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20240117-SUMMARY OF BOQ REAL (FOR FINANCE)\"/>
    </mc:Choice>
  </mc:AlternateContent>
  <xr:revisionPtr revIDLastSave="0" documentId="13_ncr:1_{BD5B6C17-BE01-49DC-B806-A06F282F8409}" xr6:coauthVersionLast="47" xr6:coauthVersionMax="47" xr10:uidLastSave="{00000000-0000-0000-0000-000000000000}"/>
  <bookViews>
    <workbookView xWindow="-120" yWindow="-120" windowWidth="29040" windowHeight="15720" xr2:uid="{11438AFE-ED3F-4421-B550-005D9B4CA974}"/>
  </bookViews>
  <sheets>
    <sheet name="HA-7 Unit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w" localSheetId="0">#REF!</definedName>
    <definedName name="\w">#REF!</definedName>
    <definedName name="_" localSheetId="0" hidden="1">#REF!</definedName>
    <definedName name="_" hidden="1">#REF!</definedName>
    <definedName name="___" localSheetId="0" hidden="1">#REF!</definedName>
    <definedName name="___" hidden="1">#REF!</definedName>
    <definedName name="_________________a1" localSheetId="0" hidden="1">{"'Sheet1'!$L$16"}</definedName>
    <definedName name="_________________a1" hidden="1">{"'Sheet1'!$L$16"}</definedName>
    <definedName name="_________________Goi8" localSheetId="0" hidden="1">{"'Sheet1'!$L$16"}</definedName>
    <definedName name="_________________Goi8" hidden="1">{"'Sheet1'!$L$16"}</definedName>
    <definedName name="_________________SCL4" localSheetId="0" hidden="1">{"'Sheet1'!$L$16"}</definedName>
    <definedName name="_________________SCL4" hidden="1">{"'Sheet1'!$L$16"}</definedName>
    <definedName name="________________a1" localSheetId="0" hidden="1">{"'Sheet1'!$L$16"}</definedName>
    <definedName name="________________a1" hidden="1">{"'Sheet1'!$L$16"}</definedName>
    <definedName name="________________Goi8" localSheetId="0" hidden="1">{"'Sheet1'!$L$16"}</definedName>
    <definedName name="________________Goi8" hidden="1">{"'Sheet1'!$L$16"}</definedName>
    <definedName name="________________SCL4" localSheetId="0" hidden="1">{"'Sheet1'!$L$16"}</definedName>
    <definedName name="________________SCL4" hidden="1">{"'Sheet1'!$L$16"}</definedName>
    <definedName name="_______________a1" localSheetId="0" hidden="1">{"'Sheet1'!$L$16"}</definedName>
    <definedName name="_______________a1" hidden="1">{"'Sheet1'!$L$16"}</definedName>
    <definedName name="_______________Goi8" localSheetId="0" hidden="1">{"'Sheet1'!$L$16"}</definedName>
    <definedName name="_______________Goi8" hidden="1">{"'Sheet1'!$L$16"}</definedName>
    <definedName name="_______________SCL4" localSheetId="0" hidden="1">{"'Sheet1'!$L$16"}</definedName>
    <definedName name="_______________SCL4" hidden="1">{"'Sheet1'!$L$16"}</definedName>
    <definedName name="______________a1" localSheetId="0" hidden="1">{"'Sheet1'!$L$16"}</definedName>
    <definedName name="______________a1" hidden="1">{"'Sheet1'!$L$16"}</definedName>
    <definedName name="______________Goi8" localSheetId="0" hidden="1">{"'Sheet1'!$L$16"}</definedName>
    <definedName name="______________Goi8" hidden="1">{"'Sheet1'!$L$16"}</definedName>
    <definedName name="______________SCL4" localSheetId="0" hidden="1">{"'Sheet1'!$L$16"}</definedName>
    <definedName name="______________SCL4" hidden="1">{"'Sheet1'!$L$16"}</definedName>
    <definedName name="_____________a1" localSheetId="0" hidden="1">{"'Sheet1'!$L$16"}</definedName>
    <definedName name="_____________a1" hidden="1">{"'Sheet1'!$L$16"}</definedName>
    <definedName name="_____________Goi8" localSheetId="0" hidden="1">{"'Sheet1'!$L$16"}</definedName>
    <definedName name="_____________Goi8" hidden="1">{"'Sheet1'!$L$16"}</definedName>
    <definedName name="_____________SCL4" localSheetId="0" hidden="1">{"'Sheet1'!$L$16"}</definedName>
    <definedName name="_____________SCL4" hidden="1">{"'Sheet1'!$L$16"}</definedName>
    <definedName name="____________a1" localSheetId="0" hidden="1">{"'Sheet1'!$L$16"}</definedName>
    <definedName name="____________a1" hidden="1">{"'Sheet1'!$L$16"}</definedName>
    <definedName name="____________Goi8" localSheetId="0" hidden="1">{"'Sheet1'!$L$16"}</definedName>
    <definedName name="____________Goi8" hidden="1">{"'Sheet1'!$L$16"}</definedName>
    <definedName name="____________SCL4" localSheetId="0" hidden="1">{"'Sheet1'!$L$16"}</definedName>
    <definedName name="____________SCL4" hidden="1">{"'Sheet1'!$L$16"}</definedName>
    <definedName name="___________a1" localSheetId="0" hidden="1">{"'Sheet1'!$L$16"}</definedName>
    <definedName name="___________a1" hidden="1">{"'Sheet1'!$L$16"}</definedName>
    <definedName name="___________Goi8" localSheetId="0" hidden="1">{"'Sheet1'!$L$16"}</definedName>
    <definedName name="___________Goi8" hidden="1">{"'Sheet1'!$L$16"}</definedName>
    <definedName name="___________SCL4" localSheetId="0" hidden="1">{"'Sheet1'!$L$16"}</definedName>
    <definedName name="___________SCL4" hidden="1">{"'Sheet1'!$L$16"}</definedName>
    <definedName name="__________a1" localSheetId="0" hidden="1">{"'Sheet1'!$L$16"}</definedName>
    <definedName name="__________a1" hidden="1">{"'Sheet1'!$L$16"}</definedName>
    <definedName name="__________Goi8" localSheetId="0" hidden="1">{"'Sheet1'!$L$16"}</definedName>
    <definedName name="__________Goi8" hidden="1">{"'Sheet1'!$L$16"}</definedName>
    <definedName name="__________SCL4" localSheetId="0" hidden="1">{"'Sheet1'!$L$16"}</definedName>
    <definedName name="__________SCL4" hidden="1">{"'Sheet1'!$L$16"}</definedName>
    <definedName name="_________a1" localSheetId="0" hidden="1">{"'Sheet1'!$L$16"}</definedName>
    <definedName name="_________a1" hidden="1">{"'Sheet1'!$L$16"}</definedName>
    <definedName name="_________Goi8" localSheetId="0" hidden="1">{"'Sheet1'!$L$16"}</definedName>
    <definedName name="_________Goi8" hidden="1">{"'Sheet1'!$L$16"}</definedName>
    <definedName name="_________SCL4" localSheetId="0" hidden="1">{"'Sheet1'!$L$16"}</definedName>
    <definedName name="_________SCL4" hidden="1">{"'Sheet1'!$L$16"}</definedName>
    <definedName name="________a1" localSheetId="0" hidden="1">{"'Sheet1'!$L$16"}</definedName>
    <definedName name="________a1" hidden="1">{"'Sheet1'!$L$16"}</definedName>
    <definedName name="________CN1" localSheetId="0" hidden="1">{"'Sheet1'!$L$16"}</definedName>
    <definedName name="________CN1" hidden="1">{"'Sheet1'!$L$16"}</definedName>
    <definedName name="________Goi8" localSheetId="0" hidden="1">{"'Sheet1'!$L$16"}</definedName>
    <definedName name="________Goi8" hidden="1">{"'Sheet1'!$L$16"}</definedName>
    <definedName name="________SCL4" localSheetId="0" hidden="1">{"'Sheet1'!$L$16"}</definedName>
    <definedName name="________SCL4" hidden="1">{"'Sheet1'!$L$16"}</definedName>
    <definedName name="_______a1" localSheetId="0" hidden="1">{"'Sheet1'!$L$16"}</definedName>
    <definedName name="_______a1" hidden="1">{"'Sheet1'!$L$16"}</definedName>
    <definedName name="_______BG12" localSheetId="0" hidden="1">{"'Sheet1'!$L$16"}</definedName>
    <definedName name="_______BG12" hidden="1">{"'Sheet1'!$L$16"}</definedName>
    <definedName name="_______Goi8" localSheetId="0" hidden="1">{"'Sheet1'!$L$16"}</definedName>
    <definedName name="_______Goi8" hidden="1">{"'Sheet1'!$L$16"}</definedName>
    <definedName name="_______h1" localSheetId="0" hidden="1">{"'Sheet1'!$L$16"}</definedName>
    <definedName name="_______h1" hidden="1">{"'Sheet1'!$L$16"}</definedName>
    <definedName name="_______hu1" localSheetId="0" hidden="1">{"'Sheet1'!$L$16"}</definedName>
    <definedName name="_______hu1" hidden="1">{"'Sheet1'!$L$16"}</definedName>
    <definedName name="_______hu2" localSheetId="0" hidden="1">{"'Sheet1'!$L$16"}</definedName>
    <definedName name="_______hu2" hidden="1">{"'Sheet1'!$L$16"}</definedName>
    <definedName name="_______hu5" localSheetId="0" hidden="1">{"'Sheet1'!$L$16"}</definedName>
    <definedName name="_______hu5" hidden="1">{"'Sheet1'!$L$16"}</definedName>
    <definedName name="_______hu6" localSheetId="0" hidden="1">{"'Sheet1'!$L$16"}</definedName>
    <definedName name="_______hu6" hidden="1">{"'Sheet1'!$L$16"}</definedName>
    <definedName name="_______SCL4" localSheetId="0" hidden="1">{"'Sheet1'!$L$16"}</definedName>
    <definedName name="_______SCL4" hidden="1">{"'Sheet1'!$L$16"}</definedName>
    <definedName name="______a1" localSheetId="0" hidden="1">{"'Sheet1'!$L$16"}</definedName>
    <definedName name="______a1" hidden="1">{"'Sheet1'!$L$16"}</definedName>
    <definedName name="______a129" localSheetId="0" hidden="1">{"Offgrid",#N/A,FALSE,"OFFGRID";"Region",#N/A,FALSE,"REGION";"Offgrid -2",#N/A,FALSE,"OFFGRID";"WTP",#N/A,FALSE,"WTP";"WTP -2",#N/A,FALSE,"WTP";"Project",#N/A,FALSE,"PROJECT";"Summary -2",#N/A,FALSE,"SUMMARY"}</definedName>
    <definedName name="______a129" hidden="1">{"Offgrid",#N/A,FALSE,"OFFGRID";"Region",#N/A,FALSE,"REGION";"Offgrid -2",#N/A,FALSE,"OFFGRID";"WTP",#N/A,FALSE,"WTP";"WTP -2",#N/A,FALSE,"WTP";"Project",#N/A,FALSE,"PROJECT";"Summary -2",#N/A,FALSE,"SUMMARY"}</definedName>
    <definedName name="______a130" localSheetId="0"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CN1" localSheetId="0" hidden="1">{"'Sheet1'!$L$16"}</definedName>
    <definedName name="______CN1" hidden="1">{"'Sheet1'!$L$16"}</definedName>
    <definedName name="______Goi8" localSheetId="0" hidden="1">{"'Sheet1'!$L$16"}</definedName>
    <definedName name="______Goi8" hidden="1">{"'Sheet1'!$L$16"}</definedName>
    <definedName name="______h1" localSheetId="0" hidden="1">{"'Sheet1'!$L$16"}</definedName>
    <definedName name="______h1" hidden="1">{"'Sheet1'!$L$16"}</definedName>
    <definedName name="______hh1219" localSheetId="0" hidden="1">{"'Sheet1'!$L$16"}</definedName>
    <definedName name="______hh1219" hidden="1">{"'Sheet1'!$L$16"}</definedName>
    <definedName name="______hu1" localSheetId="0" hidden="1">{"'Sheet1'!$L$16"}</definedName>
    <definedName name="______hu1" hidden="1">{"'Sheet1'!$L$16"}</definedName>
    <definedName name="______hu2" localSheetId="0" hidden="1">{"'Sheet1'!$L$16"}</definedName>
    <definedName name="______hu2" hidden="1">{"'Sheet1'!$L$16"}</definedName>
    <definedName name="______hu5" localSheetId="0" hidden="1">{"'Sheet1'!$L$16"}</definedName>
    <definedName name="______hu5" hidden="1">{"'Sheet1'!$L$16"}</definedName>
    <definedName name="______hu6" localSheetId="0" hidden="1">{"'Sheet1'!$L$16"}</definedName>
    <definedName name="______hu6" hidden="1">{"'Sheet1'!$L$16"}</definedName>
    <definedName name="______Lan1" localSheetId="0" hidden="1">{"'Sheet1'!$L$16"}</definedName>
    <definedName name="______Lan1" hidden="1">{"'Sheet1'!$L$16"}</definedName>
    <definedName name="______LAN3" localSheetId="0" hidden="1">{"'Sheet1'!$L$16"}</definedName>
    <definedName name="______LAN3" hidden="1">{"'Sheet1'!$L$16"}</definedName>
    <definedName name="______PA3" localSheetId="0" hidden="1">{"'Sheet1'!$L$16"}</definedName>
    <definedName name="______PA3" hidden="1">{"'Sheet1'!$L$16"}</definedName>
    <definedName name="______SCL4" localSheetId="0" hidden="1">{"'Sheet1'!$L$16"}</definedName>
    <definedName name="______SCL4" hidden="1">{"'Sheet1'!$L$16"}</definedName>
    <definedName name="______T1" localSheetId="0" hidden="1">{#N/A,#N/A,FALSE,"Chi tiÆt"}</definedName>
    <definedName name="______T1" hidden="1">{#N/A,#N/A,FALSE,"Chi tiÆt"}</definedName>
    <definedName name="______TM2" localSheetId="0" hidden="1">{"'Sheet1'!$L$16"}</definedName>
    <definedName name="______TM2" hidden="1">{"'Sheet1'!$L$16"}</definedName>
    <definedName name="______tt3" localSheetId="0" hidden="1">{"'Sheet1'!$L$16"}</definedName>
    <definedName name="______tt3" hidden="1">{"'Sheet1'!$L$16"}</definedName>
    <definedName name="______xlfn.BAHTTEXT" hidden="1">#NAME?</definedName>
    <definedName name="_____a1" localSheetId="0" hidden="1">{"'Sheet1'!$L$16"}</definedName>
    <definedName name="_____a1" hidden="1">{"'Sheet1'!$L$16"}</definedName>
    <definedName name="_____a129" localSheetId="0" hidden="1">{"Offgrid",#N/A,FALSE,"OFFGRID";"Region",#N/A,FALSE,"REGION";"Offgrid -2",#N/A,FALSE,"OFFGRID";"WTP",#N/A,FALSE,"WTP";"WTP -2",#N/A,FALSE,"WTP";"Project",#N/A,FALSE,"PROJECT";"Summary -2",#N/A,FALSE,"SUMMARY"}</definedName>
    <definedName name="_____a129" hidden="1">{"Offgrid",#N/A,FALSE,"OFFGRID";"Region",#N/A,FALSE,"REGION";"Offgrid -2",#N/A,FALSE,"OFFGRID";"WTP",#N/A,FALSE,"WTP";"WTP -2",#N/A,FALSE,"WTP";"Project",#N/A,FALSE,"PROJECT";"Summary -2",#N/A,FALSE,"SUMMARY"}</definedName>
    <definedName name="_____a130" localSheetId="0"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G12" localSheetId="0" hidden="1">{"'Sheet1'!$L$16"}</definedName>
    <definedName name="_____BG12" hidden="1">{"'Sheet1'!$L$16"}</definedName>
    <definedName name="_____CN1" localSheetId="0" hidden="1">{"'Sheet1'!$L$16"}</definedName>
    <definedName name="_____CN1" hidden="1">{"'Sheet1'!$L$16"}</definedName>
    <definedName name="_____Goi8" localSheetId="0" hidden="1">{"'Sheet1'!$L$16"}</definedName>
    <definedName name="_____Goi8" hidden="1">{"'Sheet1'!$L$16"}</definedName>
    <definedName name="_____h1" localSheetId="0" hidden="1">{"'Sheet1'!$L$16"}</definedName>
    <definedName name="_____h1" hidden="1">{"'Sheet1'!$L$16"}</definedName>
    <definedName name="_____hh1219" localSheetId="0" hidden="1">{"'Sheet1'!$L$16"}</definedName>
    <definedName name="_____hh1219" hidden="1">{"'Sheet1'!$L$16"}</definedName>
    <definedName name="_____hu1" localSheetId="0" hidden="1">{"'Sheet1'!$L$16"}</definedName>
    <definedName name="_____hu1" hidden="1">{"'Sheet1'!$L$16"}</definedName>
    <definedName name="_____hu2" localSheetId="0" hidden="1">{"'Sheet1'!$L$16"}</definedName>
    <definedName name="_____hu2" hidden="1">{"'Sheet1'!$L$16"}</definedName>
    <definedName name="_____hu5" localSheetId="0" hidden="1">{"'Sheet1'!$L$16"}</definedName>
    <definedName name="_____hu5" hidden="1">{"'Sheet1'!$L$16"}</definedName>
    <definedName name="_____hu6" localSheetId="0" hidden="1">{"'Sheet1'!$L$16"}</definedName>
    <definedName name="_____hu6" hidden="1">{"'Sheet1'!$L$16"}</definedName>
    <definedName name="_____Lan1" localSheetId="0" hidden="1">{"'Sheet1'!$L$16"}</definedName>
    <definedName name="_____Lan1" hidden="1">{"'Sheet1'!$L$16"}</definedName>
    <definedName name="_____LAN3" localSheetId="0" hidden="1">{"'Sheet1'!$L$16"}</definedName>
    <definedName name="_____LAN3" hidden="1">{"'Sheet1'!$L$16"}</definedName>
    <definedName name="_____PA3" localSheetId="0" hidden="1">{"'Sheet1'!$L$16"}</definedName>
    <definedName name="_____PA3" hidden="1">{"'Sheet1'!$L$16"}</definedName>
    <definedName name="_____SCL4" localSheetId="0" hidden="1">{"'Sheet1'!$L$16"}</definedName>
    <definedName name="_____SCL4" hidden="1">{"'Sheet1'!$L$16"}</definedName>
    <definedName name="_____T1" localSheetId="0" hidden="1">{#N/A,#N/A,FALSE,"Chi tiÆt"}</definedName>
    <definedName name="_____T1" hidden="1">{#N/A,#N/A,FALSE,"Chi tiÆt"}</definedName>
    <definedName name="_____TM2" localSheetId="0" hidden="1">{"'Sheet1'!$L$16"}</definedName>
    <definedName name="_____TM2" hidden="1">{"'Sheet1'!$L$16"}</definedName>
    <definedName name="_____tt3" localSheetId="0" hidden="1">{"'Sheet1'!$L$16"}</definedName>
    <definedName name="_____tt3" hidden="1">{"'Sheet1'!$L$16"}</definedName>
    <definedName name="_____xlfn.BAHTTEXT" hidden="1">#NAME?</definedName>
    <definedName name="____a1" localSheetId="0" hidden="1">{"'Sheet1'!$L$16"}</definedName>
    <definedName name="____a1" hidden="1">{"'Sheet1'!$L$16"}</definedName>
    <definedName name="____a129" localSheetId="0" hidden="1">{"Offgrid",#N/A,FALSE,"OFFGRID";"Region",#N/A,FALSE,"REGION";"Offgrid -2",#N/A,FALSE,"OFFGRID";"WTP",#N/A,FALSE,"WTP";"WTP -2",#N/A,FALSE,"WTP";"Project",#N/A,FALSE,"PROJECT";"Summary -2",#N/A,FALSE,"SUMMARY"}</definedName>
    <definedName name="____a129" hidden="1">{"Offgrid",#N/A,FALSE,"OFFGRID";"Region",#N/A,FALSE,"REGION";"Offgrid -2",#N/A,FALSE,"OFFGRID";"WTP",#N/A,FALSE,"WTP";"WTP -2",#N/A,FALSE,"WTP";"Project",#N/A,FALSE,"PROJECT";"Summary -2",#N/A,FALSE,"SUMMARY"}</definedName>
    <definedName name="____a130" localSheetId="0"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G12" localSheetId="0" hidden="1">{"'Sheet1'!$L$16"}</definedName>
    <definedName name="____BG12" hidden="1">{"'Sheet1'!$L$16"}</definedName>
    <definedName name="____Goi8" localSheetId="0" hidden="1">{"'Sheet1'!$L$16"}</definedName>
    <definedName name="____Goi8" hidden="1">{"'Sheet1'!$L$16"}</definedName>
    <definedName name="____h1" localSheetId="0" hidden="1">{"'Sheet1'!$L$16"}</definedName>
    <definedName name="____h1" hidden="1">{"'Sheet1'!$L$16"}</definedName>
    <definedName name="____hh1219" localSheetId="0" hidden="1">{"'Sheet1'!$L$16"}</definedName>
    <definedName name="____hh1219" hidden="1">{"'Sheet1'!$L$16"}</definedName>
    <definedName name="____hu1" localSheetId="0" hidden="1">{"'Sheet1'!$L$16"}</definedName>
    <definedName name="____hu1" hidden="1">{"'Sheet1'!$L$16"}</definedName>
    <definedName name="____hu2" localSheetId="0" hidden="1">{"'Sheet1'!$L$16"}</definedName>
    <definedName name="____hu2" hidden="1">{"'Sheet1'!$L$16"}</definedName>
    <definedName name="____hu5" localSheetId="0" hidden="1">{"'Sheet1'!$L$16"}</definedName>
    <definedName name="____hu5" hidden="1">{"'Sheet1'!$L$16"}</definedName>
    <definedName name="____hu6" localSheetId="0" hidden="1">{"'Sheet1'!$L$16"}</definedName>
    <definedName name="____hu6" hidden="1">{"'Sheet1'!$L$16"}</definedName>
    <definedName name="____Lan1" localSheetId="0" hidden="1">{"'Sheet1'!$L$16"}</definedName>
    <definedName name="____Lan1" hidden="1">{"'Sheet1'!$L$16"}</definedName>
    <definedName name="____LAN3" localSheetId="0" hidden="1">{"'Sheet1'!$L$16"}</definedName>
    <definedName name="____LAN3" hidden="1">{"'Sheet1'!$L$16"}</definedName>
    <definedName name="____PA3" localSheetId="0" hidden="1">{"'Sheet1'!$L$16"}</definedName>
    <definedName name="____PA3" hidden="1">{"'Sheet1'!$L$16"}</definedName>
    <definedName name="____SCL4" localSheetId="0" hidden="1">{"'Sheet1'!$L$16"}</definedName>
    <definedName name="____SCL4" hidden="1">{"'Sheet1'!$L$16"}</definedName>
    <definedName name="____T1" localSheetId="0" hidden="1">{#N/A,#N/A,FALSE,"Chi tiÆt"}</definedName>
    <definedName name="____T1" hidden="1">{#N/A,#N/A,FALSE,"Chi tiÆt"}</definedName>
    <definedName name="____T3" localSheetId="0" hidden="1">{"'Sheet1'!$L$16"}</definedName>
    <definedName name="____T3" hidden="1">{"'Sheet1'!$L$16"}</definedName>
    <definedName name="____TM2" localSheetId="0" hidden="1">{"'Sheet1'!$L$16"}</definedName>
    <definedName name="____TM2" hidden="1">{"'Sheet1'!$L$16"}</definedName>
    <definedName name="____tt3" localSheetId="0" hidden="1">{"'Sheet1'!$L$16"}</definedName>
    <definedName name="____tt3" hidden="1">{"'Sheet1'!$L$16"}</definedName>
    <definedName name="____xlfn.BAHTTEXT" hidden="1">#NAME?</definedName>
    <definedName name="___a1" localSheetId="0" hidden="1">{"'Sheet1'!$L$16"}</definedName>
    <definedName name="___a1" hidden="1">{"'Sheet1'!$L$16"}</definedName>
    <definedName name="___a129" localSheetId="0" hidden="1">{"Offgrid",#N/A,FALSE,"OFFGRID";"Region",#N/A,FALSE,"REGION";"Offgrid -2",#N/A,FALSE,"OFFGRID";"WTP",#N/A,FALSE,"WTP";"WTP -2",#N/A,FALSE,"WTP";"Project",#N/A,FALSE,"PROJECT";"Summary -2",#N/A,FALSE,"SUMMARY"}</definedName>
    <definedName name="___a129" hidden="1">{"Offgrid",#N/A,FALSE,"OFFGRID";"Region",#N/A,FALSE,"REGION";"Offgrid -2",#N/A,FALSE,"OFFGRID";"WTP",#N/A,FALSE,"WTP";"WTP -2",#N/A,FALSE,"WTP";"Project",#N/A,FALSE,"PROJECT";"Summary -2",#N/A,FALSE,"SUMMARY"}</definedName>
    <definedName name="___a130" localSheetId="0"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CN1" localSheetId="0" hidden="1">{"'Sheet1'!$L$16"}</definedName>
    <definedName name="___CN1" hidden="1">{"'Sheet1'!$L$16"}</definedName>
    <definedName name="___Goi8" localSheetId="0" hidden="1">{"'Sheet1'!$L$16"}</definedName>
    <definedName name="___Goi8" hidden="1">{"'Sheet1'!$L$16"}</definedName>
    <definedName name="___h1" localSheetId="0" hidden="1">{"'Sheet1'!$L$16"}</definedName>
    <definedName name="___h1" hidden="1">{"'Sheet1'!$L$16"}</definedName>
    <definedName name="___hh1219" localSheetId="0" hidden="1">{"'Sheet1'!$L$16"}</definedName>
    <definedName name="___hh1219" hidden="1">{"'Sheet1'!$L$16"}</definedName>
    <definedName name="___hu1" localSheetId="0" hidden="1">{"'Sheet1'!$L$16"}</definedName>
    <definedName name="___hu1" hidden="1">{"'Sheet1'!$L$16"}</definedName>
    <definedName name="___hu2" localSheetId="0" hidden="1">{"'Sheet1'!$L$16"}</definedName>
    <definedName name="___hu2" hidden="1">{"'Sheet1'!$L$16"}</definedName>
    <definedName name="___hu5" localSheetId="0" hidden="1">{"'Sheet1'!$L$16"}</definedName>
    <definedName name="___hu5" hidden="1">{"'Sheet1'!$L$16"}</definedName>
    <definedName name="___hu6" localSheetId="0" hidden="1">{"'Sheet1'!$L$16"}</definedName>
    <definedName name="___hu6" hidden="1">{"'Sheet1'!$L$16"}</definedName>
    <definedName name="___Lan1" localSheetId="0" hidden="1">{"'Sheet1'!$L$16"}</definedName>
    <definedName name="___Lan1" hidden="1">{"'Sheet1'!$L$16"}</definedName>
    <definedName name="___LAN3" localSheetId="0" hidden="1">{"'Sheet1'!$L$16"}</definedName>
    <definedName name="___LAN3" hidden="1">{"'Sheet1'!$L$16"}</definedName>
    <definedName name="___NSO2" localSheetId="0" hidden="1">{"'Sheet1'!$L$16"}</definedName>
    <definedName name="___NSO2" hidden="1">{"'Sheet1'!$L$16"}</definedName>
    <definedName name="___PA3" localSheetId="0" hidden="1">{"'Sheet1'!$L$16"}</definedName>
    <definedName name="___PA3" hidden="1">{"'Sheet1'!$L$16"}</definedName>
    <definedName name="___SCL4" localSheetId="0" hidden="1">{"'Sheet1'!$L$16"}</definedName>
    <definedName name="___SCL4" hidden="1">{"'Sheet1'!$L$16"}</definedName>
    <definedName name="___T1" localSheetId="0" hidden="1">{#N/A,#N/A,FALSE,"Chi tiÆt"}</definedName>
    <definedName name="___T1" hidden="1">{#N/A,#N/A,FALSE,"Chi tiÆt"}</definedName>
    <definedName name="___T3" localSheetId="0" hidden="1">{"'Sheet1'!$L$16"}</definedName>
    <definedName name="___T3" hidden="1">{"'Sheet1'!$L$16"}</definedName>
    <definedName name="___TM2" localSheetId="0" hidden="1">{"'Sheet1'!$L$16"}</definedName>
    <definedName name="___TM2" hidden="1">{"'Sheet1'!$L$16"}</definedName>
    <definedName name="___tt3" localSheetId="0" hidden="1">{"'Sheet1'!$L$16"}</definedName>
    <definedName name="___tt3" hidden="1">{"'Sheet1'!$L$16"}</definedName>
    <definedName name="___xlfn.BAHTTEXT" hidden="1">#NAME?</definedName>
    <definedName name="__123Graph_B" hidden="1">#REF!</definedName>
    <definedName name="__123Graph_E" hidden="1">#REF!</definedName>
    <definedName name="__a1" localSheetId="0" hidden="1">{"'Sheet1'!$L$16"}</definedName>
    <definedName name="__a1" hidden="1">{"'Sheet1'!$L$16"}</definedName>
    <definedName name="__a129" localSheetId="0"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0"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a2" localSheetId="0" hidden="1">{"'Sheet1'!$L$16"}</definedName>
    <definedName name="__a2" hidden="1">{"'Sheet1'!$L$16"}</definedName>
    <definedName name="__a9" localSheetId="0" hidden="1">{"'Sheet1'!$L$16"}</definedName>
    <definedName name="__a9" hidden="1">{"'Sheet1'!$L$16"}</definedName>
    <definedName name="__BG12" localSheetId="0" hidden="1">{"'Sheet1'!$L$16"}</definedName>
    <definedName name="__BG12" hidden="1">{"'Sheet1'!$L$16"}</definedName>
    <definedName name="__CN1" localSheetId="0" hidden="1">{"'Sheet1'!$L$16"}</definedName>
    <definedName name="__CN1" hidden="1">{"'Sheet1'!$L$16"}</definedName>
    <definedName name="__Goi8" localSheetId="0" hidden="1">{"'Sheet1'!$L$16"}</definedName>
    <definedName name="__Goi8" hidden="1">{"'Sheet1'!$L$16"}</definedName>
    <definedName name="__h1" localSheetId="0" hidden="1">{"'Sheet1'!$L$16"}</definedName>
    <definedName name="__h1" hidden="1">{"'Sheet1'!$L$16"}</definedName>
    <definedName name="__hh1219" localSheetId="0" hidden="1">{"'Sheet1'!$L$16"}</definedName>
    <definedName name="__hh1219" hidden="1">{"'Sheet1'!$L$16"}</definedName>
    <definedName name="__hu1" localSheetId="0" hidden="1">{"'Sheet1'!$L$16"}</definedName>
    <definedName name="__hu1" hidden="1">{"'Sheet1'!$L$16"}</definedName>
    <definedName name="__hu2" localSheetId="0" hidden="1">{"'Sheet1'!$L$16"}</definedName>
    <definedName name="__hu2" hidden="1">{"'Sheet1'!$L$16"}</definedName>
    <definedName name="__hu5" localSheetId="0" hidden="1">{"'Sheet1'!$L$16"}</definedName>
    <definedName name="__hu5" hidden="1">{"'Sheet1'!$L$16"}</definedName>
    <definedName name="__hu6" localSheetId="0" hidden="1">{"'Sheet1'!$L$16"}</definedName>
    <definedName name="__hu6" hidden="1">{"'Sheet1'!$L$16"}</definedName>
    <definedName name="__IntlFixup" hidden="1">TRUE</definedName>
    <definedName name="__Lan1" localSheetId="0" hidden="1">{"'Sheet1'!$L$16"}</definedName>
    <definedName name="__Lan1" hidden="1">{"'Sheet1'!$L$16"}</definedName>
    <definedName name="__LAN3" localSheetId="0" hidden="1">{"'Sheet1'!$L$16"}</definedName>
    <definedName name="__LAN3" hidden="1">{"'Sheet1'!$L$16"}</definedName>
    <definedName name="__NSO2" localSheetId="0" hidden="1">{"'Sheet1'!$L$16"}</definedName>
    <definedName name="__NSO2" hidden="1">{"'Sheet1'!$L$16"}</definedName>
    <definedName name="__PA3" localSheetId="0" hidden="1">{"'Sheet1'!$L$16"}</definedName>
    <definedName name="__PA3" hidden="1">{"'Sheet1'!$L$16"}</definedName>
    <definedName name="__PPP3" localSheetId="0" hidden="1">{#N/A,#N/A,FALSE,"特殊室（ＢＱ表）"}</definedName>
    <definedName name="__PPP3" hidden="1">{#N/A,#N/A,FALSE,"特殊室（ＢＱ表）"}</definedName>
    <definedName name="__PPP33" localSheetId="0" hidden="1">{#N/A,#N/A,FALSE,"特殊室（ＢＱ表）"}</definedName>
    <definedName name="__PPP33" hidden="1">{#N/A,#N/A,FALSE,"特殊室（ＢＱ表）"}</definedName>
    <definedName name="__ppp34" localSheetId="0" hidden="1">{#N/A,#N/A,FALSE,"特殊室（ＢＱ表）"}</definedName>
    <definedName name="__ppp34" hidden="1">{#N/A,#N/A,FALSE,"特殊室（ＢＱ表）"}</definedName>
    <definedName name="__ppp3444" localSheetId="0" hidden="1">{#N/A,#N/A,FALSE,"特殊室（ＢＱ表）"}</definedName>
    <definedName name="__ppp3444" hidden="1">{#N/A,#N/A,FALSE,"特殊室（ＢＱ表）"}</definedName>
    <definedName name="__SCL4" localSheetId="0" hidden="1">{"'Sheet1'!$L$16"}</definedName>
    <definedName name="__SCL4" hidden="1">{"'Sheet1'!$L$16"}</definedName>
    <definedName name="__T1" localSheetId="0" hidden="1">{#N/A,#N/A,FALSE,"Chi tiÆt"}</definedName>
    <definedName name="__T1" hidden="1">{#N/A,#N/A,FALSE,"Chi tiÆt"}</definedName>
    <definedName name="__T3" localSheetId="0" hidden="1">{"'Sheet1'!$L$16"}</definedName>
    <definedName name="__T3" hidden="1">{"'Sheet1'!$L$16"}</definedName>
    <definedName name="__TM2" localSheetId="0" hidden="1">{"'Sheet1'!$L$16"}</definedName>
    <definedName name="__TM2" hidden="1">{"'Sheet1'!$L$16"}</definedName>
    <definedName name="__tt3" localSheetId="0" hidden="1">{"'Sheet1'!$L$16"}</definedName>
    <definedName name="__tt3" hidden="1">{"'Sheet1'!$L$16"}</definedName>
    <definedName name="__xlfn.BAHTTEXT" hidden="1">#NAME?</definedName>
    <definedName name="_1">#REF!</definedName>
    <definedName name="_10">#REF!</definedName>
    <definedName name="_100__123Graph_Xｸﾞﾗﾌ_3" hidden="1">#REF!</definedName>
    <definedName name="_103__123Graph_X????_4" hidden="1">#REF!</definedName>
    <definedName name="_103__123Graph_Xｸﾞﾗﾌ_5" hidden="1">#REF!</definedName>
    <definedName name="_106__123Graph_Xｸﾞﾗﾌ_4" hidden="1">#REF!</definedName>
    <definedName name="_108__123Graph_X????_5" hidden="1">#REF!</definedName>
    <definedName name="_11">#REF!</definedName>
    <definedName name="_11_123Grap" hidden="1">#REF!</definedName>
    <definedName name="_112__123Graph_Xｸﾞﾗﾌ_5" hidden="1">#REF!</definedName>
    <definedName name="_116__123Graph_Xｸﾞﾗﾌ_1" hidden="1">#REF!</definedName>
    <definedName name="_12">#REF!</definedName>
    <definedName name="_12__123Graph_A????_2" hidden="1">#REF!</definedName>
    <definedName name="_124__123Graph_Xｸﾞﾗﾌ_2" hidden="1">#REF!</definedName>
    <definedName name="_13">#REF!</definedName>
    <definedName name="_132__123Graph_Xｸﾞﾗﾌ_3" hidden="1">#REF!</definedName>
    <definedName name="_14">#REF!</definedName>
    <definedName name="_140__123Graph_Xｸﾞﾗﾌ_4" hidden="1">#REF!</definedName>
    <definedName name="_148__123Graph_Xｸﾞﾗﾌ_5" hidden="1">#REF!</definedName>
    <definedName name="_14Dist_" hidden="1">#REF!</definedName>
    <definedName name="_15">#REF!</definedName>
    <definedName name="_16">#REF!</definedName>
    <definedName name="_17">#REF!</definedName>
    <definedName name="_17__123Graph_A????_1" hidden="1">#REF!</definedName>
    <definedName name="_17__123Graph_A????_3" hidden="1">#REF!</definedName>
    <definedName name="_17F" hidden="1">#REF!</definedName>
    <definedName name="_18">#REF!</definedName>
    <definedName name="_19">#REF!</definedName>
    <definedName name="_1P3_" localSheetId="0" hidden="1">{#N/A,#N/A,FALSE,"特殊室（ＢＱ表）"}</definedName>
    <definedName name="_1P3_" hidden="1">{#N/A,#N/A,FALSE,"特殊室（ＢＱ表）"}</definedName>
    <definedName name="_2">#REF!</definedName>
    <definedName name="_20">#REF!</definedName>
    <definedName name="_20_0__123Grap" hidden="1">#REF!</definedName>
    <definedName name="_21">#REF!</definedName>
    <definedName name="_21__123Graph_A????_2" hidden="1">#REF!</definedName>
    <definedName name="_22">#REF!</definedName>
    <definedName name="_22__123Graph_A????_4" hidden="1">#REF!</definedName>
    <definedName name="_23">#REF!</definedName>
    <definedName name="_23__123Graph_A????_1" hidden="1">#REF!</definedName>
    <definedName name="_23_0_Dist_" hidden="1">#REF!</definedName>
    <definedName name="_24">#REF!</definedName>
    <definedName name="_25">#REF!</definedName>
    <definedName name="_25__123Graph_A????_3" hidden="1">#REF!</definedName>
    <definedName name="_25_1">#REF!</definedName>
    <definedName name="_26">#REF!</definedName>
    <definedName name="_27">#REF!</definedName>
    <definedName name="_27__123Graph_A????_5" hidden="1">#REF!</definedName>
    <definedName name="_28">#REF!</definedName>
    <definedName name="_28__123Graph_A????_2" hidden="1">#REF!</definedName>
    <definedName name="_29__123Graph_A????_4" hidden="1">#REF!</definedName>
    <definedName name="_29_0_0_F" hidden="1">#REF!</definedName>
    <definedName name="_31">#REF!</definedName>
    <definedName name="_32">#REF!</definedName>
    <definedName name="_33">#REF!</definedName>
    <definedName name="_33__123Graph_A????_3" hidden="1">#REF!</definedName>
    <definedName name="_33__123Graph_A????_5" hidden="1">#REF!</definedName>
    <definedName name="_33__123Graph_Aｸﾞﾗﾌ_1" hidden="1">#REF!</definedName>
    <definedName name="_34">#REF!</definedName>
    <definedName name="_36">#REF!</definedName>
    <definedName name="_37">#REF!</definedName>
    <definedName name="_38__123Graph_A????_4" hidden="1">#REF!</definedName>
    <definedName name="_38__123Graph_Aｸﾞﾗﾌ_1" hidden="1">#REF!</definedName>
    <definedName name="_39__123Graph_Aｸﾞﾗﾌ_2" hidden="1">#REF!</definedName>
    <definedName name="_43__123Graph_A????_5" hidden="1">#REF!</definedName>
    <definedName name="_43__123Graph_Aｸﾞﾗﾌ_2" hidden="1">#REF!</definedName>
    <definedName name="_45__123Graph_Aｸﾞﾗﾌ_3" hidden="1">#REF!</definedName>
    <definedName name="_48__123Graph_Aｸﾞﾗﾌ_3" hidden="1">#REF!</definedName>
    <definedName name="_5">#REF!</definedName>
    <definedName name="_51__123Graph_Aｸﾞﾗﾌ_1" hidden="1">#REF!</definedName>
    <definedName name="_51__123Graph_Aｸﾞﾗﾌ_4" hidden="1">#REF!</definedName>
    <definedName name="_53__123Graph_Aｸﾞﾗﾌ_4" hidden="1">#REF!</definedName>
    <definedName name="_57__123Graph_Aｸﾞﾗﾌ_5" hidden="1">#REF!</definedName>
    <definedName name="_58__123Graph_Aｸﾞﾗﾌ_5" hidden="1">#REF!</definedName>
    <definedName name="_59__123Graph_Aｸﾞﾗﾌ_2" hidden="1">#REF!</definedName>
    <definedName name="_6">#REF!</definedName>
    <definedName name="_62__123Graph_X????_1" hidden="1">#REF!</definedName>
    <definedName name="_66__123Graph_X????_2" hidden="1">#REF!</definedName>
    <definedName name="_67__123Graph_Aｸﾞﾗﾌ_3" hidden="1">#REF!</definedName>
    <definedName name="_67__123Graph_X????_2" hidden="1">#REF!</definedName>
    <definedName name="_7">#REF!</definedName>
    <definedName name="_7__123Graph_A????_1" hidden="1">#REF!</definedName>
    <definedName name="_70__123Graph_X????_3" hidden="1">#REF!</definedName>
    <definedName name="_72__123Graph_X????_3" hidden="1">#REF!</definedName>
    <definedName name="_74__123Graph_X????_4" hidden="1">#REF!</definedName>
    <definedName name="_75__123Graph_Aｸﾞﾗﾌ_4" hidden="1">#REF!</definedName>
    <definedName name="_77__123Graph_X????_4" hidden="1">#REF!</definedName>
    <definedName name="_78__123Graph_X????_5" hidden="1">#REF!</definedName>
    <definedName name="_8">#REF!</definedName>
    <definedName name="_82__123Graph_X????_5" hidden="1">#REF!</definedName>
    <definedName name="_83__123Graph_Aｸﾞﾗﾌ_5" hidden="1">#REF!</definedName>
    <definedName name="_83__123Graph_Xｸﾞﾗﾌ_1" hidden="1">#REF!</definedName>
    <definedName name="_88__123Graph_X????_1" hidden="1">#REF!</definedName>
    <definedName name="_88__123Graph_Xｸﾞﾗﾌ_1" hidden="1">#REF!</definedName>
    <definedName name="_88__123Graph_Xｸﾞﾗﾌ_2" hidden="1">#REF!</definedName>
    <definedName name="_9">#REF!</definedName>
    <definedName name="_93__123Graph_X????_2" hidden="1">#REF!</definedName>
    <definedName name="_93__123Graph_Xｸﾞﾗﾌ_3" hidden="1">#REF!</definedName>
    <definedName name="_94__123Graph_Xｸﾞﾗﾌ_2" hidden="1">#REF!</definedName>
    <definedName name="_98__123Graph_X????_3" hidden="1">#REF!</definedName>
    <definedName name="_98__123Graph_Xｸﾞﾗﾌ_4" hidden="1">#REF!</definedName>
    <definedName name="_a1" localSheetId="0" hidden="1">{"'Sheet1'!$L$16"}</definedName>
    <definedName name="_a1" hidden="1">{"'Sheet1'!$L$16"}</definedName>
    <definedName name="_a129" localSheetId="0"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30" localSheetId="0"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dd1">#REF!</definedName>
    <definedName name="_add2">#REF!</definedName>
    <definedName name="_add3">#REF!</definedName>
    <definedName name="_amc2" localSheetId="0" hidden="1">1/EUReXToESP</definedName>
    <definedName name="_amc2" hidden="1">1/EUReXToESP</definedName>
    <definedName name="_bht6" localSheetId="0" hidden="1">{"'Sheet1'!$L$16"}</definedName>
    <definedName name="_bht6" hidden="1">{"'Sheet1'!$L$16"}</definedName>
    <definedName name="_boq2" localSheetId="0" hidden="1">{"'Sheet1'!$L$16"}</definedName>
    <definedName name="_boq2" hidden="1">{"'Sheet1'!$L$16"}</definedName>
    <definedName name="_Builtin155" hidden="1">#N/A</definedName>
    <definedName name="_cfa1">#REF!</definedName>
    <definedName name="_Dist_Bin" hidden="1">#REF!</definedName>
    <definedName name="_fd2" localSheetId="0" hidden="1">{#N/A,#N/A,TRUE,"Cover Memo";"Complete Sys. Estimate",#N/A,TRUE,"Change Summary";"Complete Sys. Estimate",#N/A,TRUE,"Estimate Summary";"Complete Sys. Estimate",#N/A,TRUE,"Dept. Summary";"Complete Sys. Estimate",#N/A,TRUE,"DOW Detail"}</definedName>
    <definedName name="_fd2" hidden="1">{#N/A,#N/A,TRUE,"Cover Memo";"Complete Sys. Estimate",#N/A,TRUE,"Change Summary";"Complete Sys. Estimate",#N/A,TRUE,"Estimate Summary";"Complete Sys. Estimate",#N/A,TRUE,"Dept. Summary";"Complete Sys. Estimate",#N/A,TRUE,"DOW Detail"}</definedName>
    <definedName name="_Fill" hidden="1">#REF!</definedName>
    <definedName name="_Fill1" hidden="1">#REF!</definedName>
    <definedName name="_Fill2" hidden="1">#REF!</definedName>
    <definedName name="_xlnm._FilterDatabase" hidden="1">#REF!</definedName>
    <definedName name="_Goi8" localSheetId="0" hidden="1">{"'Sheet1'!$L$16"}</definedName>
    <definedName name="_Goi8" hidden="1">{"'Sheet1'!$L$16"}</definedName>
    <definedName name="_h1" localSheetId="0" hidden="1">{"'Sheet1'!$L$16"}</definedName>
    <definedName name="_h1" hidden="1">{"'Sheet1'!$L$16"}</definedName>
    <definedName name="_hh1219" localSheetId="0" hidden="1">{"'Sheet1'!$L$16"}</definedName>
    <definedName name="_hh1219" hidden="1">{"'Sheet1'!$L$16"}</definedName>
    <definedName name="_hu1" localSheetId="0" hidden="1">{"'Sheet1'!$L$16"}</definedName>
    <definedName name="_hu1" hidden="1">{"'Sheet1'!$L$16"}</definedName>
    <definedName name="_hu2" localSheetId="0" hidden="1">{"'Sheet1'!$L$16"}</definedName>
    <definedName name="_hu2" hidden="1">{"'Sheet1'!$L$16"}</definedName>
    <definedName name="_hu5" localSheetId="0" hidden="1">{"'Sheet1'!$L$16"}</definedName>
    <definedName name="_hu5" hidden="1">{"'Sheet1'!$L$16"}</definedName>
    <definedName name="_hu6" localSheetId="0" hidden="1">{"'Sheet1'!$L$16"}</definedName>
    <definedName name="_hu6" hidden="1">{"'Sheet1'!$L$16"}</definedName>
    <definedName name="_Key1" hidden="1">#REF!</definedName>
    <definedName name="_Key2" hidden="1">#REF!</definedName>
    <definedName name="_Lan1" localSheetId="0" hidden="1">{"'Sheet1'!$L$16"}</definedName>
    <definedName name="_Lan1" hidden="1">{"'Sheet1'!$L$16"}</definedName>
    <definedName name="_LAN3" localSheetId="0" hidden="1">{"'Sheet1'!$L$16"}</definedName>
    <definedName name="_LAN3" hidden="1">{"'Sheet1'!$L$16"}</definedName>
    <definedName name="_M36" localSheetId="0" hidden="1">{"'Sheet1'!$L$16"}</definedName>
    <definedName name="_M36" hidden="1">{"'Sheet1'!$L$16"}</definedName>
    <definedName name="_MatInverse_In" hidden="1">#REF!</definedName>
    <definedName name="_NSO2" localSheetId="0" hidden="1">{"'Sheet1'!$L$16"}</definedName>
    <definedName name="_NSO2" hidden="1">{"'Sheet1'!$L$16"}</definedName>
    <definedName name="_Order1" hidden="1">255</definedName>
    <definedName name="_Order2" hidden="1">255</definedName>
    <definedName name="_P3" localSheetId="0" hidden="1">{#N/A,#N/A,FALSE,"特殊室（ＢＱ表）"}</definedName>
    <definedName name="_P3" hidden="1">{#N/A,#N/A,FALSE,"特殊室（ＢＱ表）"}</definedName>
    <definedName name="_PA3" localSheetId="0" hidden="1">{"'Sheet1'!$L$16"}</definedName>
    <definedName name="_PA3" hidden="1">{"'Sheet1'!$L$16"}</definedName>
    <definedName name="_pa4" localSheetId="0" hidden="1">{"'Sheet1'!$L$16"}</definedName>
    <definedName name="_pa4" hidden="1">{"'Sheet1'!$L$16"}</definedName>
    <definedName name="_PPP3" localSheetId="0" hidden="1">{#N/A,#N/A,FALSE,"特殊室（ＢＱ表）"}</definedName>
    <definedName name="_PPP3" hidden="1">{#N/A,#N/A,FALSE,"特殊室（ＢＱ表）"}</definedName>
    <definedName name="_PPP33" localSheetId="0" hidden="1">{#N/A,#N/A,FALSE,"特殊室（ＢＱ表）"}</definedName>
    <definedName name="_PPP33" hidden="1">{#N/A,#N/A,FALSE,"特殊室（ＢＱ表）"}</definedName>
    <definedName name="_ppp34" localSheetId="0" hidden="1">{#N/A,#N/A,FALSE,"特殊室（ＢＱ表）"}</definedName>
    <definedName name="_ppp34" hidden="1">{#N/A,#N/A,FALSE,"特殊室（ＢＱ表）"}</definedName>
    <definedName name="_ppp3444" localSheetId="0" hidden="1">{#N/A,#N/A,FALSE,"特殊室（ＢＱ表）"}</definedName>
    <definedName name="_ppp3444" hidden="1">{#N/A,#N/A,FALSE,"特殊室（ＢＱ表）"}</definedName>
    <definedName name="_q3" localSheetId="0" hidden="1">1/EUReXToESP</definedName>
    <definedName name="_q3" hidden="1">1/EUReXToESP</definedName>
    <definedName name="_Regression_Int" hidden="1">1</definedName>
    <definedName name="_REV1" localSheetId="0" hidden="1">{#N/A,#N/A,TRUE,"Str.";#N/A,#N/A,TRUE,"Steel &amp; Roof";#N/A,#N/A,TRUE,"Arc.";#N/A,#N/A,TRUE,"Preliminary";#N/A,#N/A,TRUE,"Sum_Prelim"}</definedName>
    <definedName name="_REV1" hidden="1">{#N/A,#N/A,TRUE,"Str.";#N/A,#N/A,TRUE,"Steel &amp; Roof";#N/A,#N/A,TRUE,"Arc.";#N/A,#N/A,TRUE,"Preliminary";#N/A,#N/A,TRUE,"Sum_Prelim"}</definedName>
    <definedName name="_SCL4" localSheetId="0" hidden="1">{"'Sheet1'!$L$16"}</definedName>
    <definedName name="_SCL4" hidden="1">{"'Sheet1'!$L$16"}</definedName>
    <definedName name="_Sort" hidden="1">#REF!</definedName>
    <definedName name="_sum4344">#REF!</definedName>
    <definedName name="_sum45">#REF!</definedName>
    <definedName name="_sum50">#REF!</definedName>
    <definedName name="_sxt5" localSheetId="0" hidden="1">{"'Sheet1'!$L$16"}</definedName>
    <definedName name="_sxt5" hidden="1">{"'Sheet1'!$L$16"}</definedName>
    <definedName name="_T1" localSheetId="0" hidden="1">{#N/A,#N/A,FALSE,"Chi tiÆt"}</definedName>
    <definedName name="_T1" hidden="1">{#N/A,#N/A,FALSE,"Chi tiÆt"}</definedName>
    <definedName name="_T3" localSheetId="0" hidden="1">{"'Sheet1'!$L$16"}</definedName>
    <definedName name="_T3" hidden="1">{"'Sheet1'!$L$16"}</definedName>
    <definedName name="_Table1_In1" hidden="1">#REF!</definedName>
    <definedName name="_Table1_Out" hidden="1">#REF!</definedName>
    <definedName name="_Table2_In1" hidden="1">#REF!</definedName>
    <definedName name="_Table2_Out" hidden="1">#REF!</definedName>
    <definedName name="_tax1">#REF!</definedName>
    <definedName name="_tax2">#REF!</definedName>
    <definedName name="_tax3">#REF!</definedName>
    <definedName name="_TM2" localSheetId="0" hidden="1">{"'Sheet1'!$L$16"}</definedName>
    <definedName name="_TM2" hidden="1">{"'Sheet1'!$L$16"}</definedName>
    <definedName name="_tt3" localSheetId="0" hidden="1">{"'Sheet1'!$L$16"}</definedName>
    <definedName name="_tt3" hidden="1">{"'Sheet1'!$L$16"}</definedName>
    <definedName name="_usd1">'[1]COST SUM'!$G$4</definedName>
    <definedName name="_vpt5" localSheetId="0" hidden="1">{"'Sheet1'!$L$16"}</definedName>
    <definedName name="_vpt5" hidden="1">{"'Sheet1'!$L$16"}</definedName>
    <definedName name="_vpt6" localSheetId="0" hidden="1">{"'Sheet1'!$L$16"}</definedName>
    <definedName name="_vpt6" hidden="1">{"'Sheet1'!$L$16"}</definedName>
    <definedName name="A">#REF!</definedName>
    <definedName name="ầ" localSheetId="0" hidden="1">{"'Sheet1'!$L$16"}</definedName>
    <definedName name="ầ" hidden="1">{"'Sheet1'!$L$16"}</definedName>
    <definedName name="a129_xoa" localSheetId="0" hidden="1">{"Offgrid",#N/A,FALSE,"OFFGRID";"Region",#N/A,FALSE,"REGION";"Offgrid -2",#N/A,FALSE,"OFFGRID";"WTP",#N/A,FALSE,"WTP";"WTP -2",#N/A,FALSE,"WTP";"Project",#N/A,FALSE,"PROJECT";"Summary -2",#N/A,FALSE,"SUMMARY"}</definedName>
    <definedName name="a129_xoa" hidden="1">{"Offgrid",#N/A,FALSE,"OFFGRID";"Region",#N/A,FALSE,"REGION";"Offgrid -2",#N/A,FALSE,"OFFGRID";"WTP",#N/A,FALSE,"WTP";"WTP -2",#N/A,FALSE,"WTP";"Project",#N/A,FALSE,"PROJECT";"Summary -2",#N/A,FALSE,"SUMMARY"}</definedName>
    <definedName name="a129_xoaxoa" localSheetId="0" hidden="1">{"Offgrid",#N/A,FALSE,"OFFGRID";"Region",#N/A,FALSE,"REGION";"Offgrid -2",#N/A,FALSE,"OFFGRID";"WTP",#N/A,FALSE,"WTP";"WTP -2",#N/A,FALSE,"WTP";"Project",#N/A,FALSE,"PROJECT";"Summary -2",#N/A,FALSE,"SUMMARY"}</definedName>
    <definedName name="a129_xoaxoa" hidden="1">{"Offgrid",#N/A,FALSE,"OFFGRID";"Region",#N/A,FALSE,"REGION";"Offgrid -2",#N/A,FALSE,"OFFGRID";"WTP",#N/A,FALSE,"WTP";"WTP -2",#N/A,FALSE,"WTP";"Project",#N/A,FALSE,"PROJECT";"Summary -2",#N/A,FALSE,"SUMMARY"}</definedName>
    <definedName name="a130_xoa" localSheetId="0" hidden="1">{"Offgrid",#N/A,FALSE,"OFFGRID";"Region",#N/A,FALSE,"REGION";"Offgrid -2",#N/A,FALSE,"OFFGRID";"WTP",#N/A,FALSE,"WTP";"WTP -2",#N/A,FALSE,"WTP";"Project",#N/A,FALSE,"PROJECT";"Summary -2",#N/A,FALSE,"SUMMARY"}</definedName>
    <definedName name="a130_xoa" hidden="1">{"Offgrid",#N/A,FALSE,"OFFGRID";"Region",#N/A,FALSE,"REGION";"Offgrid -2",#N/A,FALSE,"OFFGRID";"WTP",#N/A,FALSE,"WTP";"WTP -2",#N/A,FALSE,"WTP";"Project",#N/A,FALSE,"PROJECT";"Summary -2",#N/A,FALSE,"SUMMARY"}</definedName>
    <definedName name="a130_xoaxoa" localSheetId="0" hidden="1">{"Offgrid",#N/A,FALSE,"OFFGRID";"Region",#N/A,FALSE,"REGION";"Offgrid -2",#N/A,FALSE,"OFFGRID";"WTP",#N/A,FALSE,"WTP";"WTP -2",#N/A,FALSE,"WTP";"Project",#N/A,FALSE,"PROJECT";"Summary -2",#N/A,FALSE,"SUMMARY"}</definedName>
    <definedName name="a130_xoaxoa" hidden="1">{"Offgrid",#N/A,FALSE,"OFFGRID";"Region",#N/A,FALSE,"REGION";"Offgrid -2",#N/A,FALSE,"OFFGRID";"WTP",#N/A,FALSE,"WTP";"WTP -2",#N/A,FALSE,"WTP";"Project",#N/A,FALSE,"PROJECT";"Summary -2",#N/A,FALSE,"SUMMARY"}</definedName>
    <definedName name="a1moi" localSheetId="0" hidden="1">{"'Sheet1'!$L$16"}</definedName>
    <definedName name="a1moi" hidden="1">{"'Sheet1'!$L$16"}</definedName>
    <definedName name="a3rt" localSheetId="0" hidden="1">{"'Sheet1'!$L$16"}</definedName>
    <definedName name="a3rt" hidden="1">{"'Sheet1'!$L$16"}</definedName>
    <definedName name="Ạ9">#REF!</definedName>
    <definedName name="aa" localSheetId="0" hidden="1">{#N/A,#N/A,FALSE,"11-NSC"}</definedName>
    <definedName name="aa" hidden="1">{#N/A,#N/A,FALSE,"11-NSC"}</definedName>
    <definedName name="aaaaa">#REF!</definedName>
    <definedName name="Aaaaaaaaaaaaaa">#REF!</definedName>
    <definedName name="abd" localSheetId="0" hidden="1">1/EUReXToESP</definedName>
    <definedName name="abd" hidden="1">1/EUReXToESP</definedName>
    <definedName name="Access_Button" hidden="1">"남가내역_data작업_List"</definedName>
    <definedName name="AccessDatabase" hidden="1">"C:\My Documents\tippaporn\MAT PRICE.mdb"</definedName>
    <definedName name="AD" hidden="1">#REF!</definedName>
    <definedName name="ADC" hidden="1">#REF!</definedName>
    <definedName name="adf" localSheetId="0" hidden="1">1/EUReXToBEF</definedName>
    <definedName name="adf" hidden="1">1/EUReXToBEF</definedName>
    <definedName name="ádsấ" localSheetId="0" hidden="1">{#N/A,#N/A,FALSE,"Tabelle2";#N/A,#N/A,FALSE,"Tabelle1"}</definedName>
    <definedName name="ádsấ" hidden="1">{#N/A,#N/A,FALSE,"Tabelle2";#N/A,#N/A,FALSE,"Tabelle1"}</definedName>
    <definedName name="adsadsa" localSheetId="0" hidden="1">{#N/A,#N/A,TRUE,"CS&amp;SS(AG)";#N/A,#N/A,TRUE,"CS(UG)";#N/A,#N/A,TRUE,"CSCL(UG)";#N/A,#N/A,TRUE,"KYNAR";#N/A,#N/A,TRUE,"ALLOY904";#N/A,#N/A,TRUE,"TITANIUM";#N/A,#N/A,TRUE,"STMTRACE"}</definedName>
    <definedName name="adsadsa" hidden="1">{#N/A,#N/A,TRUE,"CS&amp;SS(AG)";#N/A,#N/A,TRUE,"CS(UG)";#N/A,#N/A,TRUE,"CSCL(UG)";#N/A,#N/A,TRUE,"KYNAR";#N/A,#N/A,TRUE,"ALLOY904";#N/A,#N/A,TRUE,"TITANIUM";#N/A,#N/A,TRUE,"STMTRACE"}</definedName>
    <definedName name="af_AC">#REF!</definedName>
    <definedName name="af_light">#REF!</definedName>
    <definedName name="af_water">#REF!</definedName>
    <definedName name="AFF">#REF!</definedName>
    <definedName name="ahtjht" localSheetId="0" hidden="1">{"'Sheet1'!$L$16"}</definedName>
    <definedName name="ahtjht" hidden="1">{"'Sheet1'!$L$16"}</definedName>
    <definedName name="AHU">#REF!</definedName>
    <definedName name="aircurtain">#REF!</definedName>
    <definedName name="anh" hidden="1">#REF!</definedName>
    <definedName name="année">#REF!</definedName>
    <definedName name="anscount" hidden="1">1</definedName>
    <definedName name="Application_No">#REF!</definedName>
    <definedName name="ar" localSheetId="0" hidden="1">1/EUReXToATS</definedName>
    <definedName name="ar" hidden="1">1/EUReXToATS</definedName>
    <definedName name="area">'[2]Floor area'!$C$9:$H$48</definedName>
    <definedName name="AREA_ACI_12TH___19TH">#REF!</definedName>
    <definedName name="AREA_ACI_4TH">#REF!</definedName>
    <definedName name="AREA_ACI_5TH___11TH">#REF!</definedName>
    <definedName name="AREA_B1">#REF!</definedName>
    <definedName name="AREA_B1_Mezzanine">#REF!</definedName>
    <definedName name="AREA_B2">#REF!</definedName>
    <definedName name="AREA_B3">#REF!</definedName>
    <definedName name="AREA_Corridor">#REF!</definedName>
    <definedName name="AREA_CP2_PT1_4TH">#REF!</definedName>
    <definedName name="AREA_CP3_PT1_1st">#REF!</definedName>
    <definedName name="AREA_CP3_PT1_2nd">#REF!</definedName>
    <definedName name="AREA_CP3_PT1_3RD">#REF!</definedName>
    <definedName name="AREA_CP3_PT1_4TH">#REF!</definedName>
    <definedName name="AREA_CP3_PT1_B1">#REF!</definedName>
    <definedName name="AREA_CP3_PT1_G">#REF!</definedName>
    <definedName name="AREA_CP4_PT1_1st">#REF!</definedName>
    <definedName name="AREA_CP4_PT1_2nd">#REF!</definedName>
    <definedName name="AREA_CP4_PT1_3RD">#REF!</definedName>
    <definedName name="AREA_CP4_PT1_4TH">#REF!</definedName>
    <definedName name="AREA_CP4_PT1_G">#REF!</definedName>
    <definedName name="AREA_CP5_PT1_B1">#REF!</definedName>
    <definedName name="AREA_CP5_PT1_B1M">#REF!</definedName>
    <definedName name="AREA_CP5_PT1_B2">#REF!</definedName>
    <definedName name="AREA_CP5_PT1_B3">#REF!</definedName>
    <definedName name="AREA_CP6_PT1_B3">#REF!</definedName>
    <definedName name="AREA_CT1">#REF!</definedName>
    <definedName name="AREA_CT1_12th_19th">#REF!</definedName>
    <definedName name="AREA_CT1_1st__L2_">#REF!</definedName>
    <definedName name="AREA_CT1_2nd__L3_">#REF!</definedName>
    <definedName name="AREA_CT1_3rd__L4_">#REF!</definedName>
    <definedName name="AREA_CT1_4th__L5_">#REF!</definedName>
    <definedName name="AREA_CT1_5th_11th">#REF!</definedName>
    <definedName name="AREA_CT1_B1M">#REF!</definedName>
    <definedName name="AREA_CT1_B2">#REF!</definedName>
    <definedName name="AREA_CT1_B3">#REF!</definedName>
    <definedName name="AREA_CT1_G">#REF!</definedName>
    <definedName name="AREA_EC_CP1_PT1_1ST">#REF!</definedName>
    <definedName name="AREA_EC_CP1_PT1_2nd">#REF!</definedName>
    <definedName name="AREA_EC_CP1_PT1_3RD">#REF!</definedName>
    <definedName name="AREA_EC_CP1_PT1_4TH">#REF!</definedName>
    <definedName name="AREA_EC_CP1_PT1_B1">#REF!</definedName>
    <definedName name="AREA_EC_CP1_PT1_B1M">#REF!</definedName>
    <definedName name="AREA_EC_CP1_PT1_B2">#REF!</definedName>
    <definedName name="AREA_EC_CP1_PT1_B3">#REF!</definedName>
    <definedName name="AREA_EC_CP1_PT1_G">#REF!</definedName>
    <definedName name="AREA_EC_CP1_PT1_LR">#REF!</definedName>
    <definedName name="AREA_EC_CP1_PT1_M3">#REF!</definedName>
    <definedName name="AREA_EC_CP1_PT1_MF">#REF!</definedName>
    <definedName name="AREA_EC_CP1_PT2">#REF!</definedName>
    <definedName name="AREA_EC_CP1_PT2_3RD">#REF!</definedName>
    <definedName name="AREA_EC_CP1_PT2_4TH">#REF!</definedName>
    <definedName name="AREA_EC_CP1_PT2_B1">#REF!</definedName>
    <definedName name="AREA_EC_CP1_PT2_B2">#REF!</definedName>
    <definedName name="AREA_EC_CP1_PT2_B3">#REF!</definedName>
    <definedName name="AREA_EC_CP1_PT2_M3">#REF!</definedName>
    <definedName name="AREA_EC_CP1_PT2_MF">#REF!</definedName>
    <definedName name="AREA_EC_CP1_PT4_B1">#REF!</definedName>
    <definedName name="AREA_EC_CP1_PT4_B1M">#REF!</definedName>
    <definedName name="AREA_EC_CP1_PT4_B2">#REF!</definedName>
    <definedName name="AREA_EC_CP1_PT4_B3">#REF!</definedName>
    <definedName name="AREA_EC_CP1_PT4_G">#REF!</definedName>
    <definedName name="AREA_EC_WP3_SC5_CP7_GR2_CT8_B2">#REF!</definedName>
    <definedName name="AREA_EC_WP3_SC5_CP7_GR2_CT8_B3">#REF!</definedName>
    <definedName name="AREA_GF">#REF!</definedName>
    <definedName name="AREA_GR2">#REF!</definedName>
    <definedName name="AREA_GR2_CTB_B2">#REF!</definedName>
    <definedName name="AREA_GR3">#REF!</definedName>
    <definedName name="AREA_GR3_CT5_B1">#REF!</definedName>
    <definedName name="AREA_Ground">#REF!</definedName>
    <definedName name="AREA_Ground___Copy">#REF!</definedName>
    <definedName name="AREA_HAR">#REF!</definedName>
    <definedName name="AREA_HAR_12th_19th">#REF!</definedName>
    <definedName name="AREA_HAR_1st__L2_">#REF!</definedName>
    <definedName name="AREA_HAR_2nd__L3_">#REF!</definedName>
    <definedName name="AREA_HAR_2nd_M">#REF!</definedName>
    <definedName name="AREA_HAR_3rd__L4_">#REF!</definedName>
    <definedName name="AREA_HAR_4th__L5_">#REF!</definedName>
    <definedName name="AREA_HAR_5th___11th_Floor">#REF!</definedName>
    <definedName name="AREA_HAR_B1">#REF!</definedName>
    <definedName name="AREA_HAR_B1M">#REF!</definedName>
    <definedName name="AREA_HAR_B2">#REF!</definedName>
    <definedName name="AREA_HAR_G">#REF!</definedName>
    <definedName name="AREA_HAR_LR">#REF!</definedName>
    <definedName name="AREA_HAR_MF">#REF!</definedName>
    <definedName name="AREA_HAR_upper_roof">#REF!</definedName>
    <definedName name="AREA_Level_1">#REF!</definedName>
    <definedName name="AREA_Level_1___Copy">#REF!</definedName>
    <definedName name="AREA_Level_12_19">#REF!</definedName>
    <definedName name="AREA_Level_2">#REF!</definedName>
    <definedName name="AREA_Level_2___Copy">#REF!</definedName>
    <definedName name="AREA_Level_2_Mezzanine">#REF!</definedName>
    <definedName name="AREA_Level_3">#REF!</definedName>
    <definedName name="AREA_Level_3___Copy">#REF!</definedName>
    <definedName name="AREA_Level_4">#REF!</definedName>
    <definedName name="AREA_Level_5_11">#REF!</definedName>
    <definedName name="AREA_M1_2nd_M">#REF!</definedName>
    <definedName name="AREA_PT6_PT7_PT8">#REF!</definedName>
    <definedName name="AREA_PT6_PT7_PT8_B1">#REF!</definedName>
    <definedName name="AREA_PT6_PT7_PT8_B1M">#REF!</definedName>
    <definedName name="AREA_PT6_PT7_PT8_B2">#REF!</definedName>
    <definedName name="AREA_Retail_Arcade">#REF!</definedName>
    <definedName name="AREA_Retail_Arcade_1st">#REF!</definedName>
    <definedName name="AREA_Retail_Arcade_2nd">#REF!</definedName>
    <definedName name="AREA_RF1">#REF!</definedName>
    <definedName name="AREA_RF1_12th_19th">#REF!</definedName>
    <definedName name="AREA_RF1_5th_11th">#REF!</definedName>
    <definedName name="AREA_S2_12th_19th">#REF!</definedName>
    <definedName name="AREA_S2_4th__L5_">#REF!</definedName>
    <definedName name="AREA_S2_5th_11th">#REF!</definedName>
    <definedName name="AREA_S6">#REF!</definedName>
    <definedName name="AREA_S6_12th_19th">#REF!</definedName>
    <definedName name="AREA_S6_1st__L2_">#REF!</definedName>
    <definedName name="AREA_S6_2nd__L3_">#REF!</definedName>
    <definedName name="AREA_S6_3rd__L4_">#REF!</definedName>
    <definedName name="AREA_S6_4th__L5_">#REF!</definedName>
    <definedName name="AREA_S6_5th_11th">#REF!</definedName>
    <definedName name="AREA_S6_G">#REF!</definedName>
    <definedName name="AREA_stair_corridor">#REF!</definedName>
    <definedName name="AREA_stair_corridor_19th">#REF!</definedName>
    <definedName name="AREA_Stair_corridor_1st">#REF!</definedName>
    <definedName name="AREA_stair_corridor_2nd">#REF!</definedName>
    <definedName name="AREA_stair_corridor_3rd">#REF!</definedName>
    <definedName name="AREA_stair_corridor_4th">#REF!</definedName>
    <definedName name="AREA_stair_corridor_5th__11th">#REF!</definedName>
    <definedName name="AREA_stair_corridor_Low">#REF!</definedName>
    <definedName name="AREA_stair_corridor_Mech">#REF!</definedName>
    <definedName name="AREA_Staircase_Corridoor">#REF!</definedName>
    <definedName name="AREA_Staircase_Corridor">#REF!</definedName>
    <definedName name="AREA_Staircase_corridor_B1M">#REF!</definedName>
    <definedName name="AREA_Staricase_Corridor_B1">#REF!</definedName>
    <definedName name="as">#REF!</definedName>
    <definedName name="AS2DocOpenMode" hidden="1">"AS2DocumentEdit"</definedName>
    <definedName name="AS2ReportLS" hidden="1">1</definedName>
    <definedName name="AS2SyncStepLS" hidden="1">0</definedName>
    <definedName name="AS2VersionLS" hidden="1">300</definedName>
    <definedName name="asd" localSheetId="0" hidden="1">1/EUReXToPTE</definedName>
    <definedName name="asd" hidden="1">1/EUReXToPTE</definedName>
    <definedName name="asdf" localSheetId="0" hidden="1">1/EUReXToLUF</definedName>
    <definedName name="asdf" hidden="1">1/EUReXToLUF</definedName>
    <definedName name="AssistCost" localSheetId="0">#REF!</definedName>
    <definedName name="AssistCost">#REF!</definedName>
    <definedName name="at" localSheetId="0" hidden="1">1/EUReXToATS</definedName>
    <definedName name="at" hidden="1">1/EUReXToATS</definedName>
    <definedName name="ATGT" localSheetId="0" hidden="1">{"'Sheet1'!$L$16"}</definedName>
    <definedName name="ATGT" hidden="1">{"'Sheet1'!$L$16"}</definedName>
    <definedName name="ATScoef">#REF!</definedName>
    <definedName name="ATSeXToEUR" localSheetId="0" hidden="1">1/EUReXToATS</definedName>
    <definedName name="ATSeXToEUR" hidden="1">1/EUReXToATS</definedName>
    <definedName name="AutosDar" localSheetId="0">#REF!</definedName>
    <definedName name="AutosDar">#REF!</definedName>
    <definedName name="AW_3">'[3]M.S D&amp;W'!$P$20</definedName>
    <definedName name="AW_5">'[3]M.S D&amp;W'!$P$22</definedName>
    <definedName name="AW_6">'[3]M.S D&amp;W'!$P$23</definedName>
    <definedName name="AW15_A">'[4]M.S D&amp;W'!$P$18</definedName>
    <definedName name="B">#REF!</definedName>
    <definedName name="ba" localSheetId="0" hidden="1">1/EUReXToBEF</definedName>
    <definedName name="ba" hidden="1">1/EUReXToBEF</definedName>
    <definedName name="bangchucai">[5]Draft!$A$1:$B$703</definedName>
    <definedName name="BANGCHUCAI_5">#REF!</definedName>
    <definedName name="barrette">'[6]1_1_Barrette pile'!$D$8:$K$246</definedName>
    <definedName name="Barrier">#REF!</definedName>
    <definedName name="Bath">#REF!</definedName>
    <definedName name="BB" localSheetId="0" hidden="1">{#N/A,#N/A,FALSE,"이태원철근"}</definedName>
    <definedName name="BB" hidden="1">{#N/A,#N/A,FALSE,"이태원철근"}</definedName>
    <definedName name="BBB" localSheetId="0" hidden="1">{"'Sheet1'!$L$16"}</definedName>
    <definedName name="BBB" hidden="1">{"'Sheet1'!$L$16"}</definedName>
    <definedName name="bbv" hidden="1">#REF!</definedName>
    <definedName name="BC" localSheetId="0" hidden="1">{#N/A,#N/A,FALSE,"이태원철근"}</definedName>
    <definedName name="BC" hidden="1">{#N/A,#N/A,FALSE,"이태원철근"}</definedName>
    <definedName name="beam">[7]Wall.data!$J$6:$R$1262</definedName>
    <definedName name="beam.g">[7]Wall.data!$M$6:$T$1262</definedName>
    <definedName name="BEFeXToEUR" localSheetId="0" hidden="1">1/EUReXToBEF</definedName>
    <definedName name="BEFeXToEUR" hidden="1">1/EUReXToBEF</definedName>
    <definedName name="BEur" localSheetId="0" hidden="1">1/EUReXToBEF</definedName>
    <definedName name="BEur" hidden="1">1/EUReXToBEF</definedName>
    <definedName name="bf" localSheetId="0" hidden="1">1/EUReXToDEM</definedName>
    <definedName name="bf" hidden="1">1/EUReXToDEM</definedName>
    <definedName name="bg" localSheetId="0" hidden="1">{"'Sheet1'!$L$16"}</definedName>
    <definedName name="bg" hidden="1">{"'Sheet1'!$L$16"}</definedName>
    <definedName name="BG_Del" hidden="1">15</definedName>
    <definedName name="BG_Ins" hidden="1">4</definedName>
    <definedName name="BG_Mod" hidden="1">6</definedName>
    <definedName name="Bgiang" localSheetId="0" hidden="1">{"'Sheet1'!$L$16"}</definedName>
    <definedName name="Bgiang" hidden="1">{"'Sheet1'!$L$16"}</definedName>
    <definedName name="BGVBGVBVGGB" localSheetId="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BGVBGVBVGGB"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bhthang6" localSheetId="0" hidden="1">{"'Sheet1'!$L$16"}</definedName>
    <definedName name="bhthang6" hidden="1">{"'Sheet1'!$L$16"}</definedName>
    <definedName name="BI" localSheetId="0" hidden="1">{#N/A,#N/A,FALSE,"이태원철근"}</definedName>
    <definedName name="BI" hidden="1">{#N/A,#N/A,FALSE,"이태원철근"}</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gexhaust">#REF!</definedName>
    <definedName name="bigsplit">#REF!</definedName>
    <definedName name="BMS">#REF!</definedName>
    <definedName name="BMSRate">#REF!</definedName>
    <definedName name="BOQ_1">'[8]BILL OF QUANTITIES'!$A$8:$K$56</definedName>
    <definedName name="BOQSAKURAGRAND">'[9]BILL OF QUANTITIES'!$A$7:$J$537</definedName>
    <definedName name="BOQTYPE1">'[10]BILL OF QUANTITIES'!$A$7:$J$570</definedName>
    <definedName name="BOSCHautodome">#REF!</definedName>
    <definedName name="BOSCHcoef">#REF!</definedName>
    <definedName name="BOSCHcoefficient">#REF!</definedName>
    <definedName name="BOSCHfix">#REF!</definedName>
    <definedName name="BOSCHmultiplexer">#REF!</definedName>
    <definedName name="BOSCHpanel">#REF!</definedName>
    <definedName name="BOSCHrack">#REF!</definedName>
    <definedName name="BOSCHrecorder">#REF!</definedName>
    <definedName name="bosung" localSheetId="0" hidden="1">{"'Sheet1'!$L$16"}</definedName>
    <definedName name="bosung" hidden="1">{"'Sheet1'!$L$16"}</definedName>
    <definedName name="br" localSheetId="0" hidden="1">1/EUReXToBEF</definedName>
    <definedName name="br" hidden="1">1/EUReXToBEF</definedName>
    <definedName name="break" localSheetId="0" hidden="1">{#N/A,#N/A,TRUE,"Cover Memo";"Ride Estimate",#N/A,TRUE,"Change Summary";"Ride Estimate",#N/A,TRUE,"Estimate Summary";"Ride Estimate",#N/A,TRUE,"Dept. Summary";"Ride Estimate",#N/A,TRUE,"DOW Detail"}</definedName>
    <definedName name="break" hidden="1">{#N/A,#N/A,TRUE,"Cover Memo";"Ride Estimate",#N/A,TRUE,"Change Summary";"Ride Estimate",#N/A,TRUE,"Estimate Summary";"Ride Estimate",#N/A,TRUE,"Dept. Summary";"Ride Estimate",#N/A,TRUE,"DOW Detail"}</definedName>
    <definedName name="btl" localSheetId="0" hidden="1">{"'Sheet1'!$L$16"}</definedName>
    <definedName name="btl" hidden="1">{"'Sheet1'!$L$16"}</definedName>
    <definedName name="Building">#REF!</definedName>
    <definedName name="Cable" localSheetId="0" hidden="1">{"'Sheet1'!$L$16"}</definedName>
    <definedName name="Cable" hidden="1">{"'Sheet1'!$L$16"}</definedName>
    <definedName name="cam">'[11]MAIN BUILDING'!#REF!</definedName>
    <definedName name="CashRegister">#REF!</definedName>
    <definedName name="ccc">#REF!</definedName>
    <definedName name="ceof">#REF!</definedName>
    <definedName name="cfa">'[12]Floor area'!$G$21</definedName>
    <definedName name="cfaA">#REF!</definedName>
    <definedName name="cfaO">#REF!</definedName>
    <definedName name="cfaP">#REF!</definedName>
    <definedName name="CFF">#REF!</definedName>
    <definedName name="chitiet3" localSheetId="0" hidden="1">{"'Sheet1'!$L$16"}</definedName>
    <definedName name="chitiet3" hidden="1">{"'Sheet1'!$L$16"}</definedName>
    <definedName name="chitietbgiang2" localSheetId="0" hidden="1">{"'Sheet1'!$L$16"}</definedName>
    <definedName name="chitietbgiang2" hidden="1">{"'Sheet1'!$L$16"}</definedName>
    <definedName name="chl" localSheetId="0" hidden="1">{"'Sheet1'!$L$16"}</definedName>
    <definedName name="chl" hidden="1">{"'Sheet1'!$L$16"}</definedName>
    <definedName name="chuyen" localSheetId="0" hidden="1">{"'Sheet1'!$L$16"}</definedName>
    <definedName name="chuyen" hidden="1">{"'Sheet1'!$L$16"}</definedName>
    <definedName name="cl">#REF!</definedName>
    <definedName name="Clean" localSheetId="0" hidden="1">{#N/A,#N/A,TRUE,"Cover Memo";"Complete Sys. Estimate",#N/A,TRUE,"Change Summary";"Complete Sys. Estimate",#N/A,TRUE,"Estimate Summary";"Complete Sys. Estimate",#N/A,TRUE,"Dept. Summary";"Complete Sys. Estimate",#N/A,TRUE,"DOW Detail"}</definedName>
    <definedName name="Clean" hidden="1">{#N/A,#N/A,TRUE,"Cover Memo";"Complete Sys. Estimate",#N/A,TRUE,"Change Summary";"Complete Sys. Estimate",#N/A,TRUE,"Estimate Summary";"Complete Sys. Estimate",#N/A,TRUE,"Dept. Summary";"Complete Sys. Estimate",#N/A,TRUE,"DOW Detail"}</definedName>
    <definedName name="code1" hidden="1">#REF!</definedName>
    <definedName name="coef">#REF!</definedName>
    <definedName name="coefficient">#REF!</definedName>
    <definedName name="column" hidden="1">#REF!</definedName>
    <definedName name="CONCRETE">#REF!</definedName>
    <definedName name="CONCRETE_5">'[13]CONCRETE WORKS'!$I$46</definedName>
    <definedName name="CONGPA1" localSheetId="0" hidden="1">{"'Sheet1'!$L$16"}</definedName>
    <definedName name="CONGPA1" hidden="1">{"'Sheet1'!$L$16"}</definedName>
    <definedName name="CONTRAT_HANOI" localSheetId="0">ccc</definedName>
    <definedName name="CONTRAT_HANOI">ccc</definedName>
    <definedName name="COSTPLANTYPE1">'[14]BILL OF QUANTITIES'!$A$4:$J$619</definedName>
    <definedName name="COSTPLANTYPE8">'[15]COST PLAN'!$A$8:$J$655</definedName>
    <definedName name="COUNT_ACI_12TH___19TH">#REF!</definedName>
    <definedName name="COUNT_ACI_4TH">#REF!</definedName>
    <definedName name="COUNT_ACI_5TH___11TH">#REF!</definedName>
    <definedName name="COUNT_B1">#REF!</definedName>
    <definedName name="COUNT_B1_Mezzanine">#REF!</definedName>
    <definedName name="COUNT_B2">#REF!</definedName>
    <definedName name="COUNT_B3">#REF!</definedName>
    <definedName name="COUNT_Corridor">#REF!</definedName>
    <definedName name="COUNT_CP2_PT1_4TH">#REF!</definedName>
    <definedName name="COUNT_CP3_PT1_1st">#REF!</definedName>
    <definedName name="COUNT_CP3_PT1_2nd">#REF!</definedName>
    <definedName name="COUNT_CP3_PT1_3RD">#REF!</definedName>
    <definedName name="COUNT_CP3_PT1_4TH">#REF!</definedName>
    <definedName name="COUNT_CP3_PT1_B1">#REF!</definedName>
    <definedName name="COUNT_CP3_PT1_G">#REF!</definedName>
    <definedName name="COUNT_CP4_PT1_1st">#REF!</definedName>
    <definedName name="COUNT_CP4_PT1_2nd">#REF!</definedName>
    <definedName name="COUNT_CP4_PT1_3RD">#REF!</definedName>
    <definedName name="COUNT_CP4_PT1_4TH">#REF!</definedName>
    <definedName name="COUNT_CP4_PT1_G">#REF!</definedName>
    <definedName name="COUNT_CP5_PT1_B1">#REF!</definedName>
    <definedName name="COUNT_CP5_PT1_B1M">#REF!</definedName>
    <definedName name="COUNT_CP5_PT1_B2">#REF!</definedName>
    <definedName name="COUNT_CP5_PT1_B3">#REF!</definedName>
    <definedName name="COUNT_CP6_PT1_B3">#REF!</definedName>
    <definedName name="COUNT_CT1">#REF!</definedName>
    <definedName name="COUNT_CT1_12th_19th">#REF!</definedName>
    <definedName name="COUNT_CT1_1st__L2_">#REF!</definedName>
    <definedName name="COUNT_CT1_2nd__L3_">#REF!</definedName>
    <definedName name="COUNT_CT1_3rd__L4_">#REF!</definedName>
    <definedName name="COUNT_CT1_4th__L5_">#REF!</definedName>
    <definedName name="COUNT_CT1_5th_11th">#REF!</definedName>
    <definedName name="COUNT_CT1_B1M">#REF!</definedName>
    <definedName name="COUNT_CT1_B2">#REF!</definedName>
    <definedName name="COUNT_CT1_B3">#REF!</definedName>
    <definedName name="COUNT_CT1_G">#REF!</definedName>
    <definedName name="COUNT_EC_CP1_PT1_1ST">#REF!</definedName>
    <definedName name="COUNT_EC_CP1_PT1_2nd">#REF!</definedName>
    <definedName name="COUNT_EC_CP1_PT1_3RD">#REF!</definedName>
    <definedName name="COUNT_EC_CP1_PT1_4TH">#REF!</definedName>
    <definedName name="COUNT_EC_CP1_PT1_B1">#REF!</definedName>
    <definedName name="COUNT_EC_CP1_PT1_B1M">#REF!</definedName>
    <definedName name="COUNT_EC_CP1_PT1_B2">#REF!</definedName>
    <definedName name="COUNT_EC_CP1_PT1_B3">#REF!</definedName>
    <definedName name="COUNT_EC_CP1_PT1_G">#REF!</definedName>
    <definedName name="COUNT_EC_CP1_PT1_LR">#REF!</definedName>
    <definedName name="COUNT_EC_CP1_PT1_M3">#REF!</definedName>
    <definedName name="COUNT_EC_CP1_PT1_MF">#REF!</definedName>
    <definedName name="COUNT_EC_CP1_PT2">#REF!</definedName>
    <definedName name="COUNT_EC_CP1_PT2_3RD">#REF!</definedName>
    <definedName name="COUNT_EC_CP1_PT2_4TH">#REF!</definedName>
    <definedName name="COUNT_EC_CP1_PT2_B1">#REF!</definedName>
    <definedName name="COUNT_EC_CP1_PT2_B2">#REF!</definedName>
    <definedName name="COUNT_EC_CP1_PT2_B3">#REF!</definedName>
    <definedName name="COUNT_EC_CP1_PT2_M3">#REF!</definedName>
    <definedName name="COUNT_EC_CP1_PT2_MF">#REF!</definedName>
    <definedName name="COUNT_EC_CP1_PT4_B1">#REF!</definedName>
    <definedName name="COUNT_EC_CP1_PT4_B1M">#REF!</definedName>
    <definedName name="COUNT_EC_CP1_PT4_B2">#REF!</definedName>
    <definedName name="COUNT_EC_CP1_PT4_B3">#REF!</definedName>
    <definedName name="COUNT_EC_CP1_PT4_G">#REF!</definedName>
    <definedName name="COUNT_EC_WP3_SC5_CP7_GR2_CT8_B2">#REF!</definedName>
    <definedName name="COUNT_EC_WP3_SC5_CP7_GR2_CT8_B3">#REF!</definedName>
    <definedName name="COUNT_GF">#REF!</definedName>
    <definedName name="COUNT_GR2">#REF!</definedName>
    <definedName name="COUNT_GR2_CTB_B2">#REF!</definedName>
    <definedName name="COUNT_GR3">#REF!</definedName>
    <definedName name="COUNT_GR3_CT5_B1">#REF!</definedName>
    <definedName name="COUNT_Ground">#REF!</definedName>
    <definedName name="COUNT_Ground___Copy">#REF!</definedName>
    <definedName name="COUNT_HAR">#REF!</definedName>
    <definedName name="COUNT_HAR_12th_19th">#REF!</definedName>
    <definedName name="COUNT_HAR_1st__L2_">#REF!</definedName>
    <definedName name="COUNT_HAR_2nd__L3_">#REF!</definedName>
    <definedName name="COUNT_HAR_2nd_M">#REF!</definedName>
    <definedName name="COUNT_HAR_3rd__L4_">#REF!</definedName>
    <definedName name="COUNT_HAR_4th__L5_">#REF!</definedName>
    <definedName name="COUNT_HAR_5th___11th_Floor">#REF!</definedName>
    <definedName name="COUNT_HAR_B1">#REF!</definedName>
    <definedName name="COUNT_HAR_B1M">#REF!</definedName>
    <definedName name="COUNT_HAR_B2">#REF!</definedName>
    <definedName name="COUNT_HAR_G">#REF!</definedName>
    <definedName name="COUNT_HAR_LR">#REF!</definedName>
    <definedName name="COUNT_HAR_MF">#REF!</definedName>
    <definedName name="COUNT_HAR_upper_roof">#REF!</definedName>
    <definedName name="COUNT_Level_1">#REF!</definedName>
    <definedName name="COUNT_Level_1___Copy">#REF!</definedName>
    <definedName name="COUNT_Level_12_19">#REF!</definedName>
    <definedName name="COUNT_Level_2">#REF!</definedName>
    <definedName name="COUNT_Level_2___Copy">#REF!</definedName>
    <definedName name="COUNT_Level_2_Mezzanine">#REF!</definedName>
    <definedName name="COUNT_Level_3">#REF!</definedName>
    <definedName name="COUNT_Level_3___Copy">#REF!</definedName>
    <definedName name="COUNT_Level_4">#REF!</definedName>
    <definedName name="COUNT_Level_5_11">#REF!</definedName>
    <definedName name="COUNT_M1_2nd_M">#REF!</definedName>
    <definedName name="COUNT_PT6_PT7_PT8">#REF!</definedName>
    <definedName name="COUNT_PT6_PT7_PT8_B1">#REF!</definedName>
    <definedName name="COUNT_PT6_PT7_PT8_B1M">#REF!</definedName>
    <definedName name="COUNT_PT6_PT7_PT8_B2">#REF!</definedName>
    <definedName name="COUNT_Retail_Arcade">#REF!</definedName>
    <definedName name="COUNT_Retail_Arcade_1st">#REF!</definedName>
    <definedName name="COUNT_Retail_Arcade_2nd">#REF!</definedName>
    <definedName name="COUNT_RF1">#REF!</definedName>
    <definedName name="COUNT_RF1_12th_19th">#REF!</definedName>
    <definedName name="COUNT_RF1_5th_11th">#REF!</definedName>
    <definedName name="COUNT_S2_12th_19th">#REF!</definedName>
    <definedName name="COUNT_S2_4th__L5_">#REF!</definedName>
    <definedName name="COUNT_S2_5th_11th">#REF!</definedName>
    <definedName name="COUNT_S6">#REF!</definedName>
    <definedName name="COUNT_S6_12th_19th">#REF!</definedName>
    <definedName name="COUNT_S6_1st__L2_">#REF!</definedName>
    <definedName name="COUNT_S6_2nd__L3_">#REF!</definedName>
    <definedName name="COUNT_S6_3rd__L4_">#REF!</definedName>
    <definedName name="COUNT_S6_4th__L5_">#REF!</definedName>
    <definedName name="COUNT_S6_5th_11th">#REF!</definedName>
    <definedName name="COUNT_S6_G">#REF!</definedName>
    <definedName name="COUNT_stair_corridor">#REF!</definedName>
    <definedName name="COUNT_stair_corridor_19th">#REF!</definedName>
    <definedName name="COUNT_Stair_corridor_1st">#REF!</definedName>
    <definedName name="COUNT_stair_corridor_2nd">#REF!</definedName>
    <definedName name="COUNT_stair_corridor_3rd">#REF!</definedName>
    <definedName name="COUNT_stair_corridor_4th">#REF!</definedName>
    <definedName name="COUNT_stair_corridor_5th__11th">#REF!</definedName>
    <definedName name="COUNT_stair_corridor_Low">#REF!</definedName>
    <definedName name="COUNT_stair_corridor_Mech">#REF!</definedName>
    <definedName name="COUNT_Staircase_Corridoor">#REF!</definedName>
    <definedName name="COUNT_Staircase_Corridor">#REF!</definedName>
    <definedName name="COUNT_Staircase_corridor_B1M">#REF!</definedName>
    <definedName name="COUNT_Staricase_Corridor_B1">#REF!</definedName>
    <definedName name="cover">[16]Data!$B$19</definedName>
    <definedName name="CP" hidden="1">#REF!</definedName>
    <definedName name="CPC">[17]Config!$B$4</definedName>
    <definedName name="CPF">#REF!</definedName>
    <definedName name="cpnt">[18]Config!$B$8</definedName>
    <definedName name="CPXDNT">[17]Config!$B$8</definedName>
    <definedName name="CraneInsuranceDar">#REF!</definedName>
    <definedName name="ctbbt" localSheetId="0" hidden="1">{"'Sheet1'!$L$16"}</definedName>
    <definedName name="ctbbt" hidden="1">{"'Sheet1'!$L$16"}</definedName>
    <definedName name="CTCT1" localSheetId="0" hidden="1">{"'Sheet1'!$L$16"}</definedName>
    <definedName name="CTCT1" hidden="1">{"'Sheet1'!$L$16"}</definedName>
    <definedName name="CTF">#REF!</definedName>
    <definedName name="CUSTOM1_ACI_12TH___19TH">#REF!</definedName>
    <definedName name="CUSTOM1_ACI_4TH">#REF!</definedName>
    <definedName name="CUSTOM1_ACI_5TH___11TH">#REF!</definedName>
    <definedName name="CUSTOM1_B1">#REF!</definedName>
    <definedName name="CUSTOM1_B1_Mezzanine">#REF!</definedName>
    <definedName name="CUSTOM1_B2">#REF!</definedName>
    <definedName name="CUSTOM1_B3">#REF!</definedName>
    <definedName name="CUSTOM1_Corridor">#REF!</definedName>
    <definedName name="CUSTOM1_CP2_PT1_4TH">#REF!</definedName>
    <definedName name="CUSTOM1_CP3_PT1_1st">#REF!</definedName>
    <definedName name="CUSTOM1_CP3_PT1_2nd">#REF!</definedName>
    <definedName name="CUSTOM1_CP3_PT1_3RD">#REF!</definedName>
    <definedName name="CUSTOM1_CP3_PT1_4TH">#REF!</definedName>
    <definedName name="CUSTOM1_CP3_PT1_B1">#REF!</definedName>
    <definedName name="CUSTOM1_CP3_PT1_G">#REF!</definedName>
    <definedName name="CUSTOM1_CP4_PT1_1st">#REF!</definedName>
    <definedName name="CUSTOM1_CP4_PT1_2nd">#REF!</definedName>
    <definedName name="CUSTOM1_CP4_PT1_3RD">#REF!</definedName>
    <definedName name="CUSTOM1_CP4_PT1_4TH">#REF!</definedName>
    <definedName name="CUSTOM1_CP4_PT1_G">#REF!</definedName>
    <definedName name="CUSTOM1_CP5_PT1_B1">#REF!</definedName>
    <definedName name="CUSTOM1_CP5_PT1_B1M">#REF!</definedName>
    <definedName name="CUSTOM1_CP5_PT1_B2">#REF!</definedName>
    <definedName name="CUSTOM1_CP5_PT1_B3">#REF!</definedName>
    <definedName name="CUSTOM1_CP6_PT1_B3">#REF!</definedName>
    <definedName name="CUSTOM1_CT1">#REF!</definedName>
    <definedName name="CUSTOM1_CT1_12th_19th">#REF!</definedName>
    <definedName name="CUSTOM1_CT1_1st__L2_">#REF!</definedName>
    <definedName name="CUSTOM1_CT1_2nd__L3_">#REF!</definedName>
    <definedName name="CUSTOM1_CT1_3rd__L4_">#REF!</definedName>
    <definedName name="CUSTOM1_CT1_4th__L5_">#REF!</definedName>
    <definedName name="CUSTOM1_CT1_5th_11th">#REF!</definedName>
    <definedName name="CUSTOM1_CT1_B1M">#REF!</definedName>
    <definedName name="CUSTOM1_CT1_B2">#REF!</definedName>
    <definedName name="CUSTOM1_CT1_B3">#REF!</definedName>
    <definedName name="CUSTOM1_CT1_G">#REF!</definedName>
    <definedName name="CUSTOM1_EC_CP1_PT1_1ST">#REF!</definedName>
    <definedName name="CUSTOM1_EC_CP1_PT1_2nd">#REF!</definedName>
    <definedName name="CUSTOM1_EC_CP1_PT1_3RD">#REF!</definedName>
    <definedName name="CUSTOM1_EC_CP1_PT1_4TH">#REF!</definedName>
    <definedName name="CUSTOM1_EC_CP1_PT1_B1">#REF!</definedName>
    <definedName name="CUSTOM1_EC_CP1_PT1_B1M">#REF!</definedName>
    <definedName name="CUSTOM1_EC_CP1_PT1_B2">#REF!</definedName>
    <definedName name="CUSTOM1_EC_CP1_PT1_B3">#REF!</definedName>
    <definedName name="CUSTOM1_EC_CP1_PT1_G">#REF!</definedName>
    <definedName name="CUSTOM1_EC_CP1_PT1_LR">#REF!</definedName>
    <definedName name="CUSTOM1_EC_CP1_PT1_M3">#REF!</definedName>
    <definedName name="CUSTOM1_EC_CP1_PT1_MF">#REF!</definedName>
    <definedName name="CUSTOM1_EC_CP1_PT2">#REF!</definedName>
    <definedName name="CUSTOM1_EC_CP1_PT2_3RD">#REF!</definedName>
    <definedName name="CUSTOM1_EC_CP1_PT2_4TH">#REF!</definedName>
    <definedName name="CUSTOM1_EC_CP1_PT2_B1">#REF!</definedName>
    <definedName name="CUSTOM1_EC_CP1_PT2_B2">#REF!</definedName>
    <definedName name="CUSTOM1_EC_CP1_PT2_B3">#REF!</definedName>
    <definedName name="CUSTOM1_EC_CP1_PT2_M3">#REF!</definedName>
    <definedName name="CUSTOM1_EC_CP1_PT2_MF">#REF!</definedName>
    <definedName name="CUSTOM1_EC_CP1_PT4_B1">#REF!</definedName>
    <definedName name="CUSTOM1_EC_CP1_PT4_B1M">#REF!</definedName>
    <definedName name="CUSTOM1_EC_CP1_PT4_B2">#REF!</definedName>
    <definedName name="CUSTOM1_EC_CP1_PT4_B3">#REF!</definedName>
    <definedName name="CUSTOM1_EC_CP1_PT4_G">#REF!</definedName>
    <definedName name="CUSTOM1_EC_WP3_SC5_CP7_GR2_CT8_B2">#REF!</definedName>
    <definedName name="CUSTOM1_EC_WP3_SC5_CP7_GR2_CT8_B3">#REF!</definedName>
    <definedName name="CUSTOM1_GF">#REF!</definedName>
    <definedName name="CUSTOM1_GR2">#REF!</definedName>
    <definedName name="CUSTOM1_GR2_CTB_B2">#REF!</definedName>
    <definedName name="CUSTOM1_GR3">#REF!</definedName>
    <definedName name="CUSTOM1_GR3_CT5_B1">#REF!</definedName>
    <definedName name="CUSTOM1_Ground">#REF!</definedName>
    <definedName name="CUSTOM1_Ground___Copy">#REF!</definedName>
    <definedName name="CUSTOM1_HAR">#REF!</definedName>
    <definedName name="CUSTOM1_HAR_12th_19th">#REF!</definedName>
    <definedName name="CUSTOM1_HAR_1st__L2_">#REF!</definedName>
    <definedName name="CUSTOM1_HAR_2nd__L3_">#REF!</definedName>
    <definedName name="CUSTOM1_HAR_2nd_M">#REF!</definedName>
    <definedName name="CUSTOM1_HAR_3rd__L4_">#REF!</definedName>
    <definedName name="CUSTOM1_HAR_4th__L5_">#REF!</definedName>
    <definedName name="CUSTOM1_HAR_5th___11th_Floor">#REF!</definedName>
    <definedName name="CUSTOM1_HAR_B1">#REF!</definedName>
    <definedName name="CUSTOM1_HAR_B1M">#REF!</definedName>
    <definedName name="CUSTOM1_HAR_B2">#REF!</definedName>
    <definedName name="CUSTOM1_HAR_G">#REF!</definedName>
    <definedName name="CUSTOM1_HAR_LR">#REF!</definedName>
    <definedName name="CUSTOM1_HAR_MF">#REF!</definedName>
    <definedName name="CUSTOM1_HAR_upper_roof">#REF!</definedName>
    <definedName name="CUSTOM1_Level_1">#REF!</definedName>
    <definedName name="CUSTOM1_Level_1___Copy">#REF!</definedName>
    <definedName name="CUSTOM1_Level_12_19">#REF!</definedName>
    <definedName name="CUSTOM1_Level_2">#REF!</definedName>
    <definedName name="CUSTOM1_Level_2___Copy">#REF!</definedName>
    <definedName name="CUSTOM1_Level_2_Mezzanine">#REF!</definedName>
    <definedName name="CUSTOM1_Level_3">#REF!</definedName>
    <definedName name="CUSTOM1_Level_3___Copy">#REF!</definedName>
    <definedName name="CUSTOM1_Level_4">#REF!</definedName>
    <definedName name="CUSTOM1_Level_5_11">#REF!</definedName>
    <definedName name="CUSTOM1_M1_2nd_M">#REF!</definedName>
    <definedName name="CUSTOM1_PT6_PT7_PT8">#REF!</definedName>
    <definedName name="CUSTOM1_PT6_PT7_PT8_B1">#REF!</definedName>
    <definedName name="CUSTOM1_PT6_PT7_PT8_B1M">#REF!</definedName>
    <definedName name="CUSTOM1_PT6_PT7_PT8_B2">#REF!</definedName>
    <definedName name="CUSTOM1_Retail_Arcade">#REF!</definedName>
    <definedName name="CUSTOM1_Retail_Arcade_1st">#REF!</definedName>
    <definedName name="CUSTOM1_Retail_Arcade_2nd">#REF!</definedName>
    <definedName name="CUSTOM1_RF1">#REF!</definedName>
    <definedName name="CUSTOM1_RF1_12th_19th">#REF!</definedName>
    <definedName name="CUSTOM1_RF1_5th_11th">#REF!</definedName>
    <definedName name="CUSTOM1_S2_12th_19th">#REF!</definedName>
    <definedName name="CUSTOM1_S2_4th__L5_">#REF!</definedName>
    <definedName name="CUSTOM1_S2_5th_11th">#REF!</definedName>
    <definedName name="CUSTOM1_S6">#REF!</definedName>
    <definedName name="CUSTOM1_S6_12th_19th">#REF!</definedName>
    <definedName name="CUSTOM1_S6_1st__L2_">#REF!</definedName>
    <definedName name="CUSTOM1_S6_2nd__L3_">#REF!</definedName>
    <definedName name="CUSTOM1_S6_3rd__L4_">#REF!</definedName>
    <definedName name="CUSTOM1_S6_4th__L5_">#REF!</definedName>
    <definedName name="CUSTOM1_S6_5th_11th">#REF!</definedName>
    <definedName name="CUSTOM1_S6_G">#REF!</definedName>
    <definedName name="CUSTOM1_stair_corridor">#REF!</definedName>
    <definedName name="CUSTOM1_stair_corridor_19th">#REF!</definedName>
    <definedName name="CUSTOM1_Stair_corridor_1st">#REF!</definedName>
    <definedName name="CUSTOM1_stair_corridor_2nd">#REF!</definedName>
    <definedName name="CUSTOM1_stair_corridor_3rd">#REF!</definedName>
    <definedName name="CUSTOM1_stair_corridor_4th">#REF!</definedName>
    <definedName name="CUSTOM1_stair_corridor_5th__11th">#REF!</definedName>
    <definedName name="CUSTOM1_stair_corridor_Low">#REF!</definedName>
    <definedName name="CUSTOM1_stair_corridor_Mech">#REF!</definedName>
    <definedName name="CUSTOM1_Staircase_Corridoor">#REF!</definedName>
    <definedName name="CUSTOM1_Staircase_Corridor">#REF!</definedName>
    <definedName name="CUSTOM1_Staircase_corridor_B1M">#REF!</definedName>
    <definedName name="CUSTOM1_Staricase_Corridor_B1">#REF!</definedName>
    <definedName name="CUSTOM2_ACI_12TH___19TH">#REF!</definedName>
    <definedName name="CUSTOM2_ACI_4TH">#REF!</definedName>
    <definedName name="CUSTOM2_ACI_5TH___11TH">#REF!</definedName>
    <definedName name="CUSTOM2_B1">#REF!</definedName>
    <definedName name="CUSTOM2_B1_Mezzanine">#REF!</definedName>
    <definedName name="CUSTOM2_B2">#REF!</definedName>
    <definedName name="CUSTOM2_B3">#REF!</definedName>
    <definedName name="CUSTOM2_Corridor">#REF!</definedName>
    <definedName name="CUSTOM2_CP2_PT1_4TH">#REF!</definedName>
    <definedName name="CUSTOM2_CP3_PT1_1st">#REF!</definedName>
    <definedName name="CUSTOM2_CP3_PT1_2nd">#REF!</definedName>
    <definedName name="CUSTOM2_CP3_PT1_3RD">#REF!</definedName>
    <definedName name="CUSTOM2_CP3_PT1_4TH">#REF!</definedName>
    <definedName name="CUSTOM2_CP3_PT1_B1">#REF!</definedName>
    <definedName name="CUSTOM2_CP3_PT1_G">#REF!</definedName>
    <definedName name="CUSTOM2_CP4_PT1_1st">#REF!</definedName>
    <definedName name="CUSTOM2_CP4_PT1_2nd">#REF!</definedName>
    <definedName name="CUSTOM2_CP4_PT1_3RD">#REF!</definedName>
    <definedName name="CUSTOM2_CP4_PT1_4TH">#REF!</definedName>
    <definedName name="CUSTOM2_CP4_PT1_G">#REF!</definedName>
    <definedName name="CUSTOM2_CP5_PT1_B1">#REF!</definedName>
    <definedName name="CUSTOM2_CP5_PT1_B1M">#REF!</definedName>
    <definedName name="CUSTOM2_CP5_PT1_B2">#REF!</definedName>
    <definedName name="CUSTOM2_CP5_PT1_B3">#REF!</definedName>
    <definedName name="CUSTOM2_CP6_PT1_B3">#REF!</definedName>
    <definedName name="CUSTOM2_CT1">#REF!</definedName>
    <definedName name="CUSTOM2_CT1_12th_19th">#REF!</definedName>
    <definedName name="CUSTOM2_CT1_1st__L2_">#REF!</definedName>
    <definedName name="CUSTOM2_CT1_2nd__L3_">#REF!</definedName>
    <definedName name="CUSTOM2_CT1_3rd__L4_">#REF!</definedName>
    <definedName name="CUSTOM2_CT1_4th__L5_">#REF!</definedName>
    <definedName name="CUSTOM2_CT1_5th_11th">#REF!</definedName>
    <definedName name="CUSTOM2_CT1_B1M">#REF!</definedName>
    <definedName name="CUSTOM2_CT1_B2">#REF!</definedName>
    <definedName name="CUSTOM2_CT1_B3">#REF!</definedName>
    <definedName name="CUSTOM2_CT1_G">#REF!</definedName>
    <definedName name="CUSTOM2_EC_CP1_PT1_1ST">#REF!</definedName>
    <definedName name="CUSTOM2_EC_CP1_PT1_2nd">#REF!</definedName>
    <definedName name="CUSTOM2_EC_CP1_PT1_3RD">#REF!</definedName>
    <definedName name="CUSTOM2_EC_CP1_PT1_4TH">#REF!</definedName>
    <definedName name="CUSTOM2_EC_CP1_PT1_B1">#REF!</definedName>
    <definedName name="CUSTOM2_EC_CP1_PT1_B1M">#REF!</definedName>
    <definedName name="CUSTOM2_EC_CP1_PT1_B2">#REF!</definedName>
    <definedName name="CUSTOM2_EC_CP1_PT1_B3">#REF!</definedName>
    <definedName name="CUSTOM2_EC_CP1_PT1_G">#REF!</definedName>
    <definedName name="CUSTOM2_EC_CP1_PT1_LR">#REF!</definedName>
    <definedName name="CUSTOM2_EC_CP1_PT1_M3">#REF!</definedName>
    <definedName name="CUSTOM2_EC_CP1_PT1_MF">#REF!</definedName>
    <definedName name="CUSTOM2_EC_CP1_PT2">#REF!</definedName>
    <definedName name="CUSTOM2_EC_CP1_PT2_3RD">#REF!</definedName>
    <definedName name="CUSTOM2_EC_CP1_PT2_4TH">#REF!</definedName>
    <definedName name="CUSTOM2_EC_CP1_PT2_B1">#REF!</definedName>
    <definedName name="CUSTOM2_EC_CP1_PT2_B2">#REF!</definedName>
    <definedName name="CUSTOM2_EC_CP1_PT2_B3">#REF!</definedName>
    <definedName name="CUSTOM2_EC_CP1_PT2_M3">#REF!</definedName>
    <definedName name="CUSTOM2_EC_CP1_PT2_MF">#REF!</definedName>
    <definedName name="CUSTOM2_EC_CP1_PT4_B1">#REF!</definedName>
    <definedName name="CUSTOM2_EC_CP1_PT4_B1M">#REF!</definedName>
    <definedName name="CUSTOM2_EC_CP1_PT4_B2">#REF!</definedName>
    <definedName name="CUSTOM2_EC_CP1_PT4_B3">#REF!</definedName>
    <definedName name="CUSTOM2_EC_CP1_PT4_G">#REF!</definedName>
    <definedName name="CUSTOM2_EC_WP3_SC5_CP7_GR2_CT8_B2">#REF!</definedName>
    <definedName name="CUSTOM2_EC_WP3_SC5_CP7_GR2_CT8_B3">#REF!</definedName>
    <definedName name="CUSTOM2_GF">#REF!</definedName>
    <definedName name="CUSTOM2_GR2">#REF!</definedName>
    <definedName name="CUSTOM2_GR2_CTB_B2">#REF!</definedName>
    <definedName name="CUSTOM2_GR3">#REF!</definedName>
    <definedName name="CUSTOM2_GR3_CT5_B1">#REF!</definedName>
    <definedName name="CUSTOM2_Ground">#REF!</definedName>
    <definedName name="CUSTOM2_Ground___Copy">#REF!</definedName>
    <definedName name="CUSTOM2_HAR">#REF!</definedName>
    <definedName name="CUSTOM2_HAR_12th_19th">#REF!</definedName>
    <definedName name="CUSTOM2_HAR_1st__L2_">#REF!</definedName>
    <definedName name="CUSTOM2_HAR_2nd__L3_">#REF!</definedName>
    <definedName name="CUSTOM2_HAR_2nd_M">#REF!</definedName>
    <definedName name="CUSTOM2_HAR_3rd__L4_">#REF!</definedName>
    <definedName name="CUSTOM2_HAR_4th__L5_">#REF!</definedName>
    <definedName name="CUSTOM2_HAR_5th___11th_Floor">#REF!</definedName>
    <definedName name="CUSTOM2_HAR_B1">#REF!</definedName>
    <definedName name="CUSTOM2_HAR_B1M">#REF!</definedName>
    <definedName name="CUSTOM2_HAR_B2">#REF!</definedName>
    <definedName name="CUSTOM2_HAR_G">#REF!</definedName>
    <definedName name="CUSTOM2_HAR_LR">#REF!</definedName>
    <definedName name="CUSTOM2_HAR_MF">#REF!</definedName>
    <definedName name="CUSTOM2_HAR_upper_roof">#REF!</definedName>
    <definedName name="CUSTOM2_Level_1">#REF!</definedName>
    <definedName name="CUSTOM2_Level_1___Copy">#REF!</definedName>
    <definedName name="CUSTOM2_Level_12_19">#REF!</definedName>
    <definedName name="CUSTOM2_Level_2">#REF!</definedName>
    <definedName name="CUSTOM2_Level_2___Copy">#REF!</definedName>
    <definedName name="CUSTOM2_Level_2_Mezzanine">#REF!</definedName>
    <definedName name="CUSTOM2_Level_3">#REF!</definedName>
    <definedName name="CUSTOM2_Level_3___Copy">#REF!</definedName>
    <definedName name="CUSTOM2_Level_4">#REF!</definedName>
    <definedName name="CUSTOM2_Level_5_11">#REF!</definedName>
    <definedName name="CUSTOM2_M1_2nd_M">#REF!</definedName>
    <definedName name="CUSTOM2_PT6_PT7_PT8">#REF!</definedName>
    <definedName name="CUSTOM2_PT6_PT7_PT8_B1">#REF!</definedName>
    <definedName name="CUSTOM2_PT6_PT7_PT8_B1M">#REF!</definedName>
    <definedName name="CUSTOM2_PT6_PT7_PT8_B2">#REF!</definedName>
    <definedName name="CUSTOM2_Retail_Arcade">#REF!</definedName>
    <definedName name="CUSTOM2_Retail_Arcade_1st">#REF!</definedName>
    <definedName name="CUSTOM2_Retail_Arcade_2nd">#REF!</definedName>
    <definedName name="CUSTOM2_RF1">#REF!</definedName>
    <definedName name="CUSTOM2_RF1_12th_19th">#REF!</definedName>
    <definedName name="CUSTOM2_RF1_5th_11th">#REF!</definedName>
    <definedName name="CUSTOM2_S2_12th_19th">#REF!</definedName>
    <definedName name="CUSTOM2_S2_4th__L5_">#REF!</definedName>
    <definedName name="CUSTOM2_S2_5th_11th">#REF!</definedName>
    <definedName name="CUSTOM2_S6">#REF!</definedName>
    <definedName name="CUSTOM2_S6_12th_19th">#REF!</definedName>
    <definedName name="CUSTOM2_S6_1st__L2_">#REF!</definedName>
    <definedName name="CUSTOM2_S6_2nd__L3_">#REF!</definedName>
    <definedName name="CUSTOM2_S6_3rd__L4_">#REF!</definedName>
    <definedName name="CUSTOM2_S6_4th__L5_">#REF!</definedName>
    <definedName name="CUSTOM2_S6_5th_11th">#REF!</definedName>
    <definedName name="CUSTOM2_S6_G">#REF!</definedName>
    <definedName name="CUSTOM2_stair_corridor">#REF!</definedName>
    <definedName name="CUSTOM2_stair_corridor_19th">#REF!</definedName>
    <definedName name="CUSTOM2_Stair_corridor_1st">#REF!</definedName>
    <definedName name="CUSTOM2_stair_corridor_2nd">#REF!</definedName>
    <definedName name="CUSTOM2_stair_corridor_3rd">#REF!</definedName>
    <definedName name="CUSTOM2_stair_corridor_4th">#REF!</definedName>
    <definedName name="CUSTOM2_stair_corridor_5th__11th">#REF!</definedName>
    <definedName name="CUSTOM2_stair_corridor_Low">#REF!</definedName>
    <definedName name="CUSTOM2_stair_corridor_Mech">#REF!</definedName>
    <definedName name="CUSTOM2_Staircase_Corridoor">#REF!</definedName>
    <definedName name="CUSTOM2_Staircase_Corridor">#REF!</definedName>
    <definedName name="CUSTOM2_Staircase_corridor_B1M">#REF!</definedName>
    <definedName name="CUSTOM2_Staricase_Corridor_B1">#REF!</definedName>
    <definedName name="CUSTOM3_ACI_12TH___19TH">#REF!</definedName>
    <definedName name="CUSTOM3_ACI_4TH">#REF!</definedName>
    <definedName name="CUSTOM3_ACI_5TH___11TH">#REF!</definedName>
    <definedName name="CUSTOM3_B1">#REF!</definedName>
    <definedName name="CUSTOM3_B1_Mezzanine">#REF!</definedName>
    <definedName name="CUSTOM3_B2">#REF!</definedName>
    <definedName name="CUSTOM3_B3">#REF!</definedName>
    <definedName name="CUSTOM3_Corridor">#REF!</definedName>
    <definedName name="CUSTOM3_CP2_PT1_4TH">#REF!</definedName>
    <definedName name="CUSTOM3_CP3_PT1_1st">#REF!</definedName>
    <definedName name="CUSTOM3_CP3_PT1_2nd">#REF!</definedName>
    <definedName name="CUSTOM3_CP3_PT1_3RD">#REF!</definedName>
    <definedName name="CUSTOM3_CP3_PT1_4TH">#REF!</definedName>
    <definedName name="CUSTOM3_CP3_PT1_B1">#REF!</definedName>
    <definedName name="CUSTOM3_CP3_PT1_G">#REF!</definedName>
    <definedName name="CUSTOM3_CP4_PT1_1st">#REF!</definedName>
    <definedName name="CUSTOM3_CP4_PT1_2nd">#REF!</definedName>
    <definedName name="CUSTOM3_CP4_PT1_3RD">#REF!</definedName>
    <definedName name="CUSTOM3_CP4_PT1_4TH">#REF!</definedName>
    <definedName name="CUSTOM3_CP4_PT1_G">#REF!</definedName>
    <definedName name="CUSTOM3_CP5_PT1_B1">#REF!</definedName>
    <definedName name="CUSTOM3_CP5_PT1_B1M">#REF!</definedName>
    <definedName name="CUSTOM3_CP5_PT1_B2">#REF!</definedName>
    <definedName name="CUSTOM3_CP5_PT1_B3">#REF!</definedName>
    <definedName name="CUSTOM3_CP6_PT1_B3">#REF!</definedName>
    <definedName name="CUSTOM3_CT1">#REF!</definedName>
    <definedName name="CUSTOM3_CT1_12th_19th">#REF!</definedName>
    <definedName name="CUSTOM3_CT1_1st__L2_">#REF!</definedName>
    <definedName name="CUSTOM3_CT1_2nd__L3_">#REF!</definedName>
    <definedName name="CUSTOM3_CT1_3rd__L4_">#REF!</definedName>
    <definedName name="CUSTOM3_CT1_4th__L5_">#REF!</definedName>
    <definedName name="CUSTOM3_CT1_5th_11th">#REF!</definedName>
    <definedName name="CUSTOM3_CT1_B1M">#REF!</definedName>
    <definedName name="CUSTOM3_CT1_B2">#REF!</definedName>
    <definedName name="CUSTOM3_CT1_B3">#REF!</definedName>
    <definedName name="CUSTOM3_CT1_G">#REF!</definedName>
    <definedName name="CUSTOM3_EC_CP1_PT1_1ST">#REF!</definedName>
    <definedName name="CUSTOM3_EC_CP1_PT1_2nd">#REF!</definedName>
    <definedName name="CUSTOM3_EC_CP1_PT1_3RD">#REF!</definedName>
    <definedName name="CUSTOM3_EC_CP1_PT1_4TH">#REF!</definedName>
    <definedName name="CUSTOM3_EC_CP1_PT1_B1">#REF!</definedName>
    <definedName name="CUSTOM3_EC_CP1_PT1_B1M">#REF!</definedName>
    <definedName name="CUSTOM3_EC_CP1_PT1_B2">#REF!</definedName>
    <definedName name="CUSTOM3_EC_CP1_PT1_B3">#REF!</definedName>
    <definedName name="CUSTOM3_EC_CP1_PT1_G">#REF!</definedName>
    <definedName name="CUSTOM3_EC_CP1_PT1_LR">#REF!</definedName>
    <definedName name="CUSTOM3_EC_CP1_PT1_M3">#REF!</definedName>
    <definedName name="CUSTOM3_EC_CP1_PT1_MF">#REF!</definedName>
    <definedName name="CUSTOM3_EC_CP1_PT2">#REF!</definedName>
    <definedName name="CUSTOM3_EC_CP1_PT2_3RD">#REF!</definedName>
    <definedName name="CUSTOM3_EC_CP1_PT2_4TH">#REF!</definedName>
    <definedName name="CUSTOM3_EC_CP1_PT2_B1">#REF!</definedName>
    <definedName name="CUSTOM3_EC_CP1_PT2_B2">#REF!</definedName>
    <definedName name="CUSTOM3_EC_CP1_PT2_B3">#REF!</definedName>
    <definedName name="CUSTOM3_EC_CP1_PT2_M3">#REF!</definedName>
    <definedName name="CUSTOM3_EC_CP1_PT2_MF">#REF!</definedName>
    <definedName name="CUSTOM3_EC_CP1_PT4_B1">#REF!</definedName>
    <definedName name="CUSTOM3_EC_CP1_PT4_B1M">#REF!</definedName>
    <definedName name="CUSTOM3_EC_CP1_PT4_B2">#REF!</definedName>
    <definedName name="CUSTOM3_EC_CP1_PT4_B3">#REF!</definedName>
    <definedName name="CUSTOM3_EC_CP1_PT4_G">#REF!</definedName>
    <definedName name="CUSTOM3_EC_WP3_SC5_CP7_GR2_CT8_B2">#REF!</definedName>
    <definedName name="CUSTOM3_EC_WP3_SC5_CP7_GR2_CT8_B3">#REF!</definedName>
    <definedName name="CUSTOM3_GF">#REF!</definedName>
    <definedName name="CUSTOM3_GR2">#REF!</definedName>
    <definedName name="CUSTOM3_GR2_CTB_B2">#REF!</definedName>
    <definedName name="CUSTOM3_GR3">#REF!</definedName>
    <definedName name="CUSTOM3_GR3_CT5_B1">#REF!</definedName>
    <definedName name="CUSTOM3_Ground">#REF!</definedName>
    <definedName name="CUSTOM3_Ground___Copy">#REF!</definedName>
    <definedName name="CUSTOM3_HAR">#REF!</definedName>
    <definedName name="CUSTOM3_HAR_12th_19th">#REF!</definedName>
    <definedName name="CUSTOM3_HAR_1st__L2_">#REF!</definedName>
    <definedName name="CUSTOM3_HAR_2nd__L3_">#REF!</definedName>
    <definedName name="CUSTOM3_HAR_2nd_M">#REF!</definedName>
    <definedName name="CUSTOM3_HAR_3rd__L4_">#REF!</definedName>
    <definedName name="CUSTOM3_HAR_4th__L5_">#REF!</definedName>
    <definedName name="CUSTOM3_HAR_5th___11th_Floor">#REF!</definedName>
    <definedName name="CUSTOM3_HAR_B1">#REF!</definedName>
    <definedName name="CUSTOM3_HAR_B1M">#REF!</definedName>
    <definedName name="CUSTOM3_HAR_B2">#REF!</definedName>
    <definedName name="CUSTOM3_HAR_G">#REF!</definedName>
    <definedName name="CUSTOM3_HAR_LR">#REF!</definedName>
    <definedName name="CUSTOM3_HAR_MF">#REF!</definedName>
    <definedName name="CUSTOM3_HAR_upper_roof">#REF!</definedName>
    <definedName name="CUSTOM3_Level_1">#REF!</definedName>
    <definedName name="CUSTOM3_Level_1___Copy">#REF!</definedName>
    <definedName name="CUSTOM3_Level_12_19">#REF!</definedName>
    <definedName name="CUSTOM3_Level_2">#REF!</definedName>
    <definedName name="CUSTOM3_Level_2___Copy">#REF!</definedName>
    <definedName name="CUSTOM3_Level_2_Mezzanine">#REF!</definedName>
    <definedName name="CUSTOM3_Level_3">#REF!</definedName>
    <definedName name="CUSTOM3_Level_3___Copy">#REF!</definedName>
    <definedName name="CUSTOM3_Level_4">#REF!</definedName>
    <definedName name="CUSTOM3_Level_5_11">#REF!</definedName>
    <definedName name="CUSTOM3_M1_2nd_M">#REF!</definedName>
    <definedName name="CUSTOM3_PT6_PT7_PT8">#REF!</definedName>
    <definedName name="CUSTOM3_PT6_PT7_PT8_B1">#REF!</definedName>
    <definedName name="CUSTOM3_PT6_PT7_PT8_B1M">#REF!</definedName>
    <definedName name="CUSTOM3_PT6_PT7_PT8_B2">#REF!</definedName>
    <definedName name="CUSTOM3_Retail_Arcade">#REF!</definedName>
    <definedName name="CUSTOM3_Retail_Arcade_1st">#REF!</definedName>
    <definedName name="CUSTOM3_Retail_Arcade_2nd">#REF!</definedName>
    <definedName name="CUSTOM3_RF1">#REF!</definedName>
    <definedName name="CUSTOM3_RF1_12th_19th">#REF!</definedName>
    <definedName name="CUSTOM3_RF1_5th_11th">#REF!</definedName>
    <definedName name="CUSTOM3_S2_12th_19th">#REF!</definedName>
    <definedName name="CUSTOM3_S2_4th__L5_">#REF!</definedName>
    <definedName name="CUSTOM3_S2_5th_11th">#REF!</definedName>
    <definedName name="CUSTOM3_S6">#REF!</definedName>
    <definedName name="CUSTOM3_S6_12th_19th">#REF!</definedName>
    <definedName name="CUSTOM3_S6_1st__L2_">#REF!</definedName>
    <definedName name="CUSTOM3_S6_2nd__L3_">#REF!</definedName>
    <definedName name="CUSTOM3_S6_3rd__L4_">#REF!</definedName>
    <definedName name="CUSTOM3_S6_4th__L5_">#REF!</definedName>
    <definedName name="CUSTOM3_S6_5th_11th">#REF!</definedName>
    <definedName name="CUSTOM3_S6_G">#REF!</definedName>
    <definedName name="CUSTOM3_stair_corridor">#REF!</definedName>
    <definedName name="CUSTOM3_stair_corridor_19th">#REF!</definedName>
    <definedName name="CUSTOM3_Stair_corridor_1st">#REF!</definedName>
    <definedName name="CUSTOM3_stair_corridor_2nd">#REF!</definedName>
    <definedName name="CUSTOM3_stair_corridor_3rd">#REF!</definedName>
    <definedName name="CUSTOM3_stair_corridor_4th">#REF!</definedName>
    <definedName name="CUSTOM3_stair_corridor_5th__11th">#REF!</definedName>
    <definedName name="CUSTOM3_stair_corridor_Low">#REF!</definedName>
    <definedName name="CUSTOM3_stair_corridor_Mech">#REF!</definedName>
    <definedName name="CUSTOM3_Staircase_Corridoor">#REF!</definedName>
    <definedName name="CUSTOM3_Staircase_Corridor">#REF!</definedName>
    <definedName name="CUSTOM3_Staircase_corridor_B1M">#REF!</definedName>
    <definedName name="CUSTOM3_Staricase_Corridor_B1">#REF!</definedName>
    <definedName name="CUV_COCustomerView">659834.77</definedName>
    <definedName name="CUV_SPCustomerView">729835</definedName>
    <definedName name="CUV_UnforcedCOCustomerView">659834.77</definedName>
    <definedName name="D">#REF!</definedName>
    <definedName name="Ð" localSheetId="0" hidden="1">{"'Sheet1'!$L$16"}</definedName>
    <definedName name="Ð" hidden="1">{"'Sheet1'!$L$16"}</definedName>
    <definedName name="da" localSheetId="0" hidden="1">1/EUReXToDEM</definedName>
    <definedName name="da" hidden="1">1/EUReXToDEM</definedName>
    <definedName name="damper..." localSheetId="0">#REF!</definedName>
    <definedName name="damper...">#REF!</definedName>
    <definedName name="DATA" localSheetId="0">#REF!</definedName>
    <definedName name="DATA">#REF!</definedName>
    <definedName name="data1">#REF!</definedName>
    <definedName name="data2" hidden="1">#REF!</definedName>
    <definedName name="data3" hidden="1">#REF!</definedName>
    <definedName name="DATAL">[19]beam!$Q$11:$U$192</definedName>
    <definedName name="date">#REF!</definedName>
    <definedName name="dc" localSheetId="0" hidden="1">{"'Sheet1'!$L$16"}</definedName>
    <definedName name="dc" hidden="1">{"'Sheet1'!$L$16"}</definedName>
    <definedName name="DCMTC">[17]Config!$B$9</definedName>
    <definedName name="DD">#REF!</definedName>
    <definedName name="ddc" localSheetId="0" hidden="1">{"'Sheet1'!$L$16"}</definedName>
    <definedName name="ddc" hidden="1">{"'Sheet1'!$L$16"}</definedName>
    <definedName name="ddd" localSheetId="0" hidden="1">{#N/A,#N/A,TRUE,"Cover Memo";"Complete Sys. Estimate",#N/A,TRUE,"Change Summary";"Complete Sys. Estimate",#N/A,TRUE,"Estimate Summary";"Complete Sys. Estimate",#N/A,TRUE,"Dept. Summary";"Complete Sys. Estimate",#N/A,TRUE,"DOW Detail"}</definedName>
    <definedName name="ddd" hidden="1">{#N/A,#N/A,TRUE,"Cover Memo";"Complete Sys. Estimate",#N/A,TRUE,"Change Summary";"Complete Sys. Estimate",#N/A,TRUE,"Estimate Summary";"Complete Sys. Estimate",#N/A,TRUE,"Dept. Summary";"Complete Sys. Estimate",#N/A,TRUE,"DOW Detail"}</definedName>
    <definedName name="dddd" localSheetId="0" hidden="1">{"'Sheet1'!$L$16"}</definedName>
    <definedName name="dddd" hidden="1">{"'Sheet1'!$L$16"}</definedName>
    <definedName name="ddddddddddddd" hidden="1">#REF!</definedName>
    <definedName name="DEFITroom">#REF!</definedName>
    <definedName name="DEFmargin">#REF!</definedName>
    <definedName name="DEFrack">#REF!</definedName>
    <definedName name="DEFrefurbishment">#REF!</definedName>
    <definedName name="DEMeXToEUR" localSheetId="0" hidden="1">1/EUReXToDEM</definedName>
    <definedName name="DEMeXToEUR" hidden="1">1/EUReXToDEM</definedName>
    <definedName name="departments" localSheetId="0">#REF!</definedName>
    <definedName name="departments">#REF!</definedName>
    <definedName name="dépt" localSheetId="0">#REF!</definedName>
    <definedName name="dépt">#REF!</definedName>
    <definedName name="DES">#REF!</definedName>
    <definedName name="DesignHOGAPct">#REF!</definedName>
    <definedName name="designprofit">#REF!</definedName>
    <definedName name="DesignProfitPct">#REF!</definedName>
    <definedName name="DESUS">#REF!</definedName>
    <definedName name="DetectorDamper">#REF!</definedName>
    <definedName name="dfgh" localSheetId="0" hidden="1">{#N/A,#N/A,TRUE,"A"}</definedName>
    <definedName name="dfgh" hidden="1">{#N/A,#N/A,TRUE,"A"}</definedName>
    <definedName name="dgh" localSheetId="0" hidden="1">{#N/A,#N/A,TRUE,"A"}</definedName>
    <definedName name="dgh" hidden="1">{#N/A,#N/A,TRUE,"A"}</definedName>
    <definedName name="dghjyuk" localSheetId="0" hidden="1">{"'Sheet1'!$L$16"}</definedName>
    <definedName name="dghjyuk" hidden="1">{"'Sheet1'!$L$16"}</definedName>
    <definedName name="discount">#REF!</definedName>
    <definedName name="discvic">#REF!</definedName>
    <definedName name="display_area_2" hidden="1">#REF!</definedName>
    <definedName name="DIVISION2">#REF!</definedName>
    <definedName name="DIVISION3">#REF!</definedName>
    <definedName name="DIVISION4">#REF!</definedName>
    <definedName name="DIVISION5">#REF!</definedName>
    <definedName name="DIVISION6">#REF!</definedName>
    <definedName name="divisions">#REF!</definedName>
    <definedName name="DN1_CT5" localSheetId="0" hidden="1">{"'Sheet1'!$L$16"}</definedName>
    <definedName name="DN1_CT5" hidden="1">{"'Sheet1'!$L$16"}</definedName>
    <definedName name="Document_array" localSheetId="0">{"Book1","1999-5-31.XLS"}</definedName>
    <definedName name="Document_array">{"Book1","1999-5-31.XLS"}</definedName>
    <definedName name="DTKT3" localSheetId="0" hidden="1">{"'Sheet1'!$L$16"}</definedName>
    <definedName name="DTKT3" hidden="1">{"'Sheet1'!$L$16"}</definedName>
    <definedName name="duc" localSheetId="0" hidden="1">{"'Sheet1'!$L$16"}</definedName>
    <definedName name="duc" hidden="1">{"'Sheet1'!$L$16"}</definedName>
    <definedName name="DW">'[20]Doors and Windows'!$C$11:$J$55</definedName>
    <definedName name="E" localSheetId="0" hidden="1">{#N/A,#N/A,FALSE,"이태원철근"}</definedName>
    <definedName name="E" hidden="1">{#N/A,#N/A,FALSE,"이태원철근"}</definedName>
    <definedName name="EARTHWORK">'[13]EARTH WORKS'!$I$35</definedName>
    <definedName name="EARTHWORK_5">#REF!</definedName>
    <definedName name="EF">#REF!</definedName>
    <definedName name="EK" hidden="1">#REF!</definedName>
    <definedName name="Electrical">#REF!</definedName>
    <definedName name="ELF">#REF!</definedName>
    <definedName name="ELrate">#REF!</definedName>
    <definedName name="ELVrate">#REF!</definedName>
    <definedName name="END">#REF!</definedName>
    <definedName name="ENV_COEFF">1.597</definedName>
    <definedName name="ENV_FileName">"01-air Conditioning Chilled Water System.dvz"</definedName>
    <definedName name="ENV_FilePath">"Q:\01-mechanical\estimates\21-siem Reap Exhibition Center\"</definedName>
    <definedName name="ENV_GantryStatement">0</definedName>
    <definedName name="ENV_MARGIN">0</definedName>
    <definedName name="ENV_OVERHEAD">0</definedName>
    <definedName name="ENV_TAXES">0</definedName>
    <definedName name="ENV_TRANSPORT">0</definedName>
    <definedName name="err">#REF!</definedName>
    <definedName name="ERT" localSheetId="0" hidden="1">{"'Sheet1'!$L$16"}</definedName>
    <definedName name="ERT" hidden="1">{"'Sheet1'!$L$16"}</definedName>
    <definedName name="es" localSheetId="0" hidden="1">{"'Sheet1'!$L$16"}</definedName>
    <definedName name="es" hidden="1">{"'Sheet1'!$L$16"}</definedName>
    <definedName name="ESPEUR" localSheetId="0" hidden="1">1/EUReXToESP</definedName>
    <definedName name="ESPEUR" hidden="1">1/EUReXToESP</definedName>
    <definedName name="ESPeXToEUR" localSheetId="0" hidden="1">1/EUReXToESP</definedName>
    <definedName name="ESPeXToEUR" hidden="1">1/EUReXToESP</definedName>
    <definedName name="etuiuti" localSheetId="0" hidden="1">{"'Sheet1'!$L$16"}</definedName>
    <definedName name="etuiuti" hidden="1">{"'Sheet1'!$L$16"}</definedName>
    <definedName name="Euro">#REF!</definedName>
    <definedName name="Excel_BuiltIn_Print_Area_1">#REF!</definedName>
    <definedName name="Excel_BuiltIn_Print_Area_1_1">#REF!</definedName>
    <definedName name="Excel_BuiltIn_Print_Area_2">#REF!</definedName>
    <definedName name="Excel_BuiltIn_Print_Area_2_1">#REF!</definedName>
    <definedName name="Excel_BuiltIn_Print_Area_2_1_1_1">#REF!</definedName>
    <definedName name="Excel_BuiltIn_Print_Area_3_1">#REF!</definedName>
    <definedName name="Excel_BuiltIn_Print_Area_3_1_1">#REF!</definedName>
    <definedName name="Excel_BuiltIn_Print_Area_6">#REF!</definedName>
    <definedName name="Excel_BuiltIn_Print_Titles_4">#REF!</definedName>
    <definedName name="Excel_BuiltIn_Print_Titles_5">#REF!</definedName>
    <definedName name="Excel_BuiltIn_Print_Titles_6">#REF!</definedName>
    <definedName name="Excel_BuiltIn_Print_Titles_6_1">#REF!</definedName>
    <definedName name="Excel_BuiltIn_Print_Titles_7">#REF!</definedName>
    <definedName name="Excel_BuiltIn_Print_Titles_8">#REF!</definedName>
    <definedName name="exhaust">#REF!</definedName>
    <definedName name="exitlight">#REF!</definedName>
    <definedName name="F">#REF!</definedName>
    <definedName name="factor">'[11]MAIN BUILDING'!#REF!</definedName>
    <definedName name="factore">#REF!</definedName>
    <definedName name="FCeiling">#REF!</definedName>
    <definedName name="FCode" hidden="1">#REF!</definedName>
    <definedName name="FCU">#REF!</definedName>
    <definedName name="fd" localSheetId="0" hidden="1">{#N/A,#N/A,TRUE,"Cover Memo";"Complete Sys. Estimate",#N/A,TRUE,"Change Summary";"Complete Sys. Estimate",#N/A,TRUE,"Estimate Summary";"Complete Sys. Estimate",#N/A,TRUE,"Dept. Summary";"Complete Sys. Estimate",#N/A,TRUE,"DOW Detail"}</definedName>
    <definedName name="fd" hidden="1">{#N/A,#N/A,TRUE,"Cover Memo";"Complete Sys. Estimate",#N/A,TRUE,"Change Summary";"Complete Sys. Estimate",#N/A,TRUE,"Estimate Summary";"Complete Sys. Estimate",#N/A,TRUE,"Dept. Summary";"Complete Sys. Estimate",#N/A,TRUE,"DOW Detail"}</definedName>
    <definedName name="FDED" hidden="1">#REF!</definedName>
    <definedName name="fdf" localSheetId="0" hidden="1">{#N/A,#N/A,TRUE,"Cover Memo";"Complete Sys. Estimate",#N/A,TRUE,"Change Summary";"Complete Sys. Estimate",#N/A,TRUE,"Estimate Summary";"Complete Sys. Estimate",#N/A,TRUE,"Dept. Summary";"Complete Sys. Estimate",#N/A,TRUE,"DOW Detail"}</definedName>
    <definedName name="fdf" hidden="1">{#N/A,#N/A,TRUE,"Cover Memo";"Complete Sys. Estimate",#N/A,TRUE,"Change Summary";"Complete Sys. Estimate",#N/A,TRUE,"Estimate Summary";"Complete Sys. Estimate",#N/A,TRUE,"Dept. Summary";"Complete Sys. Estimate",#N/A,TRUE,"DOW Detail"}</definedName>
    <definedName name="fdfd" localSheetId="0" hidden="1">{#N/A,#N/A,TRUE,"Cover Memo";"Complete Sys. Estimate",#N/A,TRUE,"Change Summary";"Complete Sys. Estimate",#N/A,TRUE,"Estimate Summary";"Complete Sys. Estimate",#N/A,TRUE,"Dept. Summary";"Complete Sys. Estimate",#N/A,TRUE,"DOW Detail"}</definedName>
    <definedName name="fdfd" hidden="1">{#N/A,#N/A,TRUE,"Cover Memo";"Complete Sys. Estimate",#N/A,TRUE,"Change Summary";"Complete Sys. Estimate",#N/A,TRUE,"Estimate Summary";"Complete Sys. Estimate",#N/A,TRUE,"Dept. Summary";"Complete Sys. Estimate",#N/A,TRUE,"DOW Detail"}</definedName>
    <definedName name="fdfd2" localSheetId="0" hidden="1">{#N/A,#N/A,TRUE,"Cover Memo";"Complete Sys. Estimate",#N/A,TRUE,"Change Summary";"Complete Sys. Estimate",#N/A,TRUE,"Estimate Summary";"Complete Sys. Estimate",#N/A,TRUE,"Dept. Summary";"Complete Sys. Estimate",#N/A,TRUE,"DOW Detail"}</definedName>
    <definedName name="fdfd2" hidden="1">{#N/A,#N/A,TRUE,"Cover Memo";"Complete Sys. Estimate",#N/A,TRUE,"Change Summary";"Complete Sys. Estimate",#N/A,TRUE,"Estimate Summary";"Complete Sys. Estimate",#N/A,TRUE,"Dept. Summary";"Complete Sys. Estimate",#N/A,TRUE,"DOW Detail"}</definedName>
    <definedName name="fdgdg" localSheetId="0" hidden="1">{#N/A,#N/A,TRUE,"Cover Memo";"Complete Sys. Estimate",#N/A,TRUE,"Change Summary";"Complete Sys. Estimate",#N/A,TRUE,"Estimate Summary";"Complete Sys. Estimate",#N/A,TRUE,"Dept. Summary";"Complete Sys. Estimate",#N/A,TRUE,"DOW Detail"}</definedName>
    <definedName name="fdgdg" hidden="1">{#N/A,#N/A,TRUE,"Cover Memo";"Complete Sys. Estimate",#N/A,TRUE,"Change Summary";"Complete Sys. Estimate",#N/A,TRUE,"Estimate Summary";"Complete Sys. Estimate",#N/A,TRUE,"Dept. Summary";"Complete Sys. Estimate",#N/A,TRUE,"DOW Detail"}</definedName>
    <definedName name="fE">#REF!</definedName>
    <definedName name="FEXTERNAL">#REF!</definedName>
    <definedName name="ff" hidden="1">#REF!</definedName>
    <definedName name="fff" localSheetId="0" hidden="1">{"'Sheet1'!$L$16"}</definedName>
    <definedName name="fff" hidden="1">{"'Sheet1'!$L$16"}</definedName>
    <definedName name="FFLOOR">'[21]Finishes - Floors'!$M$8:$S$9</definedName>
    <definedName name="fgff" localSheetId="0" hidden="1">{#N/A,#N/A,TRUE,"SUM";#N/A,#N/A,TRUE,"EE";#N/A,#N/A,TRUE,"AC";#N/A,#N/A,TRUE,"SN"}</definedName>
    <definedName name="fgff" hidden="1">{#N/A,#N/A,TRUE,"SUM";#N/A,#N/A,TRUE,"EE";#N/A,#N/A,TRUE,"AC";#N/A,#N/A,TRUE,"SN"}</definedName>
    <definedName name="fgfg" hidden="1">#REF!</definedName>
    <definedName name="fgn" localSheetId="0" hidden="1">{"'Sheet1'!$L$16"}</definedName>
    <definedName name="fgn" hidden="1">{"'Sheet1'!$L$16"}</definedName>
    <definedName name="FHandrail">'[20]Finishes - Handrail'!$M$8:$P$9</definedName>
    <definedName name="FIEUR" localSheetId="0" hidden="1">1/EUReXToFIM</definedName>
    <definedName name="FIEUR" hidden="1">1/EUReXToFIM</definedName>
    <definedName name="FILLL" localSheetId="0" hidden="1">#REF!</definedName>
    <definedName name="FILLL" hidden="1">#REF!</definedName>
    <definedName name="FIMeXToEUR" localSheetId="0" hidden="1">1/EUReXToFIM</definedName>
    <definedName name="FIMeXToEUR" hidden="1">1/EUReXToFIM</definedName>
    <definedName name="finish">'[22]4.3-Ext Pastering summary'!$C$6:$G$10</definedName>
    <definedName name="fL">#REF!</definedName>
    <definedName name="FOORORORHHH">#REF!</definedName>
    <definedName name="format">#REF!</definedName>
    <definedName name="FOT" hidden="1">#REF!</definedName>
    <definedName name="fre" localSheetId="0" hidden="1">1/EUReXToFRF</definedName>
    <definedName name="fre" hidden="1">1/EUReXToFRF</definedName>
    <definedName name="FRFeXToEUR" localSheetId="0" hidden="1">1/EUReXToFRF</definedName>
    <definedName name="FRFeXToEUR" hidden="1">1/EUReXToFRF</definedName>
    <definedName name="FROOF" localSheetId="0">#REF!</definedName>
    <definedName name="FROOF">#REF!</definedName>
    <definedName name="fsdfdsf" localSheetId="0" hidden="1">{"'Sheet1'!$L$16"}</definedName>
    <definedName name="fsdfdsf" hidden="1">{"'Sheet1'!$L$16"}</definedName>
    <definedName name="FSKIRTING">'[21]Finishes - Skirting'!$M$8:$P$9</definedName>
    <definedName name="FStaircase">'[21]Finishes - Staircase'!$M$8:$R$9</definedName>
    <definedName name="FUCK" hidden="1">#REF!</definedName>
    <definedName name="FWall">#REF!</definedName>
    <definedName name="FWATERPROOF">#REF!</definedName>
    <definedName name="G" hidden="1">#REF!</definedName>
    <definedName name="gahzhhz" hidden="1">#REF!</definedName>
    <definedName name="ge" localSheetId="0" hidden="1">{"'Sheet1'!$L$16"}</definedName>
    <definedName name="ge" hidden="1">{"'Sheet1'!$L$16"}</definedName>
    <definedName name="GENERAL_REQUIREMENTS">'[23]GENERAL REQUIREMENTS'!#REF!</definedName>
    <definedName name="gF">#REF!</definedName>
    <definedName name="gfa">#REF!</definedName>
    <definedName name="gfg" hidden="1">#REF!</definedName>
    <definedName name="GG" hidden="1">#REF!</definedName>
    <definedName name="GGG" hidden="1">#REF!</definedName>
    <definedName name="GGGG" hidden="1">#REF!</definedName>
    <definedName name="gh" localSheetId="0" hidden="1">1/EUReXToNLG</definedName>
    <definedName name="gh" hidden="1">1/EUReXToNLG</definedName>
    <definedName name="ghd" localSheetId="0" hidden="1">1/EUReXToPTE</definedName>
    <definedName name="ghd" hidden="1">1/EUReXToPTE</definedName>
    <definedName name="ghj" localSheetId="0">#REF!</definedName>
    <definedName name="ghj">#REF!</definedName>
    <definedName name="gjk" localSheetId="0" hidden="1">1/EUReXToBEF</definedName>
    <definedName name="gjk" hidden="1">1/EUReXToBEF</definedName>
    <definedName name="GSF" localSheetId="0">#REF!</definedName>
    <definedName name="GSF">#REF!</definedName>
    <definedName name="gsxoijgzd" localSheetId="0">#REF!</definedName>
    <definedName name="gsxoijgzd">#REF!</definedName>
    <definedName name="guestroom" localSheetId="0" hidden="1">{#N/A,#N/A,TRUE,"Cover Memo";"Complete Sys. Estimate",#N/A,TRUE,"Change Summary";"Complete Sys. Estimate",#N/A,TRUE,"Estimate Summary";"Complete Sys. Estimate",#N/A,TRUE,"Dept. Summary";"Complete Sys. Estimate",#N/A,TRUE,"DOW Detail"}</definedName>
    <definedName name="guestroom" hidden="1">{#N/A,#N/A,TRUE,"Cover Memo";"Complete Sys. Estimate",#N/A,TRUE,"Change Summary";"Complete Sys. Estimate",#N/A,TRUE,"Estimate Summary";"Complete Sys. Estimate",#N/A,TRUE,"Dept. Summary";"Complete Sys. Estimate",#N/A,TRUE,"DOW Detail"}</definedName>
    <definedName name="h" localSheetId="0" hidden="1">{"'Sheet1'!$L$16"}</definedName>
    <definedName name="h" hidden="1">{"'Sheet1'!$L$16"}</definedName>
    <definedName name="h_xoa" localSheetId="0" hidden="1">{"'Sheet1'!$L$16"}</definedName>
    <definedName name="h_xoa" hidden="1">{"'Sheet1'!$L$16"}</definedName>
    <definedName name="h_xoa2" localSheetId="0" hidden="1">{"'Sheet1'!$L$16"}</definedName>
    <definedName name="h_xoa2" hidden="1">{"'Sheet1'!$L$16"}</definedName>
    <definedName name="hanh" localSheetId="0" hidden="1">{"'Sheet1'!$L$16"}</definedName>
    <definedName name="hanh" hidden="1">{"'Sheet1'!$L$16"}</definedName>
    <definedName name="hb" localSheetId="0" hidden="1">{"'Sheet1'!$L$16"}</definedName>
    <definedName name="hb" hidden="1">{"'Sheet1'!$L$16"}</definedName>
    <definedName name="HCNA" localSheetId="0" hidden="1">{"'Sheet1'!$L$16"}</definedName>
    <definedName name="HCNA" hidden="1">{"'Sheet1'!$L$16"}</definedName>
    <definedName name="HEIGHT_ACI_12TH___19TH">#REF!</definedName>
    <definedName name="HEIGHT_ACI_4TH">#REF!</definedName>
    <definedName name="HEIGHT_ACI_5TH___11TH">#REF!</definedName>
    <definedName name="HEIGHT_B1">#REF!</definedName>
    <definedName name="HEIGHT_B1_Mezzanine">#REF!</definedName>
    <definedName name="HEIGHT_B2">#REF!</definedName>
    <definedName name="HEIGHT_B3">#REF!</definedName>
    <definedName name="HEIGHT_Corridor">#REF!</definedName>
    <definedName name="HEIGHT_CP2_PT1_4TH">#REF!</definedName>
    <definedName name="HEIGHT_CP3_PT1_1st">#REF!</definedName>
    <definedName name="HEIGHT_CP3_PT1_2nd">#REF!</definedName>
    <definedName name="HEIGHT_CP3_PT1_3RD">#REF!</definedName>
    <definedName name="HEIGHT_CP3_PT1_4TH">#REF!</definedName>
    <definedName name="HEIGHT_CP3_PT1_B1">#REF!</definedName>
    <definedName name="HEIGHT_CP3_PT1_G">#REF!</definedName>
    <definedName name="HEIGHT_CP4_PT1_1st">#REF!</definedName>
    <definedName name="HEIGHT_CP4_PT1_2nd">#REF!</definedName>
    <definedName name="HEIGHT_CP4_PT1_3RD">#REF!</definedName>
    <definedName name="HEIGHT_CP4_PT1_4TH">#REF!</definedName>
    <definedName name="HEIGHT_CP4_PT1_G">#REF!</definedName>
    <definedName name="HEIGHT_CP5_PT1_B1">#REF!</definedName>
    <definedName name="HEIGHT_CP5_PT1_B1M">#REF!</definedName>
    <definedName name="HEIGHT_CP5_PT1_B2">#REF!</definedName>
    <definedName name="HEIGHT_CP5_PT1_B3">#REF!</definedName>
    <definedName name="HEIGHT_CP6_PT1_B3">#REF!</definedName>
    <definedName name="HEIGHT_CT1">#REF!</definedName>
    <definedName name="HEIGHT_CT1_12th_19th">#REF!</definedName>
    <definedName name="HEIGHT_CT1_1st__L2_">#REF!</definedName>
    <definedName name="HEIGHT_CT1_2nd__L3_">#REF!</definedName>
    <definedName name="HEIGHT_CT1_3rd__L4_">#REF!</definedName>
    <definedName name="HEIGHT_CT1_4th__L5_">#REF!</definedName>
    <definedName name="HEIGHT_CT1_5th_11th">#REF!</definedName>
    <definedName name="HEIGHT_CT1_B1M">#REF!</definedName>
    <definedName name="HEIGHT_CT1_B2">#REF!</definedName>
    <definedName name="HEIGHT_CT1_B3">#REF!</definedName>
    <definedName name="HEIGHT_CT1_G">#REF!</definedName>
    <definedName name="HEIGHT_EC_CP1_PT1_1ST">#REF!</definedName>
    <definedName name="HEIGHT_EC_CP1_PT1_2nd">#REF!</definedName>
    <definedName name="HEIGHT_EC_CP1_PT1_3RD">#REF!</definedName>
    <definedName name="HEIGHT_EC_CP1_PT1_4TH">#REF!</definedName>
    <definedName name="HEIGHT_EC_CP1_PT1_B1">#REF!</definedName>
    <definedName name="HEIGHT_EC_CP1_PT1_B1M">#REF!</definedName>
    <definedName name="HEIGHT_EC_CP1_PT1_B2">#REF!</definedName>
    <definedName name="HEIGHT_EC_CP1_PT1_B3">#REF!</definedName>
    <definedName name="HEIGHT_EC_CP1_PT1_G">#REF!</definedName>
    <definedName name="HEIGHT_EC_CP1_PT1_LR">#REF!</definedName>
    <definedName name="HEIGHT_EC_CP1_PT1_M3">#REF!</definedName>
    <definedName name="HEIGHT_EC_CP1_PT1_MF">#REF!</definedName>
    <definedName name="HEIGHT_EC_CP1_PT2">#REF!</definedName>
    <definedName name="HEIGHT_EC_CP1_PT2_3RD">#REF!</definedName>
    <definedName name="HEIGHT_EC_CP1_PT2_4TH">#REF!</definedName>
    <definedName name="HEIGHT_EC_CP1_PT2_B1">#REF!</definedName>
    <definedName name="HEIGHT_EC_CP1_PT2_B2">#REF!</definedName>
    <definedName name="HEIGHT_EC_CP1_PT2_B3">#REF!</definedName>
    <definedName name="HEIGHT_EC_CP1_PT2_M3">#REF!</definedName>
    <definedName name="HEIGHT_EC_CP1_PT2_MF">#REF!</definedName>
    <definedName name="HEIGHT_EC_CP1_PT4_B1">#REF!</definedName>
    <definedName name="HEIGHT_EC_CP1_PT4_B1M">#REF!</definedName>
    <definedName name="HEIGHT_EC_CP1_PT4_B2">#REF!</definedName>
    <definedName name="HEIGHT_EC_CP1_PT4_B3">#REF!</definedName>
    <definedName name="HEIGHT_EC_CP1_PT4_G">#REF!</definedName>
    <definedName name="HEIGHT_EC_WP3_SC5_CP7_GR2_CT8_B2">#REF!</definedName>
    <definedName name="HEIGHT_EC_WP3_SC5_CP7_GR2_CT8_B3">#REF!</definedName>
    <definedName name="HEIGHT_GF">#REF!</definedName>
    <definedName name="HEIGHT_GR2">#REF!</definedName>
    <definedName name="HEIGHT_GR2_CTB_B2">#REF!</definedName>
    <definedName name="HEIGHT_GR3">#REF!</definedName>
    <definedName name="HEIGHT_GR3_CT5_B1">#REF!</definedName>
    <definedName name="HEIGHT_Ground">#REF!</definedName>
    <definedName name="HEIGHT_Ground___Copy">#REF!</definedName>
    <definedName name="HEIGHT_HAR">#REF!</definedName>
    <definedName name="HEIGHT_HAR_12th_19th">#REF!</definedName>
    <definedName name="HEIGHT_HAR_1st__L2_">#REF!</definedName>
    <definedName name="HEIGHT_HAR_2nd__L3_">#REF!</definedName>
    <definedName name="HEIGHT_HAR_2nd_M">#REF!</definedName>
    <definedName name="HEIGHT_HAR_3rd__L4_">#REF!</definedName>
    <definedName name="HEIGHT_HAR_4th__L5_">#REF!</definedName>
    <definedName name="HEIGHT_HAR_5th___11th_Floor">#REF!</definedName>
    <definedName name="HEIGHT_HAR_B1">#REF!</definedName>
    <definedName name="HEIGHT_HAR_B1M">#REF!</definedName>
    <definedName name="HEIGHT_HAR_B2">#REF!</definedName>
    <definedName name="HEIGHT_HAR_G">#REF!</definedName>
    <definedName name="HEIGHT_HAR_LR">#REF!</definedName>
    <definedName name="HEIGHT_HAR_MF">#REF!</definedName>
    <definedName name="HEIGHT_HAR_upper_roof">#REF!</definedName>
    <definedName name="HEIGHT_Level_1">#REF!</definedName>
    <definedName name="HEIGHT_Level_1___Copy">#REF!</definedName>
    <definedName name="HEIGHT_Level_12_19">#REF!</definedName>
    <definedName name="HEIGHT_Level_2">#REF!</definedName>
    <definedName name="HEIGHT_Level_2___Copy">#REF!</definedName>
    <definedName name="HEIGHT_Level_2_Mezzanine">#REF!</definedName>
    <definedName name="HEIGHT_Level_3">#REF!</definedName>
    <definedName name="HEIGHT_Level_3___Copy">#REF!</definedName>
    <definedName name="HEIGHT_Level_4">#REF!</definedName>
    <definedName name="HEIGHT_Level_5_11">#REF!</definedName>
    <definedName name="HEIGHT_M1_2nd_M">#REF!</definedName>
    <definedName name="HEIGHT_PT6_PT7_PT8">#REF!</definedName>
    <definedName name="HEIGHT_PT6_PT7_PT8_B1">#REF!</definedName>
    <definedName name="HEIGHT_PT6_PT7_PT8_B1M">#REF!</definedName>
    <definedName name="HEIGHT_PT6_PT7_PT8_B2">#REF!</definedName>
    <definedName name="HEIGHT_Retail_Arcade">#REF!</definedName>
    <definedName name="HEIGHT_Retail_Arcade_1st">#REF!</definedName>
    <definedName name="HEIGHT_Retail_Arcade_2nd">#REF!</definedName>
    <definedName name="HEIGHT_RF1">#REF!</definedName>
    <definedName name="HEIGHT_RF1_12th_19th">#REF!</definedName>
    <definedName name="HEIGHT_RF1_5th_11th">#REF!</definedName>
    <definedName name="HEIGHT_S2_12th_19th">#REF!</definedName>
    <definedName name="HEIGHT_S2_4th__L5_">#REF!</definedName>
    <definedName name="HEIGHT_S2_5th_11th">#REF!</definedName>
    <definedName name="HEIGHT_S6">#REF!</definedName>
    <definedName name="HEIGHT_S6_12th_19th">#REF!</definedName>
    <definedName name="HEIGHT_S6_1st__L2_">#REF!</definedName>
    <definedName name="HEIGHT_S6_2nd__L3_">#REF!</definedName>
    <definedName name="HEIGHT_S6_3rd__L4_">#REF!</definedName>
    <definedName name="HEIGHT_S6_4th__L5_">#REF!</definedName>
    <definedName name="HEIGHT_S6_5th_11th">#REF!</definedName>
    <definedName name="HEIGHT_S6_G">#REF!</definedName>
    <definedName name="HEIGHT_stair_corridor">#REF!</definedName>
    <definedName name="HEIGHT_stair_corridor_19th">#REF!</definedName>
    <definedName name="HEIGHT_Stair_corridor_1st">#REF!</definedName>
    <definedName name="HEIGHT_stair_corridor_2nd">#REF!</definedName>
    <definedName name="HEIGHT_stair_corridor_3rd">#REF!</definedName>
    <definedName name="HEIGHT_stair_corridor_4th">#REF!</definedName>
    <definedName name="HEIGHT_stair_corridor_5th__11th">#REF!</definedName>
    <definedName name="HEIGHT_stair_corridor_Low">#REF!</definedName>
    <definedName name="HEIGHT_stair_corridor_Mech">#REF!</definedName>
    <definedName name="HEIGHT_Staircase_Corridoor">#REF!</definedName>
    <definedName name="HEIGHT_Staircase_Corridor">#REF!</definedName>
    <definedName name="HEIGHT_Staircase_corridor_B1M">#REF!</definedName>
    <definedName name="HEIGHT_Staricase_Corridor_B1">#REF!</definedName>
    <definedName name="hfgsdf" localSheetId="0" hidden="1">{"'Sheet1'!$L$16"}</definedName>
    <definedName name="hfgsdf" hidden="1">{"'Sheet1'!$L$16"}</definedName>
    <definedName name="hhb" localSheetId="0" hidden="1">{"'Sheet1'!$L$16"}</definedName>
    <definedName name="hhb" hidden="1">{"'Sheet1'!$L$16"}</definedName>
    <definedName name="hhh" hidden="1">#REF!</definedName>
    <definedName name="hhhhh" hidden="1">#REF!</definedName>
    <definedName name="HiddenRows" hidden="1">#REF!</definedName>
    <definedName name="high">[7]Wall.data!$A$4:$G$47</definedName>
    <definedName name="HJK" localSheetId="0" hidden="1">{#N/A,#N/A,FALSE,"이태원철근"}</definedName>
    <definedName name="HJK" hidden="1">{#N/A,#N/A,FALSE,"이태원철근"}</definedName>
    <definedName name="hook">[16]Data!$A$1:$E$16</definedName>
    <definedName name="hþ" localSheetId="0" hidden="1">{"'Sheet1'!$L$16"}</definedName>
    <definedName name="hþ" hidden="1">{"'Sheet1'!$L$16"}</definedName>
    <definedName name="hþwr" localSheetId="0" hidden="1">{"'Sheet1'!$L$16"}</definedName>
    <definedName name="hþwr" hidden="1">{"'Sheet1'!$L$16"}</definedName>
    <definedName name="htlm" localSheetId="0" hidden="1">{"'Sheet1'!$L$16"}</definedName>
    <definedName name="htlm" hidden="1">{"'Sheet1'!$L$16"}</definedName>
    <definedName name="HTML_CodePage" hidden="1">950</definedName>
    <definedName name="HTML_Control" localSheetId="0" hidden="1">{"'Sheet1'!$L$16"}</definedName>
    <definedName name="HTML_Control" hidden="1">{"'Sheet1'!$L$16"}</definedName>
    <definedName name="html_control_xoa2" localSheetId="0" hidden="1">{"'Sheet1'!$L$16"}</definedName>
    <definedName name="html_control_xoa2" hidden="1">{"'Sheet1'!$L$16"}</definedName>
    <definedName name="HTML_Control1" localSheetId="0" hidden="1">{"'Sheet1'!$L$16"}</definedName>
    <definedName name="HTML_Control1" hidden="1">{"'Sheet1'!$L$16"}</definedName>
    <definedName name="HTML_Controlmoi" localSheetId="0" hidden="1">{"'Sheet1'!$L$16"}</definedName>
    <definedName name="HTML_Controlmoi"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MLcpnmtrol" localSheetId="0" hidden="1">{"'Sheet1'!$L$16"}</definedName>
    <definedName name="HTMLcpnmtrol" hidden="1">{"'Sheet1'!$L$16"}</definedName>
    <definedName name="HTR" localSheetId="0" hidden="1">{#N/A,#N/A,FALSE,"이태원철근"}</definedName>
    <definedName name="HTR" hidden="1">{#N/A,#N/A,FALSE,"이태원철근"}</definedName>
    <definedName name="hu" localSheetId="0" hidden="1">{"'Sheet1'!$L$16"}</definedName>
    <definedName name="hu" hidden="1">{"'Sheet1'!$L$16"}</definedName>
    <definedName name="huy" localSheetId="0" hidden="1">{"'Sheet1'!$L$16"}</definedName>
    <definedName name="huy" hidden="1">{"'Sheet1'!$L$16"}</definedName>
    <definedName name="huy_xoa" localSheetId="0" hidden="1">{"'Sheet1'!$L$16"}</definedName>
    <definedName name="huy_xoa" hidden="1">{"'Sheet1'!$L$16"}</definedName>
    <definedName name="huy_xoa2" localSheetId="0" hidden="1">{"'Sheet1'!$L$16"}</definedName>
    <definedName name="huy_xoa2" hidden="1">{"'Sheet1'!$L$16"}</definedName>
    <definedName name="huymoi" localSheetId="0" hidden="1">{"'Sheet1'!$L$16"}</definedName>
    <definedName name="huymoi" hidden="1">{"'Sheet1'!$L$16"}</definedName>
    <definedName name="HUYØ" localSheetId="0" hidden="1">{"'Sheet1'!$L$16"}</definedName>
    <definedName name="HUYØ" hidden="1">{"'Sheet1'!$L$16"}</definedName>
    <definedName name="ie" localSheetId="0" hidden="1">1/EUReXToITL</definedName>
    <definedName name="ie" hidden="1">1/EUReXToITL</definedName>
    <definedName name="iep" localSheetId="0" hidden="1">1/EUReXToIEP</definedName>
    <definedName name="iep" hidden="1">1/EUReXToIEP</definedName>
    <definedName name="IEPeXToEUR" localSheetId="0" hidden="1">1/EUReXToIEP</definedName>
    <definedName name="IEPeXToEUR" hidden="1">1/EUReXToIEP</definedName>
    <definedName name="IMFCode" localSheetId="0">#REF!</definedName>
    <definedName name="IMFCode">#REF!</definedName>
    <definedName name="IMFcode95" localSheetId="0">#REF!</definedName>
    <definedName name="IMFcode95">#REF!</definedName>
    <definedName name="IMFcodeconvert">#REF!</definedName>
    <definedName name="IPF">#REF!</definedName>
    <definedName name="ITLeXToEUR" localSheetId="0" hidden="1">1/EUReXToITL</definedName>
    <definedName name="ITLeXToEUR" hidden="1">1/EUReXToITL</definedName>
    <definedName name="iuliupoui" localSheetId="0" hidden="1">{"'Sheet1'!$L$16"}</definedName>
    <definedName name="iuliupoui" hidden="1">{"'Sheet1'!$L$16"}</definedName>
    <definedName name="iwer" localSheetId="0" hidden="1">{"'Sheet1'!$L$16"}</definedName>
    <definedName name="iwer" hidden="1">{"'Sheet1'!$L$16"}</definedName>
    <definedName name="iylryi" localSheetId="0" hidden="1">{"'Sheet1'!$L$16"}</definedName>
    <definedName name="iylryi" hidden="1">{"'Sheet1'!$L$16"}</definedName>
    <definedName name="j" hidden="1">#REF!</definedName>
    <definedName name="jhk" localSheetId="0" hidden="1">1/EUReXToNLG</definedName>
    <definedName name="jhk" hidden="1">1/EUReXToNLG</definedName>
    <definedName name="jk" localSheetId="0" hidden="1">1/EUReXToATS</definedName>
    <definedName name="jk" hidden="1">1/EUReXToATS</definedName>
    <definedName name="jkjk" localSheetId="0" hidden="1">{"'Sheet1'!$L$16"}</definedName>
    <definedName name="jkjk" hidden="1">{"'Sheet1'!$L$16"}</definedName>
    <definedName name="jsryj" localSheetId="0" hidden="1">{"'Sheet1'!$L$16"}</definedName>
    <definedName name="jsryj" hidden="1">{"'Sheet1'!$L$16"}</definedName>
    <definedName name="jt" localSheetId="0" hidden="1">{"'Sheet1'!$L$16"}</definedName>
    <definedName name="jt" hidden="1">{"'Sheet1'!$L$16"}</definedName>
    <definedName name="jtru" localSheetId="0" hidden="1">{"'Sheet1'!$L$16"}</definedName>
    <definedName name="jtru" hidden="1">{"'Sheet1'!$L$16"}</definedName>
    <definedName name="jtyk" localSheetId="0" hidden="1">{"'Sheet1'!$L$16"}</definedName>
    <definedName name="jtyk" hidden="1">{"'Sheet1'!$L$16"}</definedName>
    <definedName name="jyuk" localSheetId="0" hidden="1">{"'Sheet1'!$L$16"}</definedName>
    <definedName name="jyuk" hidden="1">{"'Sheet1'!$L$16"}</definedName>
    <definedName name="k_xoa" localSheetId="0" hidden="1">{"Offgrid",#N/A,FALSE,"OFFGRID";"Region",#N/A,FALSE,"REGION";"Offgrid -2",#N/A,FALSE,"OFFGRID";"WTP",#N/A,FALSE,"WTP";"WTP -2",#N/A,FALSE,"WTP";"Project",#N/A,FALSE,"PROJECT";"Summary -2",#N/A,FALSE,"SUMMARY"}</definedName>
    <definedName name="k_xoa" hidden="1">{"Offgrid",#N/A,FALSE,"OFFGRID";"Region",#N/A,FALSE,"REGION";"Offgrid -2",#N/A,FALSE,"OFFGRID";"WTP",#N/A,FALSE,"WTP";"WTP -2",#N/A,FALSE,"WTP";"Project",#N/A,FALSE,"PROJECT";"Summary -2",#N/A,FALSE,"SUMMARY"}</definedName>
    <definedName name="k_xoa2" localSheetId="0" hidden="1">{"Offgrid",#N/A,FALSE,"OFFGRID";"Region",#N/A,FALSE,"REGION";"Offgrid -2",#N/A,FALSE,"OFFGRID";"WTP",#N/A,FALSE,"WTP";"WTP -2",#N/A,FALSE,"WTP";"Project",#N/A,FALSE,"PROJECT";"Summary -2",#N/A,FALSE,"SUMMARY"}</definedName>
    <definedName name="k_xoa2" hidden="1">{"Offgrid",#N/A,FALSE,"OFFGRID";"Region",#N/A,FALSE,"REGION";"Offgrid -2",#N/A,FALSE,"OFFGRID";"WTP",#N/A,FALSE,"WTP";"WTP -2",#N/A,FALSE,"WTP";"Project",#N/A,FALSE,"PROJECT";"Summary -2",#N/A,FALSE,"SUMMARY"}</definedName>
    <definedName name="khongtruotgia" localSheetId="0" hidden="1">{"'Sheet1'!$L$16"}</definedName>
    <definedName name="khongtruotgia" hidden="1">{"'Sheet1'!$L$16"}</definedName>
    <definedName name="kj">#REF!</definedName>
    <definedName name="kjglg">#REF!</definedName>
    <definedName name="kkk" localSheetId="0" hidden="1">{#N/A,#N/A,FALSE,"特殊室（ＢＱ表）"}</definedName>
    <definedName name="kkk" hidden="1">{#N/A,#N/A,FALSE,"特殊室（ＢＱ表）"}</definedName>
    <definedName name="KNDAT_CHUA_SU_DUNG" hidden="1">#REF!</definedName>
    <definedName name="ksbn" localSheetId="0" hidden="1">{"'Sheet1'!$L$16"}</definedName>
    <definedName name="ksbn" hidden="1">{"'Sheet1'!$L$16"}</definedName>
    <definedName name="kshn" localSheetId="0" hidden="1">{"'Sheet1'!$L$16"}</definedName>
    <definedName name="kshn" hidden="1">{"'Sheet1'!$L$16"}</definedName>
    <definedName name="ksls" localSheetId="0" hidden="1">{"'Sheet1'!$L$16"}</definedName>
    <definedName name="ksls" hidden="1">{"'Sheet1'!$L$16"}</definedName>
    <definedName name="kudfhisdunfoiwijofojewijofje">#REF!</definedName>
    <definedName name="kukek" localSheetId="0" hidden="1">{"'Sheet1'!$L$16"}</definedName>
    <definedName name="kukek" hidden="1">{"'Sheet1'!$L$16"}</definedName>
    <definedName name="kuklk" localSheetId="0" hidden="1">{"'Sheet1'!$L$16"}</definedName>
    <definedName name="kuklk" hidden="1">{"'Sheet1'!$L$16"}</definedName>
    <definedName name="kutkuk" localSheetId="0" hidden="1">{"'Sheet1'!$L$16"}</definedName>
    <definedName name="kutkuk" hidden="1">{"'Sheet1'!$L$16"}</definedName>
    <definedName name="L">#REF!</definedName>
    <definedName name="L3discount">#REF!</definedName>
    <definedName name="L3margin">#REF!</definedName>
    <definedName name="lan" localSheetId="0" hidden="1">{#N/A,#N/A,TRUE,"BT M200 da 10x20"}</definedName>
    <definedName name="lan" hidden="1">{#N/A,#N/A,TRUE,"BT M200 da 10x20"}</definedName>
    <definedName name="langson" localSheetId="0" hidden="1">{"'Sheet1'!$L$16"}</definedName>
    <definedName name="langson" hidden="1">{"'Sheet1'!$L$16"}</definedName>
    <definedName name="lap">[16]Data!$A$1:$C$16</definedName>
    <definedName name="LEEEE" localSheetId="0"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EEEE"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ENGTH_ACI_12TH___19TH">#REF!</definedName>
    <definedName name="LENGTH_ACI_4TH">#REF!</definedName>
    <definedName name="LENGTH_ACI_5TH___11TH">#REF!</definedName>
    <definedName name="LENGTH_B1">#REF!</definedName>
    <definedName name="LENGTH_B1_Mezzanine">#REF!</definedName>
    <definedName name="LENGTH_B2">#REF!</definedName>
    <definedName name="LENGTH_B3">#REF!</definedName>
    <definedName name="LENGTH_Corridor">#REF!</definedName>
    <definedName name="LENGTH_CP2_PT1_4TH">#REF!</definedName>
    <definedName name="LENGTH_CP3_PT1_1st">#REF!</definedName>
    <definedName name="LENGTH_CP3_PT1_2nd">#REF!</definedName>
    <definedName name="LENGTH_CP3_PT1_3RD">#REF!</definedName>
    <definedName name="LENGTH_CP3_PT1_4TH">#REF!</definedName>
    <definedName name="LENGTH_CP3_PT1_B1">#REF!</definedName>
    <definedName name="LENGTH_CP3_PT1_G">#REF!</definedName>
    <definedName name="LENGTH_CP4_PT1_1st">#REF!</definedName>
    <definedName name="LENGTH_CP4_PT1_2nd">#REF!</definedName>
    <definedName name="LENGTH_CP4_PT1_3RD">#REF!</definedName>
    <definedName name="LENGTH_CP4_PT1_4TH">#REF!</definedName>
    <definedName name="LENGTH_CP4_PT1_G">#REF!</definedName>
    <definedName name="LENGTH_CP5_PT1_B1">#REF!</definedName>
    <definedName name="LENGTH_CP5_PT1_B1M">#REF!</definedName>
    <definedName name="LENGTH_CP5_PT1_B2">#REF!</definedName>
    <definedName name="LENGTH_CP5_PT1_B3">#REF!</definedName>
    <definedName name="LENGTH_CP6_PT1_B3">#REF!</definedName>
    <definedName name="LENGTH_CT1">#REF!</definedName>
    <definedName name="LENGTH_CT1_12th_19th">#REF!</definedName>
    <definedName name="LENGTH_CT1_1st__L2_">#REF!</definedName>
    <definedName name="LENGTH_CT1_2nd__L3_">#REF!</definedName>
    <definedName name="LENGTH_CT1_3rd__L4_">#REF!</definedName>
    <definedName name="LENGTH_CT1_4th__L5_">#REF!</definedName>
    <definedName name="LENGTH_CT1_5th_11th">#REF!</definedName>
    <definedName name="LENGTH_CT1_B1M">#REF!</definedName>
    <definedName name="LENGTH_CT1_B2">#REF!</definedName>
    <definedName name="LENGTH_CT1_B3">#REF!</definedName>
    <definedName name="LENGTH_CT1_G">#REF!</definedName>
    <definedName name="LENGTH_EC_CP1_PT1_1ST">#REF!</definedName>
    <definedName name="LENGTH_EC_CP1_PT1_2nd">#REF!</definedName>
    <definedName name="LENGTH_EC_CP1_PT1_3RD">#REF!</definedName>
    <definedName name="LENGTH_EC_CP1_PT1_4TH">#REF!</definedName>
    <definedName name="LENGTH_EC_CP1_PT1_B1">#REF!</definedName>
    <definedName name="LENGTH_EC_CP1_PT1_B1M">#REF!</definedName>
    <definedName name="LENGTH_EC_CP1_PT1_B2">#REF!</definedName>
    <definedName name="LENGTH_EC_CP1_PT1_B3">#REF!</definedName>
    <definedName name="LENGTH_EC_CP1_PT1_G">#REF!</definedName>
    <definedName name="LENGTH_EC_CP1_PT1_LR">#REF!</definedName>
    <definedName name="LENGTH_EC_CP1_PT1_M3">#REF!</definedName>
    <definedName name="LENGTH_EC_CP1_PT1_MF">#REF!</definedName>
    <definedName name="LENGTH_EC_CP1_PT2">#REF!</definedName>
    <definedName name="LENGTH_EC_CP1_PT2_3RD">#REF!</definedName>
    <definedName name="LENGTH_EC_CP1_PT2_4TH">#REF!</definedName>
    <definedName name="LENGTH_EC_CP1_PT2_B1">#REF!</definedName>
    <definedName name="LENGTH_EC_CP1_PT2_B2">#REF!</definedName>
    <definedName name="LENGTH_EC_CP1_PT2_B3">#REF!</definedName>
    <definedName name="LENGTH_EC_CP1_PT2_M3">#REF!</definedName>
    <definedName name="LENGTH_EC_CP1_PT2_MF">#REF!</definedName>
    <definedName name="LENGTH_EC_CP1_PT4_B1">#REF!</definedName>
    <definedName name="LENGTH_EC_CP1_PT4_B1M">#REF!</definedName>
    <definedName name="LENGTH_EC_CP1_PT4_B2">#REF!</definedName>
    <definedName name="LENGTH_EC_CP1_PT4_B3">#REF!</definedName>
    <definedName name="LENGTH_EC_CP1_PT4_G">#REF!</definedName>
    <definedName name="LENGTH_EC_WP3_SC5_CP7_GR2_CT8_B2">#REF!</definedName>
    <definedName name="LENGTH_EC_WP3_SC5_CP7_GR2_CT8_B3">#REF!</definedName>
    <definedName name="LENGTH_GF">#REF!</definedName>
    <definedName name="LENGTH_GR2">#REF!</definedName>
    <definedName name="LENGTH_GR2_CTB_B2">#REF!</definedName>
    <definedName name="LENGTH_GR3">#REF!</definedName>
    <definedName name="LENGTH_GR3_CT5_B1">#REF!</definedName>
    <definedName name="LENGTH_Ground">#REF!</definedName>
    <definedName name="LENGTH_Ground___Copy">#REF!</definedName>
    <definedName name="LENGTH_HAR">#REF!</definedName>
    <definedName name="LENGTH_HAR_12th_19th">#REF!</definedName>
    <definedName name="LENGTH_HAR_1st__L2_">#REF!</definedName>
    <definedName name="LENGTH_HAR_2nd__L3_">#REF!</definedName>
    <definedName name="LENGTH_HAR_2nd_M">#REF!</definedName>
    <definedName name="LENGTH_HAR_3rd__L4_">#REF!</definedName>
    <definedName name="LENGTH_HAR_4th__L5_">#REF!</definedName>
    <definedName name="LENGTH_HAR_5th___11th_Floor">#REF!</definedName>
    <definedName name="LENGTH_HAR_B1">#REF!</definedName>
    <definedName name="LENGTH_HAR_B1M">#REF!</definedName>
    <definedName name="LENGTH_HAR_B2">#REF!</definedName>
    <definedName name="LENGTH_HAR_G">#REF!</definedName>
    <definedName name="LENGTH_HAR_LR">#REF!</definedName>
    <definedName name="LENGTH_HAR_MF">#REF!</definedName>
    <definedName name="LENGTH_HAR_upper_roof">#REF!</definedName>
    <definedName name="LENGTH_Level_1">#REF!</definedName>
    <definedName name="LENGTH_Level_1___Copy">#REF!</definedName>
    <definedName name="LENGTH_Level_12_19">#REF!</definedName>
    <definedName name="LENGTH_Level_2">#REF!</definedName>
    <definedName name="LENGTH_Level_2___Copy">#REF!</definedName>
    <definedName name="LENGTH_Level_2_Mezzanine">#REF!</definedName>
    <definedName name="LENGTH_Level_3">#REF!</definedName>
    <definedName name="LENGTH_Level_3___Copy">#REF!</definedName>
    <definedName name="LENGTH_Level_4">#REF!</definedName>
    <definedName name="LENGTH_Level_5_11">#REF!</definedName>
    <definedName name="LENGTH_M1_2nd_M">#REF!</definedName>
    <definedName name="LENGTH_PT6_PT7_PT8">#REF!</definedName>
    <definedName name="LENGTH_PT6_PT7_PT8_B1">#REF!</definedName>
    <definedName name="LENGTH_PT6_PT7_PT8_B1M">#REF!</definedName>
    <definedName name="LENGTH_PT6_PT7_PT8_B2">#REF!</definedName>
    <definedName name="LENGTH_Retail_Arcade">#REF!</definedName>
    <definedName name="LENGTH_Retail_Arcade_1st">#REF!</definedName>
    <definedName name="LENGTH_Retail_Arcade_2nd">#REF!</definedName>
    <definedName name="LENGTH_RF1">#REF!</definedName>
    <definedName name="LENGTH_RF1_12th_19th">#REF!</definedName>
    <definedName name="LENGTH_RF1_5th_11th">#REF!</definedName>
    <definedName name="LENGTH_S2_12th_19th">#REF!</definedName>
    <definedName name="LENGTH_S2_4th__L5_">#REF!</definedName>
    <definedName name="LENGTH_S2_5th_11th">#REF!</definedName>
    <definedName name="LENGTH_S6">#REF!</definedName>
    <definedName name="LENGTH_S6_12th_19th">#REF!</definedName>
    <definedName name="LENGTH_S6_1st__L2_">#REF!</definedName>
    <definedName name="LENGTH_S6_2nd__L3_">#REF!</definedName>
    <definedName name="LENGTH_S6_3rd__L4_">#REF!</definedName>
    <definedName name="LENGTH_S6_4th__L5_">#REF!</definedName>
    <definedName name="LENGTH_S6_5th_11th">#REF!</definedName>
    <definedName name="LENGTH_S6_G">#REF!</definedName>
    <definedName name="LENGTH_stair_corridor">#REF!</definedName>
    <definedName name="LENGTH_stair_corridor_19th">#REF!</definedName>
    <definedName name="LENGTH_Stair_corridor_1st">#REF!</definedName>
    <definedName name="LENGTH_stair_corridor_2nd">#REF!</definedName>
    <definedName name="LENGTH_stair_corridor_3rd">#REF!</definedName>
    <definedName name="LENGTH_stair_corridor_4th">#REF!</definedName>
    <definedName name="LENGTH_stair_corridor_5th__11th">#REF!</definedName>
    <definedName name="LENGTH_stair_corridor_Low">#REF!</definedName>
    <definedName name="LENGTH_stair_corridor_Mech">#REF!</definedName>
    <definedName name="LENGTH_Staircase_Corridoor">#REF!</definedName>
    <definedName name="LENGTH_Staircase_Corridor">#REF!</definedName>
    <definedName name="LENGTH_Staircase_corridor_B1M">#REF!</definedName>
    <definedName name="LENGTH_Staricase_Corridor_B1">#REF!</definedName>
    <definedName name="LF">#REF!</definedName>
    <definedName name="lighthorloge">#REF!</definedName>
    <definedName name="LLEE" localSheetId="0"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LEE"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ll" localSheetId="0" hidden="1">{#N/A,#N/A,FALSE,"特殊室（ＢＱ表）"}</definedName>
    <definedName name="lll" hidden="1">{#N/A,#N/A,FALSE,"特殊室（ＢＱ表）"}</definedName>
    <definedName name="luan" localSheetId="0" hidden="1">{"'Sheet1'!$L$16"}</definedName>
    <definedName name="luan" hidden="1">{"'Sheet1'!$L$16"}</definedName>
    <definedName name="LUFeXToEUR" localSheetId="0" hidden="1">1/EUReXToLUF</definedName>
    <definedName name="LUFeXToEUR" hidden="1">1/EUReXToLUF</definedName>
    <definedName name="luong" localSheetId="0" hidden="1">{"'Sheet1'!$L$16"}</definedName>
    <definedName name="luong" hidden="1">{"'Sheet1'!$L$16"}</definedName>
    <definedName name="m">#REF!</definedName>
    <definedName name="M10." localSheetId="0" hidden="1">{"'Sheet1'!$L$16"}</definedName>
    <definedName name="M10." hidden="1">{"'Sheet1'!$L$16"}</definedName>
    <definedName name="MASONRY">#REF!</definedName>
    <definedName name="mass">[16]Data!$A$1:$B$16</definedName>
    <definedName name="MATERAIL_COST">'[24]MATERIAL COST'!$B$2:$F$60</definedName>
    <definedName name="Material_Receiving_Table">#REF!</definedName>
    <definedName name="MAU" localSheetId="0" hidden="1">{"'Sheet1'!$L$16"}</definedName>
    <definedName name="MAU" hidden="1">{"'Sheet1'!$L$16"}</definedName>
    <definedName name="metaldetector">#REF!</definedName>
    <definedName name="MF">#REF!</definedName>
    <definedName name="MFL">#REF!</definedName>
    <definedName name="mflrev">#REF!</definedName>
    <definedName name="MFM">#REF!</definedName>
    <definedName name="mfmrev">#REF!</definedName>
    <definedName name="MGT_Cipher">""</definedName>
    <definedName name="MGT_Cipher_Name">""</definedName>
    <definedName name="MGT_Contact_Name">""</definedName>
    <definedName name="MGT_Currency">"USD"</definedName>
    <definedName name="MGT_Cus_Address">""</definedName>
    <definedName name="MGT_Cus_City">""</definedName>
    <definedName name="MGT_Cus_Company">""</definedName>
    <definedName name="MGT_Cus_email">""</definedName>
    <definedName name="MGT_Cus_Num">""</definedName>
    <definedName name="MGT_Cus_ZipCode">""</definedName>
    <definedName name="MGT_Delayed_to">"12.07.2006 15:17"</definedName>
    <definedName name="MGT_Estimate_Description">""</definedName>
    <definedName name="MGT_Estimate_Label">""</definedName>
    <definedName name="MGT_Estimate_Num">""</definedName>
    <definedName name="MGT_Estimated_amount">""</definedName>
    <definedName name="MGT_Fax_Customer">""</definedName>
    <definedName name="MGT_Kind_of_project">""</definedName>
    <definedName name="MGT_Limit_date">"12.07.2006 15:17"</definedName>
    <definedName name="MGT_Num_Quality">""</definedName>
    <definedName name="MGT_Num_Version">"9999"</definedName>
    <definedName name="MGT_Pilot_Name">""</definedName>
    <definedName name="MGT_Project_Pilot">""</definedName>
    <definedName name="MGT_Revision_Estimate">"A"</definedName>
    <definedName name="MGT_Tel_Customer">""</definedName>
    <definedName name="mo" localSheetId="0" hidden="1">{"'Sheet1'!$L$16"}</definedName>
    <definedName name="mo" hidden="1">{"'Sheet1'!$L$16"}</definedName>
    <definedName name="moi" localSheetId="0" hidden="1">{"'Sheet1'!$L$16"}</definedName>
    <definedName name="moi" hidden="1">{"'Sheet1'!$L$16"}</definedName>
    <definedName name="months">#REF!</definedName>
    <definedName name="MOS_Arcylic" localSheetId="0" hidden="1">{#N/A,#N/A,FALSE,"GS";#N/A,#N/A,FALSE,"Cost Code Summary";#N/A,#N/A,FALSE,"VO";#N/A,#N/A,FALSE,"CUM FLUCT";#N/A,#N/A,FALSE,"Fluct";#N/A,#N/A,FALSE,"Bill 3";#N/A,#N/A,FALSE,"Bill 4";#N/A,#N/A,FALSE,"bill 5";#N/A,#N/A,FALSE,"Bill 7";#N/A,#N/A,FALSE,"Bill 8";#N/A,#N/A,FALSE,"Bill 10";#N/A,#N/A,FALSE,"Bill 12"}</definedName>
    <definedName name="MOS_Arcylic" hidden="1">{#N/A,#N/A,FALSE,"GS";#N/A,#N/A,FALSE,"Cost Code Summary";#N/A,#N/A,FALSE,"VO";#N/A,#N/A,FALSE,"CUM FLUCT";#N/A,#N/A,FALSE,"Fluct";#N/A,#N/A,FALSE,"Bill 3";#N/A,#N/A,FALSE,"Bill 4";#N/A,#N/A,FALSE,"bill 5";#N/A,#N/A,FALSE,"Bill 7";#N/A,#N/A,FALSE,"Bill 8";#N/A,#N/A,FALSE,"Bill 10";#N/A,#N/A,FALSE,"Bill 12"}</definedName>
    <definedName name="MRate">#REF!</definedName>
    <definedName name="MSB">#REF!</definedName>
    <definedName name="MTC">[17]Config!$B$3</definedName>
    <definedName name="n" hidden="1">#REF!</definedName>
    <definedName name="Na" localSheetId="0" hidden="1">{"'Sheet1'!$L$16"}</definedName>
    <definedName name="Na" hidden="1">{"'Sheet1'!$L$16"}</definedName>
    <definedName name="nam" localSheetId="0" hidden="1">{"'Sheet1'!$L$16"}</definedName>
    <definedName name="nam" hidden="1">{"'Sheet1'!$L$16"}</definedName>
    <definedName name="nbhyvke">#REF!</definedName>
    <definedName name="NC">[17]Config!$B$2</definedName>
    <definedName name="nckldspdlspkddsgdadl">#REF!</definedName>
    <definedName name="Ne" localSheetId="0" hidden="1">{"'Sheet1'!$L$16"}</definedName>
    <definedName name="Ne" hidden="1">{"'Sheet1'!$L$16"}</definedName>
    <definedName name="NEW" localSheetId="0" hidden="1">{#N/A,#N/A,FALSE,"Chi tiÆt"}</definedName>
    <definedName name="NEW" hidden="1">{#N/A,#N/A,FALSE,"Chi tiÆt"}</definedName>
    <definedName name="NEWNAME" localSheetId="0" hidden="1">{#N/A,#N/A,FALSE,"CCTV"}</definedName>
    <definedName name="NEWNAME" hidden="1">{#N/A,#N/A,FALSE,"CCTV"}</definedName>
    <definedName name="ngu" localSheetId="0" hidden="1">{"'Sheet1'!$L$16"}</definedName>
    <definedName name="ngu" hidden="1">{"'Sheet1'!$L$16"}</definedName>
    <definedName name="nharac" localSheetId="0" hidden="1">{#N/A,#N/A,FALSE,"Chi tiÆt"}</definedName>
    <definedName name="nharac" hidden="1">{#N/A,#N/A,FALSE,"Chi tiÆt"}</definedName>
    <definedName name="NLGeXToEUR" localSheetId="0" hidden="1">1/EUReXToNLG</definedName>
    <definedName name="NLGeXToEUR" hidden="1">1/EUReXToNLG</definedName>
    <definedName name="NN" localSheetId="0">#REF!</definedName>
    <definedName name="NN">#REF!</definedName>
    <definedName name="nnn" localSheetId="0">#REF!</definedName>
    <definedName name="nnn">#REF!</definedName>
    <definedName name="NNNNNNNNNNNNNN">#REF!</definedName>
    <definedName name="NON_CRITICAL_PIPE_AND_ASSOCIATED_EQUIPMENT">#REF!</definedName>
    <definedName name="numcont">#REF!</definedName>
    <definedName name="NUOCHKHOAN" localSheetId="0" hidden="1">{"'Sheet1'!$L$16"}</definedName>
    <definedName name="NUOCHKHOAN" hidden="1">{"'Sheet1'!$L$16"}</definedName>
    <definedName name="NUOCHKHOANMOI" localSheetId="0" hidden="1">{"'Sheet1'!$L$16"}</definedName>
    <definedName name="NUOCHKHOANMOI" hidden="1">{"'Sheet1'!$L$16"}</definedName>
    <definedName name="oa" hidden="1">#REF!</definedName>
    <definedName name="OC" localSheetId="0" hidden="1">{"'Sheet1'!$L$16"}</definedName>
    <definedName name="OC" hidden="1">{"'Sheet1'!$L$16"}</definedName>
    <definedName name="ONSITE">#REF!</definedName>
    <definedName name="OrderTable" hidden="1">#REF!</definedName>
    <definedName name="P">#REF!</definedName>
    <definedName name="P.S">#REF!</definedName>
    <definedName name="pageonetotal">#REF!</definedName>
    <definedName name="pagethreetotal">#REF!</definedName>
    <definedName name="pagetwototal">#REF!</definedName>
    <definedName name="PAIII_" localSheetId="0" hidden="1">{"'Sheet1'!$L$16"}</definedName>
    <definedName name="PAIII_" hidden="1">{"'Sheet1'!$L$16"}</definedName>
    <definedName name="panelNoUPS">#REF!</definedName>
    <definedName name="panelUPS">#REF!</definedName>
    <definedName name="PAS">#REF!</definedName>
    <definedName name="PF">#REF!</definedName>
    <definedName name="PFF">#REF!</definedName>
    <definedName name="PFL">#REF!</definedName>
    <definedName name="pflrev">#REF!</definedName>
    <definedName name="PFM">#REF!</definedName>
    <definedName name="pfmrev">#REF!</definedName>
    <definedName name="PFRP">#REF!</definedName>
    <definedName name="PFU">#REF!</definedName>
    <definedName name="PFUNIT">#REF!</definedName>
    <definedName name="PFUS">#REF!</definedName>
    <definedName name="phai" localSheetId="0" hidden="1">{"'Sheet1'!$L$16"}</definedName>
    <definedName name="phai" hidden="1">{"'Sheet1'!$L$16"}</definedName>
    <definedName name="phase">#REF!</definedName>
    <definedName name="Pipe" localSheetId="0" hidden="1">{#N/A,#N/A,FALSE,"CCTV"}</definedName>
    <definedName name="Pipe" hidden="1">{#N/A,#N/A,FALSE,"CCTV"}</definedName>
    <definedName name="PK.condo">#REF!</definedName>
    <definedName name="PK.hotel">#REF!</definedName>
    <definedName name="PK.site">#REF!</definedName>
    <definedName name="PK.spa">#REF!</definedName>
    <definedName name="PL" localSheetId="0" hidden="1">{"'Sheet1'!$L$16"}</definedName>
    <definedName name="PL" hidden="1">{"'Sheet1'!$L$16"}</definedName>
    <definedName name="PLC">#REF!</definedName>
    <definedName name="PLrate">#REF!</definedName>
    <definedName name="PMS" localSheetId="0" hidden="1">{"'Sheet1'!$L$16"}</definedName>
    <definedName name="PMS" hidden="1">{"'Sheet1'!$L$16"}</definedName>
    <definedName name="pofm">#REF!</definedName>
    <definedName name="Port1" localSheetId="0" hidden="1">{#N/A,#N/A,FALSE,"特殊室（ＢＱ表）"}</definedName>
    <definedName name="Port1" hidden="1">{#N/A,#N/A,FALSE,"特殊室（ＢＱ表）"}</definedName>
    <definedName name="port11" localSheetId="0" hidden="1">{#N/A,#N/A,FALSE,"特殊室（ＢＱ表）"}</definedName>
    <definedName name="port11" hidden="1">{#N/A,#N/A,FALSE,"特殊室（ＢＱ表）"}</definedName>
    <definedName name="pp" localSheetId="0" hidden="1">{#N/A,#N/A,FALSE,"OUTPUT SHEET "}</definedName>
    <definedName name="pp" hidden="1">{#N/A,#N/A,FALSE,"OUTPUT SHEET "}</definedName>
    <definedName name="PPPP" localSheetId="0" hidden="1">{"'Sheet1'!$L$16"}</definedName>
    <definedName name="PPPP" hidden="1">{"'Sheet1'!$L$16"}</definedName>
    <definedName name="prelim">'[11]MAIN BUILDING'!#REF!</definedName>
    <definedName name="prevWBS" localSheetId="0">'HA-7 Units'!$A1048576</definedName>
    <definedName name="_xlnm.Print_Area" localSheetId="0">'HA-7 Units'!$A$1:$J$27</definedName>
    <definedName name="_xlnm.Print_Area">#REF!</definedName>
    <definedName name="Print_Area_MI">[25]Ragama!#REF!</definedName>
    <definedName name="_xlnm.Print_Titles">#REF!</definedName>
    <definedName name="PRINT_TITLES_MI">#REF!</definedName>
    <definedName name="ProdForm" hidden="1">#REF!</definedName>
    <definedName name="Product" hidden="1">#REF!</definedName>
    <definedName name="profit">'[11]MAIN BUILDING'!#REF!</definedName>
    <definedName name="profite">'[11]MAIN BUILDING'!#REF!</definedName>
    <definedName name="PROJECT">#REF!</definedName>
    <definedName name="province">'[11]MAIN BUILDING'!#REF!</definedName>
    <definedName name="PTEeXToEUR" localSheetId="0" hidden="1">1/EUReXToPTE</definedName>
    <definedName name="PTEeXToEUR" hidden="1">1/EUReXToPTE</definedName>
    <definedName name="pump" localSheetId="0">#REF!</definedName>
    <definedName name="pump">#REF!</definedName>
    <definedName name="Q" localSheetId="0">#REF!</definedName>
    <definedName name="Q">#REF!</definedName>
    <definedName name="q1wqw" hidden="1">#REF!</definedName>
    <definedName name="qd10_gt" localSheetId="0" hidden="1">{"'Sheet1'!$L$16"}</definedName>
    <definedName name="qd10_gt" hidden="1">{"'Sheet1'!$L$16"}</definedName>
    <definedName name="qe" localSheetId="0" hidden="1">1/EUReXToITL</definedName>
    <definedName name="qe" hidden="1">1/EUReXToITL</definedName>
    <definedName name="qer" localSheetId="0" hidden="1">1/EUReXToLUF</definedName>
    <definedName name="qer" hidden="1">1/EUReXToLUF</definedName>
    <definedName name="qq" localSheetId="0" hidden="1">{"'Sheet1'!$L$16"}</definedName>
    <definedName name="qq" hidden="1">{"'Sheet1'!$L$16"}</definedName>
    <definedName name="QQQ"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QQQ"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QQQQ"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QQQQ"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qr" localSheetId="0" hidden="1">1/EUReXToITL</definedName>
    <definedName name="qr" hidden="1">1/EUReXToITL</definedName>
    <definedName name="Qty" localSheetId="0">#REF!</definedName>
    <definedName name="Qty">#REF!</definedName>
    <definedName name="qty_column" localSheetId="0">#REF!</definedName>
    <definedName name="qty_column">#REF!</definedName>
    <definedName name="qty_foundation">[6]Qty_foundation!$E$7:$J$8</definedName>
    <definedName name="qty_pile">[6]Qty_pile!$E$7:$H$8</definedName>
    <definedName name="QW" localSheetId="0" hidden="1">{#N/A,#N/A,FALSE,"이태원철근"}</definedName>
    <definedName name="QW" hidden="1">{#N/A,#N/A,FALSE,"이태원철근"}</definedName>
    <definedName name="QWE" localSheetId="0" hidden="1">{#N/A,#N/A,FALSE,"이태원철근"}</definedName>
    <definedName name="QWE" hidden="1">{#N/A,#N/A,FALSE,"이태원철근"}</definedName>
    <definedName name="QWER" localSheetId="0" hidden="1">{#N/A,#N/A,FALSE,"이태원철근"}</definedName>
    <definedName name="QWER" hidden="1">{#N/A,#N/A,FALSE,"이태원철근"}</definedName>
    <definedName name="qwerty1234567890">#REF!</definedName>
    <definedName name="qwwqe" localSheetId="0" hidden="1">{"'Sheet1'!$L$16"}</definedName>
    <definedName name="qwwqe" hidden="1">{"'Sheet1'!$L$16"}</definedName>
    <definedName name="R_">#REF!</definedName>
    <definedName name="rate">#REF!</definedName>
    <definedName name="rate_2">#REF!</definedName>
    <definedName name="RCArea" hidden="1">#REF!</definedName>
    <definedName name="red">#REF!</definedName>
    <definedName name="report1" localSheetId="0" hidden="1">{#N/A,#N/A,FALSE,"特殊室（ＢＱ表）"}</definedName>
    <definedName name="report1" hidden="1">{#N/A,#N/A,FALSE,"特殊室（ＢＱ表）"}</definedName>
    <definedName name="report2" localSheetId="0" hidden="1">{#N/A,#N/A,FALSE,"特殊室（ＢＱ表）"}</definedName>
    <definedName name="report2" hidden="1">{#N/A,#N/A,FALSE,"特殊室（ＢＱ表）"}</definedName>
    <definedName name="Result21" localSheetId="0" hidden="1">{"'Sheet1'!$L$16"}</definedName>
    <definedName name="Result21" hidden="1">{"'Sheet1'!$L$16"}</definedName>
    <definedName name="RHODIA" localSheetId="0" hidden="1">{"'DocTypeCode'!$A$142:$A$226"}</definedName>
    <definedName name="RHODIA" hidden="1">{"'DocTypeCode'!$A$142:$A$226"}</definedName>
    <definedName name="Roofing_PLot_13_total">#REF!</definedName>
    <definedName name="row" hidden="1">#REF!</definedName>
    <definedName name="rrr" localSheetId="0" hidden="1">{"'Sheet1'!$L$16"}</definedName>
    <definedName name="rrr" hidden="1">{"'Sheet1'!$L$16"}</definedName>
    <definedName name="RT" localSheetId="0" hidden="1">{#N/A,#N/A,FALSE,"이태원철근"}</definedName>
    <definedName name="RT" hidden="1">{#N/A,#N/A,FALSE,"이태원철근"}</definedName>
    <definedName name="rtyrtyt" hidden="1">#REF!</definedName>
    <definedName name="rtytry" hidden="1">#REF!</definedName>
    <definedName name="S">#REF!</definedName>
    <definedName name="sa" localSheetId="0" hidden="1">{#N/A,#N/A,TRUE,"Str.";#N/A,#N/A,TRUE,"Steel &amp; Roof";#N/A,#N/A,TRUE,"Arc.";#N/A,#N/A,TRUE,"Preliminary";#N/A,#N/A,TRUE,"Sum_Prelim"}</definedName>
    <definedName name="sa" hidden="1">{#N/A,#N/A,TRUE,"Str.";#N/A,#N/A,TRUE,"Steel &amp; Roof";#N/A,#N/A,TRUE,"Arc.";#N/A,#N/A,TRUE,"Preliminary";#N/A,#N/A,TRUE,"Sum_Prelim"}</definedName>
    <definedName name="sagawa" hidden="1">#REF!</definedName>
    <definedName name="SchDW">#REF!</definedName>
    <definedName name="SD" localSheetId="0" hidden="1">{"'ELEC'!$A$2:$H$216","'ELEC'!$C$2:$D$2"}</definedName>
    <definedName name="SD" hidden="1">{"'ELEC'!$A$2:$H$216","'ELEC'!$C$2:$D$2"}</definedName>
    <definedName name="sdd" localSheetId="0" hidden="1">{"'Sheet1'!$L$16"}</definedName>
    <definedName name="sdd" hidden="1">{"'Sheet1'!$L$16"}</definedName>
    <definedName name="Sdf" localSheetId="0" hidden="1">{#N/A,#N/A,FALSE,"GS";#N/A,#N/A,FALSE,"Prel";#N/A,#N/A,FALSE,"Bill 3";#N/A,#N/A,FALSE,"Bill 4";#N/A,#N/A,FALSE,"PC facade";#N/A,#N/A,FALSE,"Bill 5 Conc diag";#N/A,#N/A,FALSE,"Bill 8";#N/A,#N/A,FALSE,"Bill 12";#N/A,#N/A,FALSE,"MO";#N/A,#N/A,FALSE,"MOS_DW";#N/A,#N/A,FALSE,"Profit &amp; attendance";#N/A,#N/A,FALSE,"MOS_P";#N/A,#N/A,FALSE,"MOS_D"}</definedName>
    <definedName name="Sdf" hidden="1">{#N/A,#N/A,FALSE,"GS";#N/A,#N/A,FALSE,"Prel";#N/A,#N/A,FALSE,"Bill 3";#N/A,#N/A,FALSE,"Bill 4";#N/A,#N/A,FALSE,"PC facade";#N/A,#N/A,FALSE,"Bill 5 Conc diag";#N/A,#N/A,FALSE,"Bill 8";#N/A,#N/A,FALSE,"Bill 12";#N/A,#N/A,FALSE,"MO";#N/A,#N/A,FALSE,"MOS_DW";#N/A,#N/A,FALSE,"Profit &amp; attendance";#N/A,#N/A,FALSE,"MOS_P";#N/A,#N/A,FALSE,"MOS_D"}</definedName>
    <definedName name="sdfda" localSheetId="0" hidden="1">{"'Sheet1'!$L$16"}</definedName>
    <definedName name="sdfda" hidden="1">{"'Sheet1'!$L$16"}</definedName>
    <definedName name="sds" localSheetId="0" hidden="1">{"'Sheet1'!$L$16"}</definedName>
    <definedName name="sds" hidden="1">{"'Sheet1'!$L$16"}</definedName>
    <definedName name="SDSD" hidden="1">#REF!</definedName>
    <definedName name="sdz" localSheetId="0" hidden="1">{"'Sheet1'!$L$16"}</definedName>
    <definedName name="sdz" hidden="1">{"'Sheet1'!$L$16"}</definedName>
    <definedName name="SecurityDeposit">#REF!</definedName>
    <definedName name="sencount" hidden="1">1</definedName>
    <definedName name="SERVICE" localSheetId="0" hidden="1">{#N/A,#N/A,FALSE,"이태원철근"}</definedName>
    <definedName name="SERVICE" hidden="1">{#N/A,#N/A,FALSE,"이태원철근"}</definedName>
    <definedName name="sffg" localSheetId="0" hidden="1">1/EUReXToFIM</definedName>
    <definedName name="sffg" hidden="1">1/EUReXToFIM</definedName>
    <definedName name="sffl" localSheetId="0">#REF!</definedName>
    <definedName name="sffl">#REF!</definedName>
    <definedName name="sffm" localSheetId="0">#REF!</definedName>
    <definedName name="sffm">#REF!</definedName>
    <definedName name="sfg" localSheetId="0" hidden="1">1/EUReXToFIM</definedName>
    <definedName name="sfg" hidden="1">1/EUReXToFIM</definedName>
    <definedName name="SGG" localSheetId="0" hidden="1">{"'Sheet1'!$L$16"}</definedName>
    <definedName name="SGG" hidden="1">{"'Sheet1'!$L$16"}</definedName>
    <definedName name="sgjhk" localSheetId="0" hidden="1">{"'Sheet1'!$L$16"}</definedName>
    <definedName name="sgjhk" hidden="1">{"'Sheet1'!$L$16"}</definedName>
    <definedName name="SgpDollar">#REF!</definedName>
    <definedName name="sheet2" localSheetId="0" hidden="1">{"'Sheet1'!$L$16"}</definedName>
    <definedName name="sheet2" hidden="1">{"'Sheet1'!$L$16"}</definedName>
    <definedName name="sheet3" localSheetId="0" hidden="1">{"NGUYEN QUI THIEP - Personal View",#N/A,FALSE,"XDCB.HT.FUR."}</definedName>
    <definedName name="sheet3" hidden="1">{"NGUYEN QUI THIEP - Personal View",#N/A,FALSE,"XDCB.HT.FUR."}</definedName>
    <definedName name="SITEWORKS">#REF!</definedName>
    <definedName name="smallbelt">#REF!</definedName>
    <definedName name="smallexhaust">#REF!</definedName>
    <definedName name="smallsplit">#REF!</definedName>
    <definedName name="SpecialPrice" hidden="1">#REF!</definedName>
    <definedName name="SS">[26]BEAM!#REF!</definedName>
    <definedName name="sss" localSheetId="0" hidden="1">{#N/A,#N/A,FALSE,"전력간선"}</definedName>
    <definedName name="sss" hidden="1">{#N/A,#N/A,FALSE,"전력간선"}</definedName>
    <definedName name="sssss">#REF!</definedName>
    <definedName name="SSSSSSSS">#REF!</definedName>
    <definedName name="staircase">#REF!</definedName>
    <definedName name="steel_barette">#REF!</definedName>
    <definedName name="steel_column">[6]Steel_column!$Q$7:$U$8</definedName>
    <definedName name="steel_columnslump">#REF!</definedName>
    <definedName name="steel_foundation">[6]Steel_Foundation!$Q$7:$V$8</definedName>
    <definedName name="steel_gbeam">[6]steel_Gbeam!$Q$7:$S$8</definedName>
    <definedName name="steel_ramp">[6]Steel_ramp!$Q$7:$W$8</definedName>
    <definedName name="steel_slab">[6]Steel_slab!$Q$7:$S$8</definedName>
    <definedName name="steel_tank">[6]Steel_tank!$Q$7:$U$8</definedName>
    <definedName name="steel_wall">[6]Steel_wall!$Q$7:$V$8</definedName>
    <definedName name="Sub.Str.WD" localSheetId="0" hidden="1">{#N/A,#N/A,FALSE,"GS";#N/A,#N/A,FALSE,"Prel";#N/A,#N/A,FALSE,"Bill 3";#N/A,#N/A,FALSE,"Bill 4";#N/A,#N/A,FALSE,"PC facade";#N/A,#N/A,FALSE,"Bill 5 Conc diag";#N/A,#N/A,FALSE,"Bill 8";#N/A,#N/A,FALSE,"Bill 12";#N/A,#N/A,FALSE,"MO";#N/A,#N/A,FALSE,"MOS_DW";#N/A,#N/A,FALSE,"Profit &amp; attendance";#N/A,#N/A,FALSE,"MOS_P";#N/A,#N/A,FALSE,"MOS_D"}</definedName>
    <definedName name="Sub.Str.WD" hidden="1">{#N/A,#N/A,FALSE,"GS";#N/A,#N/A,FALSE,"Prel";#N/A,#N/A,FALSE,"Bill 3";#N/A,#N/A,FALSE,"Bill 4";#N/A,#N/A,FALSE,"PC facade";#N/A,#N/A,FALSE,"Bill 5 Conc diag";#N/A,#N/A,FALSE,"Bill 8";#N/A,#N/A,FALSE,"Bill 12";#N/A,#N/A,FALSE,"MO";#N/A,#N/A,FALSE,"MOS_DW";#N/A,#N/A,FALSE,"Profit &amp; attendance";#N/A,#N/A,FALSE,"MOS_P";#N/A,#N/A,FALSE,"MOS_D"}</definedName>
    <definedName name="substructure">#REF!</definedName>
    <definedName name="SupCost">#REF!</definedName>
    <definedName name="superstructure">#REF!</definedName>
    <definedName name="SystemCode">#REF!</definedName>
    <definedName name="T">#REF!</definedName>
    <definedName name="tank">#REF!</definedName>
    <definedName name="taux">#REF!</definedName>
    <definedName name="tauxeuro">#REF!</definedName>
    <definedName name="tbl_ProdInfo" hidden="1">#REF!</definedName>
    <definedName name="TechCost">#REF!</definedName>
    <definedName name="tF">#REF!</definedName>
    <definedName name="th" hidden="1">#REF!</definedName>
    <definedName name="tha" localSheetId="0" hidden="1">{"'Sheet1'!$L$16"}</definedName>
    <definedName name="tha" hidden="1">{"'Sheet1'!$L$16"}</definedName>
    <definedName name="thang" localSheetId="0" hidden="1">{"'Sheet1'!$L$16"}</definedName>
    <definedName name="thang" hidden="1">{"'Sheet1'!$L$16"}</definedName>
    <definedName name="THANH" localSheetId="0" hidden="1">{"'Sheet1'!$L$16"}</definedName>
    <definedName name="THANH" hidden="1">{"'Sheet1'!$L$16"}</definedName>
    <definedName name="THDT" localSheetId="0" hidden="1">{"'Sheet1'!$L$16"}</definedName>
    <definedName name="THDT" hidden="1">{"'Sheet1'!$L$16"}</definedName>
    <definedName name="THICKNESS">#REF!</definedName>
    <definedName name="THKP7YT" localSheetId="0" hidden="1">{"'Sheet1'!$L$16"}</definedName>
    <definedName name="THKP7YT" hidden="1">{"'Sheet1'!$L$16"}</definedName>
    <definedName name="thuy" localSheetId="0" hidden="1">{"'Sheet1'!$L$16"}</definedName>
    <definedName name="thuy" hidden="1">{"'Sheet1'!$L$16"}</definedName>
    <definedName name="thvlmoi" localSheetId="0" hidden="1">{"'Sheet1'!$L$16"}</definedName>
    <definedName name="thvlmoi" hidden="1">{"'Sheet1'!$L$16"}</definedName>
    <definedName name="thvlmoimoi" localSheetId="0" hidden="1">{"'Sheet1'!$L$16"}</definedName>
    <definedName name="thvlmoimoi" hidden="1">{"'Sheet1'!$L$16"}</definedName>
    <definedName name="TicketDispenser">#REF!</definedName>
    <definedName name="titi_1">#REF!</definedName>
    <definedName name="title">#REF!</definedName>
    <definedName name="TNCTTT">[17]Config!$B$5</definedName>
    <definedName name="TotalLabour">#REF!</definedName>
    <definedName name="TotalPrice">#REF!</definedName>
    <definedName name="Tower">#REF!</definedName>
    <definedName name="treyygggtetyey">#REF!</definedName>
    <definedName name="TRF">#REF!</definedName>
    <definedName name="TrucksheavyDar">#REF!</definedName>
    <definedName name="TruckslightDar">#REF!</definedName>
    <definedName name="TTP">[17]Config!$B$7</definedName>
    <definedName name="tttt" localSheetId="0" hidden="1">{"'Sheet1'!$L$16"}</definedName>
    <definedName name="tttt" hidden="1">{"'Sheet1'!$L$16"}</definedName>
    <definedName name="TUANKHANHTUYET45" localSheetId="0" hidden="1">{0}</definedName>
    <definedName name="TUANKHANHTUYET45" hidden="1">{0}</definedName>
    <definedName name="tuyennhanh" localSheetId="0" hidden="1">{"'Sheet1'!$L$16"}</definedName>
    <definedName name="tuyennhanh" hidden="1">{"'Sheet1'!$L$16"}</definedName>
    <definedName name="tuynen" localSheetId="0" hidden="1">{"'Sheet1'!$L$16"}</definedName>
    <definedName name="tuynen" hidden="1">{"'Sheet1'!$L$16"}</definedName>
    <definedName name="ukluy" localSheetId="0" hidden="1">{"'Sheet1'!$L$16"}</definedName>
    <definedName name="ukluy" hidden="1">{"'Sheet1'!$L$16"}</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Price">#REF!</definedName>
    <definedName name="UnitRate">[27]BD!$A$5:$J$358</definedName>
    <definedName name="UPS">#REF!</definedName>
    <definedName name="UPSE">#REF!</definedName>
    <definedName name="UPSxray">#REF!</definedName>
    <definedName name="USD">#REF!</definedName>
    <definedName name="usd_5">#REF!</definedName>
    <definedName name="uye" localSheetId="0" hidden="1">1/EUReXToIEP</definedName>
    <definedName name="uye" hidden="1">1/EUReXToIEP</definedName>
    <definedName name="V8.Refresh" localSheetId="0" hidden="1">{"NGUYEN QUI THIEP - Personal View",#N/A,FALSE,"XDCB.HT.FUR."}</definedName>
    <definedName name="V8.Refresh" hidden="1">{"NGUYEN QUI THIEP - Personal View",#N/A,FALSE,"XDCB.HT.FUR."}</definedName>
    <definedName name="valuevx">42.314159</definedName>
    <definedName name="VAN">#REF!</definedName>
    <definedName name="VAT">[17]Config!$B$6</definedName>
    <definedName name="VATM" localSheetId="0" hidden="1">{"'Sheet1'!$L$16"}</definedName>
    <definedName name="VATM" hidden="1">{"'Sheet1'!$L$16"}</definedName>
    <definedName name="VB" localSheetId="0" hidden="1">{#N/A,#N/A,FALSE,"이태원철근"}</definedName>
    <definedName name="VB" hidden="1">{#N/A,#N/A,FALSE,"이태원철근"}</definedName>
    <definedName name="VBN" localSheetId="0" hidden="1">{#N/A,#N/A,FALSE,"이태원철근"}</definedName>
    <definedName name="VBN" hidden="1">{#N/A,#N/A,FALSE,"이태원철근"}</definedName>
    <definedName name="vbvb" hidden="1">#REF!</definedName>
    <definedName name="vcoto" localSheetId="0" hidden="1">{"'Sheet1'!$L$16"}</definedName>
    <definedName name="vcoto" hidden="1">{"'Sheet1'!$L$16"}</definedName>
    <definedName name="Version">#REF!</definedName>
    <definedName name="vertex42_copyright" hidden="1">"© 2006-2018 Vertex42 LLC"</definedName>
    <definedName name="vertex42_id" hidden="1">"gantt-chart_L.xlsx"</definedName>
    <definedName name="vertex42_title" hidden="1">"Gantt Chart Template"</definedName>
    <definedName name="VF">#REF!</definedName>
    <definedName name="Viet" localSheetId="0" hidden="1">{"'Sheet1'!$L$16"}</definedName>
    <definedName name="Viet" hidden="1">{"'Sheet1'!$L$16"}</definedName>
    <definedName name="VOLUME_ACI_12TH___19TH">#REF!</definedName>
    <definedName name="VOLUME_ACI_4TH">#REF!</definedName>
    <definedName name="VOLUME_ACI_5TH___11TH">#REF!</definedName>
    <definedName name="VOLUME_B1">#REF!</definedName>
    <definedName name="VOLUME_B1_Mezzanine">#REF!</definedName>
    <definedName name="VOLUME_B2">#REF!</definedName>
    <definedName name="VOLUME_B3">#REF!</definedName>
    <definedName name="VOLUME_Corridor">#REF!</definedName>
    <definedName name="VOLUME_CP2_PT1_4TH">#REF!</definedName>
    <definedName name="VOLUME_CP3_PT1_1st">#REF!</definedName>
    <definedName name="VOLUME_CP3_PT1_2nd">#REF!</definedName>
    <definedName name="VOLUME_CP3_PT1_3RD">#REF!</definedName>
    <definedName name="VOLUME_CP3_PT1_4TH">#REF!</definedName>
    <definedName name="VOLUME_CP3_PT1_B1">#REF!</definedName>
    <definedName name="VOLUME_CP3_PT1_G">#REF!</definedName>
    <definedName name="VOLUME_CP4_PT1_1st">#REF!</definedName>
    <definedName name="VOLUME_CP4_PT1_2nd">#REF!</definedName>
    <definedName name="VOLUME_CP4_PT1_3RD">#REF!</definedName>
    <definedName name="VOLUME_CP4_PT1_4TH">#REF!</definedName>
    <definedName name="VOLUME_CP4_PT1_G">#REF!</definedName>
    <definedName name="VOLUME_CP5_PT1_B1">#REF!</definedName>
    <definedName name="VOLUME_CP5_PT1_B1M">#REF!</definedName>
    <definedName name="VOLUME_CP5_PT1_B2">#REF!</definedName>
    <definedName name="VOLUME_CP5_PT1_B3">#REF!</definedName>
    <definedName name="VOLUME_CP6_PT1_B3">#REF!</definedName>
    <definedName name="VOLUME_CT1">#REF!</definedName>
    <definedName name="VOLUME_CT1_12th_19th">#REF!</definedName>
    <definedName name="VOLUME_CT1_1st__L2_">#REF!</definedName>
    <definedName name="VOLUME_CT1_2nd__L3_">#REF!</definedName>
    <definedName name="VOLUME_CT1_3rd__L4_">#REF!</definedName>
    <definedName name="VOLUME_CT1_4th__L5_">#REF!</definedName>
    <definedName name="VOLUME_CT1_5th_11th">#REF!</definedName>
    <definedName name="VOLUME_CT1_B1M">#REF!</definedName>
    <definedName name="VOLUME_CT1_B2">#REF!</definedName>
    <definedName name="VOLUME_CT1_B3">#REF!</definedName>
    <definedName name="VOLUME_CT1_G">#REF!</definedName>
    <definedName name="VOLUME_EC_CP1_PT1_1ST">#REF!</definedName>
    <definedName name="VOLUME_EC_CP1_PT1_2nd">#REF!</definedName>
    <definedName name="VOLUME_EC_CP1_PT1_3RD">#REF!</definedName>
    <definedName name="VOLUME_EC_CP1_PT1_4TH">#REF!</definedName>
    <definedName name="VOLUME_EC_CP1_PT1_B1">#REF!</definedName>
    <definedName name="VOLUME_EC_CP1_PT1_B1M">#REF!</definedName>
    <definedName name="VOLUME_EC_CP1_PT1_B2">#REF!</definedName>
    <definedName name="VOLUME_EC_CP1_PT1_B3">#REF!</definedName>
    <definedName name="VOLUME_EC_CP1_PT1_G">#REF!</definedName>
    <definedName name="VOLUME_EC_CP1_PT1_LR">#REF!</definedName>
    <definedName name="VOLUME_EC_CP1_PT1_M3">#REF!</definedName>
    <definedName name="VOLUME_EC_CP1_PT1_MF">#REF!</definedName>
    <definedName name="VOLUME_EC_CP1_PT2">#REF!</definedName>
    <definedName name="VOLUME_EC_CP1_PT2_3RD">#REF!</definedName>
    <definedName name="VOLUME_EC_CP1_PT2_4TH">#REF!</definedName>
    <definedName name="VOLUME_EC_CP1_PT2_B1">#REF!</definedName>
    <definedName name="VOLUME_EC_CP1_PT2_B2">#REF!</definedName>
    <definedName name="VOLUME_EC_CP1_PT2_B3">#REF!</definedName>
    <definedName name="VOLUME_EC_CP1_PT2_M3">#REF!</definedName>
    <definedName name="VOLUME_EC_CP1_PT2_MF">#REF!</definedName>
    <definedName name="VOLUME_EC_CP1_PT4_B1">#REF!</definedName>
    <definedName name="VOLUME_EC_CP1_PT4_B1M">#REF!</definedName>
    <definedName name="VOLUME_EC_CP1_PT4_B2">#REF!</definedName>
    <definedName name="VOLUME_EC_CP1_PT4_B3">#REF!</definedName>
    <definedName name="VOLUME_EC_CP1_PT4_G">#REF!</definedName>
    <definedName name="VOLUME_EC_WP3_SC5_CP7_GR2_CT8_B2">#REF!</definedName>
    <definedName name="VOLUME_EC_WP3_SC5_CP7_GR2_CT8_B3">#REF!</definedName>
    <definedName name="VOLUME_GF">#REF!</definedName>
    <definedName name="VOLUME_GR2">#REF!</definedName>
    <definedName name="VOLUME_GR2_CTB_B2">#REF!</definedName>
    <definedName name="VOLUME_GR3">#REF!</definedName>
    <definedName name="VOLUME_GR3_CT5_B1">#REF!</definedName>
    <definedName name="VOLUME_Ground">#REF!</definedName>
    <definedName name="VOLUME_Ground___Copy">#REF!</definedName>
    <definedName name="VOLUME_HAR">#REF!</definedName>
    <definedName name="VOLUME_HAR_12th_19th">#REF!</definedName>
    <definedName name="VOLUME_HAR_1st__L2_">#REF!</definedName>
    <definedName name="VOLUME_HAR_2nd__L3_">#REF!</definedName>
    <definedName name="VOLUME_HAR_2nd_M">#REF!</definedName>
    <definedName name="VOLUME_HAR_3rd__L4_">#REF!</definedName>
    <definedName name="VOLUME_HAR_4th__L5_">#REF!</definedName>
    <definedName name="VOLUME_HAR_5th___11th_Floor">#REF!</definedName>
    <definedName name="VOLUME_HAR_B1">#REF!</definedName>
    <definedName name="VOLUME_HAR_B1M">#REF!</definedName>
    <definedName name="VOLUME_HAR_B2">#REF!</definedName>
    <definedName name="VOLUME_HAR_G">#REF!</definedName>
    <definedName name="VOLUME_HAR_LR">#REF!</definedName>
    <definedName name="VOLUME_HAR_MF">#REF!</definedName>
    <definedName name="VOLUME_HAR_upper_roof">#REF!</definedName>
    <definedName name="VOLUME_Level_1">#REF!</definedName>
    <definedName name="VOLUME_Level_1___Copy">#REF!</definedName>
    <definedName name="VOLUME_Level_12_19">#REF!</definedName>
    <definedName name="VOLUME_Level_2">#REF!</definedName>
    <definedName name="VOLUME_Level_2___Copy">#REF!</definedName>
    <definedName name="VOLUME_Level_2_Mezzanine">#REF!</definedName>
    <definedName name="VOLUME_Level_3">#REF!</definedName>
    <definedName name="VOLUME_Level_3___Copy">#REF!</definedName>
    <definedName name="VOLUME_Level_4">#REF!</definedName>
    <definedName name="VOLUME_Level_5_11">#REF!</definedName>
    <definedName name="VOLUME_M1_2nd_M">#REF!</definedName>
    <definedName name="VOLUME_PT6_PT7_PT8">#REF!</definedName>
    <definedName name="VOLUME_PT6_PT7_PT8_B1">#REF!</definedName>
    <definedName name="VOLUME_PT6_PT7_PT8_B1M">#REF!</definedName>
    <definedName name="VOLUME_PT6_PT7_PT8_B2">#REF!</definedName>
    <definedName name="VOLUME_Retail_Arcade">#REF!</definedName>
    <definedName name="VOLUME_Retail_Arcade_1st">#REF!</definedName>
    <definedName name="VOLUME_Retail_Arcade_2nd">#REF!</definedName>
    <definedName name="VOLUME_RF1">#REF!</definedName>
    <definedName name="VOLUME_RF1_12th_19th">#REF!</definedName>
    <definedName name="VOLUME_RF1_5th_11th">#REF!</definedName>
    <definedName name="VOLUME_S2_12th_19th">#REF!</definedName>
    <definedName name="VOLUME_S2_4th__L5_">#REF!</definedName>
    <definedName name="VOLUME_S2_5th_11th">#REF!</definedName>
    <definedName name="VOLUME_S6">#REF!</definedName>
    <definedName name="VOLUME_S6_12th_19th">#REF!</definedName>
    <definedName name="VOLUME_S6_1st__L2_">#REF!</definedName>
    <definedName name="VOLUME_S6_2nd__L3_">#REF!</definedName>
    <definedName name="VOLUME_S6_3rd__L4_">#REF!</definedName>
    <definedName name="VOLUME_S6_4th__L5_">#REF!</definedName>
    <definedName name="VOLUME_S6_5th_11th">#REF!</definedName>
    <definedName name="VOLUME_S6_G">#REF!</definedName>
    <definedName name="VOLUME_stair_corridor">#REF!</definedName>
    <definedName name="VOLUME_stair_corridor_19th">#REF!</definedName>
    <definedName name="VOLUME_Stair_corridor_1st">#REF!</definedName>
    <definedName name="VOLUME_stair_corridor_2nd">#REF!</definedName>
    <definedName name="VOLUME_stair_corridor_3rd">#REF!</definedName>
    <definedName name="VOLUME_stair_corridor_4th">#REF!</definedName>
    <definedName name="VOLUME_stair_corridor_5th__11th">#REF!</definedName>
    <definedName name="VOLUME_stair_corridor_Low">#REF!</definedName>
    <definedName name="VOLUME_stair_corridor_Mech">#REF!</definedName>
    <definedName name="VOLUME_Staircase_Corridoor">#REF!</definedName>
    <definedName name="VOLUME_Staircase_Corridor">#REF!</definedName>
    <definedName name="VOLUME_Staircase_corridor_B1M">#REF!</definedName>
    <definedName name="VOLUME_Staricase_Corridor_B1">#REF!</definedName>
    <definedName name="VSD">#REF!</definedName>
    <definedName name="w">#REF!</definedName>
    <definedName name="WALLAREA_ACI_12TH___19TH">#REF!</definedName>
    <definedName name="WALLAREA_ACI_4TH">#REF!</definedName>
    <definedName name="WALLAREA_ACI_5TH___11TH">#REF!</definedName>
    <definedName name="WALLAREA_B1">#REF!</definedName>
    <definedName name="WALLAREA_B1_Mezzanine">#REF!</definedName>
    <definedName name="WALLAREA_B2">#REF!</definedName>
    <definedName name="WALLAREA_B3">#REF!</definedName>
    <definedName name="WALLAREA_Corridor">#REF!</definedName>
    <definedName name="WALLAREA_CP2_PT1_4TH">#REF!</definedName>
    <definedName name="WALLAREA_CP3_PT1_1st">#REF!</definedName>
    <definedName name="WALLAREA_CP3_PT1_2nd">#REF!</definedName>
    <definedName name="WALLAREA_CP3_PT1_3RD">#REF!</definedName>
    <definedName name="WALLAREA_CP3_PT1_4TH">#REF!</definedName>
    <definedName name="WALLAREA_CP3_PT1_B1">#REF!</definedName>
    <definedName name="WALLAREA_CP3_PT1_G">#REF!</definedName>
    <definedName name="WALLAREA_CP4_PT1_1st">#REF!</definedName>
    <definedName name="WALLAREA_CP4_PT1_2nd">#REF!</definedName>
    <definedName name="WALLAREA_CP4_PT1_3RD">#REF!</definedName>
    <definedName name="WALLAREA_CP4_PT1_4TH">#REF!</definedName>
    <definedName name="WALLAREA_CP4_PT1_G">#REF!</definedName>
    <definedName name="WALLAREA_CP5_PT1_B1">#REF!</definedName>
    <definedName name="WALLAREA_CP5_PT1_B1M">#REF!</definedName>
    <definedName name="WALLAREA_CP5_PT1_B2">#REF!</definedName>
    <definedName name="WALLAREA_CP5_PT1_B3">#REF!</definedName>
    <definedName name="WALLAREA_CP6_PT1_B3">#REF!</definedName>
    <definedName name="WALLAREA_CT1">#REF!</definedName>
    <definedName name="WALLAREA_CT1_12th_19th">#REF!</definedName>
    <definedName name="WALLAREA_CT1_1st__L2_">#REF!</definedName>
    <definedName name="WALLAREA_CT1_2nd__L3_">#REF!</definedName>
    <definedName name="WALLAREA_CT1_3rd__L4_">#REF!</definedName>
    <definedName name="WALLAREA_CT1_4th__L5_">#REF!</definedName>
    <definedName name="WALLAREA_CT1_5th_11th">#REF!</definedName>
    <definedName name="WALLAREA_CT1_B1M">#REF!</definedName>
    <definedName name="WALLAREA_CT1_B2">#REF!</definedName>
    <definedName name="WALLAREA_CT1_B3">#REF!</definedName>
    <definedName name="WALLAREA_CT1_G">#REF!</definedName>
    <definedName name="WALLAREA_EC_CP1_PT1_1ST">#REF!</definedName>
    <definedName name="WALLAREA_EC_CP1_PT1_2nd">#REF!</definedName>
    <definedName name="WALLAREA_EC_CP1_PT1_3RD">#REF!</definedName>
    <definedName name="WALLAREA_EC_CP1_PT1_4TH">#REF!</definedName>
    <definedName name="WALLAREA_EC_CP1_PT1_B1">#REF!</definedName>
    <definedName name="WALLAREA_EC_CP1_PT1_B1M">#REF!</definedName>
    <definedName name="WALLAREA_EC_CP1_PT1_B2">#REF!</definedName>
    <definedName name="WALLAREA_EC_CP1_PT1_B3">#REF!</definedName>
    <definedName name="WALLAREA_EC_CP1_PT1_G">#REF!</definedName>
    <definedName name="WALLAREA_EC_CP1_PT1_LR">#REF!</definedName>
    <definedName name="WALLAREA_EC_CP1_PT1_M3">#REF!</definedName>
    <definedName name="WALLAREA_EC_CP1_PT1_MF">#REF!</definedName>
    <definedName name="WALLAREA_EC_CP1_PT2">#REF!</definedName>
    <definedName name="WALLAREA_EC_CP1_PT2_3RD">#REF!</definedName>
    <definedName name="WALLAREA_EC_CP1_PT2_4TH">#REF!</definedName>
    <definedName name="WALLAREA_EC_CP1_PT2_B1">#REF!</definedName>
    <definedName name="WALLAREA_EC_CP1_PT2_B2">#REF!</definedName>
    <definedName name="WALLAREA_EC_CP1_PT2_B3">#REF!</definedName>
    <definedName name="WALLAREA_EC_CP1_PT2_M3">#REF!</definedName>
    <definedName name="WALLAREA_EC_CP1_PT2_MF">#REF!</definedName>
    <definedName name="WALLAREA_EC_CP1_PT4_B1">#REF!</definedName>
    <definedName name="WALLAREA_EC_CP1_PT4_B1M">#REF!</definedName>
    <definedName name="WALLAREA_EC_CP1_PT4_B2">#REF!</definedName>
    <definedName name="WALLAREA_EC_CP1_PT4_B3">#REF!</definedName>
    <definedName name="WALLAREA_EC_CP1_PT4_G">#REF!</definedName>
    <definedName name="WALLAREA_EC_WP3_SC5_CP7_GR2_CT8_B2">#REF!</definedName>
    <definedName name="WALLAREA_EC_WP3_SC5_CP7_GR2_CT8_B3">#REF!</definedName>
    <definedName name="WALLAREA_GF">#REF!</definedName>
    <definedName name="WALLAREA_GR2">#REF!</definedName>
    <definedName name="WALLAREA_GR2_CTB_B2">#REF!</definedName>
    <definedName name="WALLAREA_GR3">#REF!</definedName>
    <definedName name="WALLAREA_GR3_CT5_B1">#REF!</definedName>
    <definedName name="WALLAREA_Ground">#REF!</definedName>
    <definedName name="WALLAREA_Ground___Copy">#REF!</definedName>
    <definedName name="WALLAREA_HAR">#REF!</definedName>
    <definedName name="WALLAREA_HAR_12th_19th">#REF!</definedName>
    <definedName name="WALLAREA_HAR_1st__L2_">#REF!</definedName>
    <definedName name="WALLAREA_HAR_2nd__L3_">#REF!</definedName>
    <definedName name="WALLAREA_HAR_2nd_M">#REF!</definedName>
    <definedName name="WALLAREA_HAR_3rd__L4_">#REF!</definedName>
    <definedName name="WALLAREA_HAR_4th__L5_">#REF!</definedName>
    <definedName name="WALLAREA_HAR_5th___11th_Floor">#REF!</definedName>
    <definedName name="WALLAREA_HAR_B1">#REF!</definedName>
    <definedName name="WALLAREA_HAR_B1M">#REF!</definedName>
    <definedName name="WALLAREA_HAR_B2">#REF!</definedName>
    <definedName name="WALLAREA_HAR_G">#REF!</definedName>
    <definedName name="WALLAREA_HAR_LR">#REF!</definedName>
    <definedName name="WALLAREA_HAR_MF">#REF!</definedName>
    <definedName name="WALLAREA_HAR_upper_roof">#REF!</definedName>
    <definedName name="WALLAREA_Level_1">#REF!</definedName>
    <definedName name="WALLAREA_Level_1___Copy">#REF!</definedName>
    <definedName name="WALLAREA_Level_12_19">#REF!</definedName>
    <definedName name="WALLAREA_Level_2">#REF!</definedName>
    <definedName name="WALLAREA_Level_2___Copy">#REF!</definedName>
    <definedName name="WALLAREA_Level_2_Mezzanine">#REF!</definedName>
    <definedName name="WALLAREA_Level_3">#REF!</definedName>
    <definedName name="WALLAREA_Level_3___Copy">#REF!</definedName>
    <definedName name="WALLAREA_Level_4">#REF!</definedName>
    <definedName name="WALLAREA_Level_5_11">#REF!</definedName>
    <definedName name="WALLAREA_M1_2nd_M">#REF!</definedName>
    <definedName name="WALLAREA_PT6_PT7_PT8">#REF!</definedName>
    <definedName name="WALLAREA_PT6_PT7_PT8_B1">#REF!</definedName>
    <definedName name="WALLAREA_PT6_PT7_PT8_B1M">#REF!</definedName>
    <definedName name="WALLAREA_PT6_PT7_PT8_B2">#REF!</definedName>
    <definedName name="WALLAREA_Retail_Arcade">#REF!</definedName>
    <definedName name="WALLAREA_Retail_Arcade_1st">#REF!</definedName>
    <definedName name="WALLAREA_Retail_Arcade_2nd">#REF!</definedName>
    <definedName name="WALLAREA_RF1">#REF!</definedName>
    <definedName name="WALLAREA_RF1_12th_19th">#REF!</definedName>
    <definedName name="WALLAREA_RF1_5th_11th">#REF!</definedName>
    <definedName name="WALLAREA_S2_12th_19th">#REF!</definedName>
    <definedName name="WALLAREA_S2_4th__L5_">#REF!</definedName>
    <definedName name="WALLAREA_S2_5th_11th">#REF!</definedName>
    <definedName name="WALLAREA_S6">#REF!</definedName>
    <definedName name="WALLAREA_S6_12th_19th">#REF!</definedName>
    <definedName name="WALLAREA_S6_1st__L2_">#REF!</definedName>
    <definedName name="WALLAREA_S6_2nd__L3_">#REF!</definedName>
    <definedName name="WALLAREA_S6_3rd__L4_">#REF!</definedName>
    <definedName name="WALLAREA_S6_4th__L5_">#REF!</definedName>
    <definedName name="WALLAREA_S6_5th_11th">#REF!</definedName>
    <definedName name="WALLAREA_S6_G">#REF!</definedName>
    <definedName name="WALLAREA_stair_corridor">#REF!</definedName>
    <definedName name="WALLAREA_stair_corridor_19th">#REF!</definedName>
    <definedName name="WALLAREA_Stair_corridor_1st">#REF!</definedName>
    <definedName name="WALLAREA_stair_corridor_2nd">#REF!</definedName>
    <definedName name="WALLAREA_stair_corridor_3rd">#REF!</definedName>
    <definedName name="WALLAREA_stair_corridor_4th">#REF!</definedName>
    <definedName name="WALLAREA_stair_corridor_5th__11th">#REF!</definedName>
    <definedName name="WALLAREA_stair_corridor_Low">#REF!</definedName>
    <definedName name="WALLAREA_stair_corridor_Mech">#REF!</definedName>
    <definedName name="WALLAREA_Staircase_Corridoor">#REF!</definedName>
    <definedName name="WALLAREA_Staircase_Corridor">#REF!</definedName>
    <definedName name="WALLAREA_Staircase_corridor_B1M">#REF!</definedName>
    <definedName name="WALLAREA_Staricase_Corridor_B1">#REF!</definedName>
    <definedName name="WD" localSheetId="0" hidden="1">{#N/A,#N/A,FALSE,"bill 5";#N/A,#N/A,FALSE,"Bill 7"}</definedName>
    <definedName name="WD" hidden="1">{#N/A,#N/A,FALSE,"bill 5";#N/A,#N/A,FALSE,"Bill 7"}</definedName>
    <definedName name="WD_5">'[4]M.S D&amp;W'!$P$7</definedName>
    <definedName name="WEIGHT_ACI_12TH___19TH">#REF!</definedName>
    <definedName name="WEIGHT_ACI_4TH">#REF!</definedName>
    <definedName name="WEIGHT_ACI_5TH___11TH">#REF!</definedName>
    <definedName name="WEIGHT_B1">#REF!</definedName>
    <definedName name="WEIGHT_B1_Mezzanine">#REF!</definedName>
    <definedName name="WEIGHT_B2">#REF!</definedName>
    <definedName name="WEIGHT_B3">#REF!</definedName>
    <definedName name="WEIGHT_Corridor">#REF!</definedName>
    <definedName name="WEIGHT_CP2_PT1_4TH">#REF!</definedName>
    <definedName name="WEIGHT_CP3_PT1_1st">#REF!</definedName>
    <definedName name="WEIGHT_CP3_PT1_2nd">#REF!</definedName>
    <definedName name="WEIGHT_CP3_PT1_3RD">#REF!</definedName>
    <definedName name="WEIGHT_CP3_PT1_4TH">#REF!</definedName>
    <definedName name="WEIGHT_CP3_PT1_B1">#REF!</definedName>
    <definedName name="WEIGHT_CP3_PT1_G">#REF!</definedName>
    <definedName name="WEIGHT_CP4_PT1_1st">#REF!</definedName>
    <definedName name="WEIGHT_CP4_PT1_2nd">#REF!</definedName>
    <definedName name="WEIGHT_CP4_PT1_3RD">#REF!</definedName>
    <definedName name="WEIGHT_CP4_PT1_4TH">#REF!</definedName>
    <definedName name="WEIGHT_CP4_PT1_G">#REF!</definedName>
    <definedName name="WEIGHT_CP5_PT1_B1">#REF!</definedName>
    <definedName name="WEIGHT_CP5_PT1_B1M">#REF!</definedName>
    <definedName name="WEIGHT_CP5_PT1_B2">#REF!</definedName>
    <definedName name="WEIGHT_CP5_PT1_B3">#REF!</definedName>
    <definedName name="WEIGHT_CP6_PT1_B3">#REF!</definedName>
    <definedName name="WEIGHT_CT1">#REF!</definedName>
    <definedName name="WEIGHT_CT1_12th_19th">#REF!</definedName>
    <definedName name="WEIGHT_CT1_1st__L2_">#REF!</definedName>
    <definedName name="WEIGHT_CT1_2nd__L3_">#REF!</definedName>
    <definedName name="WEIGHT_CT1_3rd__L4_">#REF!</definedName>
    <definedName name="WEIGHT_CT1_4th__L5_">#REF!</definedName>
    <definedName name="WEIGHT_CT1_5th_11th">#REF!</definedName>
    <definedName name="WEIGHT_CT1_B1M">#REF!</definedName>
    <definedName name="WEIGHT_CT1_B2">#REF!</definedName>
    <definedName name="WEIGHT_CT1_B3">#REF!</definedName>
    <definedName name="WEIGHT_CT1_G">#REF!</definedName>
    <definedName name="WEIGHT_EC_CP1_PT1_1ST">#REF!</definedName>
    <definedName name="WEIGHT_EC_CP1_PT1_2nd">#REF!</definedName>
    <definedName name="WEIGHT_EC_CP1_PT1_3RD">#REF!</definedName>
    <definedName name="WEIGHT_EC_CP1_PT1_4TH">#REF!</definedName>
    <definedName name="WEIGHT_EC_CP1_PT1_B1">#REF!</definedName>
    <definedName name="WEIGHT_EC_CP1_PT1_B1M">#REF!</definedName>
    <definedName name="WEIGHT_EC_CP1_PT1_B2">#REF!</definedName>
    <definedName name="WEIGHT_EC_CP1_PT1_B3">#REF!</definedName>
    <definedName name="WEIGHT_EC_CP1_PT1_G">#REF!</definedName>
    <definedName name="WEIGHT_EC_CP1_PT1_LR">#REF!</definedName>
    <definedName name="WEIGHT_EC_CP1_PT1_M3">#REF!</definedName>
    <definedName name="WEIGHT_EC_CP1_PT1_MF">#REF!</definedName>
    <definedName name="WEIGHT_EC_CP1_PT2">#REF!</definedName>
    <definedName name="WEIGHT_EC_CP1_PT2_3RD">#REF!</definedName>
    <definedName name="WEIGHT_EC_CP1_PT2_4TH">#REF!</definedName>
    <definedName name="WEIGHT_EC_CP1_PT2_B1">#REF!</definedName>
    <definedName name="WEIGHT_EC_CP1_PT2_B2">#REF!</definedName>
    <definedName name="WEIGHT_EC_CP1_PT2_B3">#REF!</definedName>
    <definedName name="WEIGHT_EC_CP1_PT2_M3">#REF!</definedName>
    <definedName name="WEIGHT_EC_CP1_PT2_MF">#REF!</definedName>
    <definedName name="WEIGHT_EC_CP1_PT4_B1">#REF!</definedName>
    <definedName name="WEIGHT_EC_CP1_PT4_B1M">#REF!</definedName>
    <definedName name="WEIGHT_EC_CP1_PT4_B2">#REF!</definedName>
    <definedName name="WEIGHT_EC_CP1_PT4_B3">#REF!</definedName>
    <definedName name="WEIGHT_EC_CP1_PT4_G">#REF!</definedName>
    <definedName name="WEIGHT_EC_WP3_SC5_CP7_GR2_CT8_B2">#REF!</definedName>
    <definedName name="WEIGHT_EC_WP3_SC5_CP7_GR2_CT8_B3">#REF!</definedName>
    <definedName name="WEIGHT_GF">#REF!</definedName>
    <definedName name="WEIGHT_GR2">#REF!</definedName>
    <definedName name="WEIGHT_GR2_CTB_B2">#REF!</definedName>
    <definedName name="WEIGHT_GR3">#REF!</definedName>
    <definedName name="WEIGHT_GR3_CT5_B1">#REF!</definedName>
    <definedName name="WEIGHT_Ground">#REF!</definedName>
    <definedName name="WEIGHT_Ground___Copy">#REF!</definedName>
    <definedName name="WEIGHT_HAR">#REF!</definedName>
    <definedName name="WEIGHT_HAR_12th_19th">#REF!</definedName>
    <definedName name="WEIGHT_HAR_1st__L2_">#REF!</definedName>
    <definedName name="WEIGHT_HAR_2nd__L3_">#REF!</definedName>
    <definedName name="WEIGHT_HAR_2nd_M">#REF!</definedName>
    <definedName name="WEIGHT_HAR_3rd__L4_">#REF!</definedName>
    <definedName name="WEIGHT_HAR_4th__L5_">#REF!</definedName>
    <definedName name="WEIGHT_HAR_5th___11th_Floor">#REF!</definedName>
    <definedName name="WEIGHT_HAR_B1">#REF!</definedName>
    <definedName name="WEIGHT_HAR_B1M">#REF!</definedName>
    <definedName name="WEIGHT_HAR_B2">#REF!</definedName>
    <definedName name="WEIGHT_HAR_G">#REF!</definedName>
    <definedName name="WEIGHT_HAR_LR">#REF!</definedName>
    <definedName name="WEIGHT_HAR_MF">#REF!</definedName>
    <definedName name="WEIGHT_HAR_upper_roof">#REF!</definedName>
    <definedName name="WEIGHT_Level_1">#REF!</definedName>
    <definedName name="WEIGHT_Level_1___Copy">#REF!</definedName>
    <definedName name="WEIGHT_Level_12_19">#REF!</definedName>
    <definedName name="WEIGHT_Level_2">#REF!</definedName>
    <definedName name="WEIGHT_Level_2___Copy">#REF!</definedName>
    <definedName name="WEIGHT_Level_2_Mezzanine">#REF!</definedName>
    <definedName name="WEIGHT_Level_3">#REF!</definedName>
    <definedName name="WEIGHT_Level_3___Copy">#REF!</definedName>
    <definedName name="WEIGHT_Level_4">#REF!</definedName>
    <definedName name="WEIGHT_Level_5_11">#REF!</definedName>
    <definedName name="WEIGHT_M1_2nd_M">#REF!</definedName>
    <definedName name="WEIGHT_PT6_PT7_PT8">#REF!</definedName>
    <definedName name="WEIGHT_PT6_PT7_PT8_B1">#REF!</definedName>
    <definedName name="WEIGHT_PT6_PT7_PT8_B1M">#REF!</definedName>
    <definedName name="WEIGHT_PT6_PT7_PT8_B2">#REF!</definedName>
    <definedName name="WEIGHT_Retail_Arcade">#REF!</definedName>
    <definedName name="WEIGHT_Retail_Arcade_1st">#REF!</definedName>
    <definedName name="WEIGHT_Retail_Arcade_2nd">#REF!</definedName>
    <definedName name="WEIGHT_RF1">#REF!</definedName>
    <definedName name="WEIGHT_RF1_12th_19th">#REF!</definedName>
    <definedName name="WEIGHT_RF1_5th_11th">#REF!</definedName>
    <definedName name="WEIGHT_S2_12th_19th">#REF!</definedName>
    <definedName name="WEIGHT_S2_4th__L5_">#REF!</definedName>
    <definedName name="WEIGHT_S2_5th_11th">#REF!</definedName>
    <definedName name="WEIGHT_S6">#REF!</definedName>
    <definedName name="WEIGHT_S6_12th_19th">#REF!</definedName>
    <definedName name="WEIGHT_S6_1st__L2_">#REF!</definedName>
    <definedName name="WEIGHT_S6_2nd__L3_">#REF!</definedName>
    <definedName name="WEIGHT_S6_3rd__L4_">#REF!</definedName>
    <definedName name="WEIGHT_S6_4th__L5_">#REF!</definedName>
    <definedName name="WEIGHT_S6_5th_11th">#REF!</definedName>
    <definedName name="WEIGHT_S6_G">#REF!</definedName>
    <definedName name="WEIGHT_stair_corridor">#REF!</definedName>
    <definedName name="WEIGHT_stair_corridor_19th">#REF!</definedName>
    <definedName name="WEIGHT_Stair_corridor_1st">#REF!</definedName>
    <definedName name="WEIGHT_stair_corridor_2nd">#REF!</definedName>
    <definedName name="WEIGHT_stair_corridor_3rd">#REF!</definedName>
    <definedName name="WEIGHT_stair_corridor_4th">#REF!</definedName>
    <definedName name="WEIGHT_stair_corridor_5th__11th">#REF!</definedName>
    <definedName name="WEIGHT_stair_corridor_Low">#REF!</definedName>
    <definedName name="WEIGHT_stair_corridor_Mech">#REF!</definedName>
    <definedName name="WEIGHT_Staircase_Corridoor">#REF!</definedName>
    <definedName name="WEIGHT_Staircase_Corridor">#REF!</definedName>
    <definedName name="WEIGHT_Staircase_corridor_B1M">#REF!</definedName>
    <definedName name="WEIGHT_Staricase_Corridor_B1">#REF!</definedName>
    <definedName name="wert" localSheetId="0" hidden="1">1/EUReXToFRF</definedName>
    <definedName name="wert" hidden="1">1/EUReXToFRF</definedName>
    <definedName name="werwer" localSheetId="0"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erwer"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F">'[28]Define finishing'!$I$1:$J$16</definedName>
    <definedName name="window">#REF!</definedName>
    <definedName name="wis" hidden="1">#REF!</definedName>
    <definedName name="Words">#REF!</definedName>
    <definedName name="wqwqwq" hidden="1">#REF!</definedName>
    <definedName name="wr" localSheetId="0" hidden="1">{#N/A,#N/A,TRUE,"A"}</definedName>
    <definedName name="wr" hidden="1">{#N/A,#N/A,TRUE,"A"}</definedName>
    <definedName name="wre" localSheetId="0" hidden="1">1/EUReXToIEP</definedName>
    <definedName name="wre" hidden="1">1/EUReXToIEP</definedName>
    <definedName name="WRITE" localSheetId="0" hidden="1">{#N/A,#N/A,FALSE,"CCTV"}</definedName>
    <definedName name="WRITE" hidden="1">{#N/A,#N/A,FALSE,"CCTV"}</definedName>
    <definedName name="wrn" localSheetId="0" hidden="1">{#N/A,#N/A,TRUE,"A"}</definedName>
    <definedName name="wrn" hidden="1">{#N/A,#N/A,TRUE,"A"}</definedName>
    <definedName name="wrn.52." localSheetId="0" hidden="1">{"REBAR",#N/A,FALSE,"Sheet1";"CONCRETE",#N/A,FALSE,"Sheet1"}</definedName>
    <definedName name="wrn.52." hidden="1">{"REBAR",#N/A,FALSE,"Sheet1";"CONCRETE",#N/A,FALSE,"Sheet1"}</definedName>
    <definedName name="wrn.53" localSheetId="0" hidden="1">{"REBAR",#N/A,FALSE,"Sheet1";"CONCRETE",#N/A,FALSE,"Sheet1"}</definedName>
    <definedName name="wrn.53" hidden="1">{"REBAR",#N/A,FALSE,"Sheet1";"CONCRETE",#N/A,FALSE,"Sheet1"}</definedName>
    <definedName name="wrn.97년._.사업계획._.및._.예산지침." localSheetId="0" hidden="1">{#N/A,#N/A,TRUE,"1";#N/A,#N/A,TRUE,"2";#N/A,#N/A,TRUE,"3";#N/A,#N/A,TRUE,"4";#N/A,#N/A,TRUE,"5";#N/A,#N/A,TRUE,"6";#N/A,#N/A,TRUE,"7"}</definedName>
    <definedName name="wrn.97년._.사업계획._.및._.예산지침." hidden="1">{#N/A,#N/A,TRUE,"1";#N/A,#N/A,TRUE,"2";#N/A,#N/A,TRUE,"3";#N/A,#N/A,TRUE,"4";#N/A,#N/A,TRUE,"5";#N/A,#N/A,TRUE,"6";#N/A,#N/A,TRUE,"7"}</definedName>
    <definedName name="wrn.A." localSheetId="0" hidden="1">{#N/A,#N/A,TRUE,"SUM";#N/A,#N/A,TRUE,"EE";#N/A,#N/A,TRUE,"AC";#N/A,#N/A,TRUE,"SN"}</definedName>
    <definedName name="wrn.A." hidden="1">{#N/A,#N/A,TRUE,"SUM";#N/A,#N/A,TRUE,"EE";#N/A,#N/A,TRUE,"AC";#N/A,#N/A,TRUE,"SN"}</definedName>
    <definedName name="wrn.aaa." localSheetId="0" hidden="1">{#N/A,#N/A,FALSE,"Sheet1";#N/A,#N/A,FALSE,"Sheet1";#N/A,#N/A,FALSE,"Sheet1"}</definedName>
    <definedName name="wrn.aaa." hidden="1">{#N/A,#N/A,FALSE,"Sheet1";#N/A,#N/A,FALSE,"Sheet1";#N/A,#N/A,FALSE,"Sheet1"}</definedName>
    <definedName name="wrn.ACHESON94TAXRETURN." localSheetId="0"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ll._.sheets." localSheetId="0" hidden="1">{"Form 2",#N/A,TRUE,"Form2";"Form 3",#N/A,TRUE,"Form3";"Form 4",#N/A,TRUE,"Form4";"Form 5",#N/A,TRUE,"Form5";"Form 7",#N/A,TRUE,"Form7";"Form 8",#N/A,TRUE,"Form8";"Form 10",#N/A,TRUE,"Form10";"Form 11",#N/A,TRUE,"Form11";"Code Form3",#N/A,TRUE,"Code_List"}</definedName>
    <definedName name="wrn.All._.sheets." hidden="1">{"Form 2",#N/A,TRUE,"Form2";"Form 3",#N/A,TRUE,"Form3";"Form 4",#N/A,TRUE,"Form4";"Form 5",#N/A,TRUE,"Form5";"Form 7",#N/A,TRUE,"Form7";"Form 8",#N/A,TRUE,"Form8";"Form 10",#N/A,TRUE,"Form10";"Form 11",#N/A,TRUE,"Form11";"Code Form3",#N/A,TRUE,"Code_List"}</definedName>
    <definedName name="wrn.Application." localSheetId="0" hidden="1">{#N/A,#N/A,FALSE,"GS";#N/A,#N/A,FALSE,"Cost Code Summary";#N/A,#N/A,FALSE,"VO";#N/A,#N/A,FALSE,"CUM FLUCT";#N/A,#N/A,FALSE,"Fluct";#N/A,#N/A,FALSE,"Bill 3";#N/A,#N/A,FALSE,"Bill 4";#N/A,#N/A,FALSE,"bill 5";#N/A,#N/A,FALSE,"Bill 7";#N/A,#N/A,FALSE,"Bill 8";#N/A,#N/A,FALSE,"Bill 10";#N/A,#N/A,FALSE,"Bill 12"}</definedName>
    <definedName name="wrn.Application." hidden="1">{#N/A,#N/A,FALSE,"GS";#N/A,#N/A,FALSE,"Cost Code Summary";#N/A,#N/A,FALSE,"VO";#N/A,#N/A,FALSE,"CUM FLUCT";#N/A,#N/A,FALSE,"Fluct";#N/A,#N/A,FALSE,"Bill 3";#N/A,#N/A,FALSE,"Bill 4";#N/A,#N/A,FALSE,"bill 5";#N/A,#N/A,FALSE,"Bill 7";#N/A,#N/A,FALSE,"Bill 8";#N/A,#N/A,FALSE,"Bill 10";#N/A,#N/A,FALSE,"Bill 12"}</definedName>
    <definedName name="wrn.Application2." localSheetId="0" hidden="1">{#N/A,#N/A,FALSE,"bill 5";#N/A,#N/A,FALSE,"Bill 7"}</definedName>
    <definedName name="wrn.Application2." hidden="1">{#N/A,#N/A,FALSE,"bill 5";#N/A,#N/A,FALSE,"Bill 7"}</definedName>
    <definedName name="wrn.APPLY." localSheetId="0" hidden="1">{#N/A,#N/A,FALSE,"Gen Sum";#N/A,#N/A,FALSE,"Prelim";#N/A,#N/A,FALSE,"Prelim WD";#N/A,#N/A,FALSE,"Application";#N/A,#N/A,FALSE,"SI-A";#N/A,#N/A,FALSE,"MOS";#N/A,#N/A,FALSE,"Bill No 12";#N/A,#N/A,FALSE,"CUM FLUCT";#N/A,#N/A,FALSE,"Fluct";#N/A,#N/A,FALSE,"Buildup Prelim";#N/A,#N/A,FALSE,"substructure WD";#N/A,#N/A,FALSE,"WD Sch (RC)";#N/A,#N/A,FALSE,"WD Sch (Reinf)";#N/A,#N/A,FALSE,"WD Sch (fab-reinf)";#N/A,#N/A,FALSE,"WD Sch (Fwk)"}</definedName>
    <definedName name="wrn.APPLY." hidden="1">{#N/A,#N/A,FALSE,"Gen Sum";#N/A,#N/A,FALSE,"Prelim";#N/A,#N/A,FALSE,"Prelim WD";#N/A,#N/A,FALSE,"Application";#N/A,#N/A,FALSE,"SI-A";#N/A,#N/A,FALSE,"MOS";#N/A,#N/A,FALSE,"Bill No 12";#N/A,#N/A,FALSE,"CUM FLUCT";#N/A,#N/A,FALSE,"Fluct";#N/A,#N/A,FALSE,"Buildup Prelim";#N/A,#N/A,FALSE,"substructure WD";#N/A,#N/A,FALSE,"WD Sch (RC)";#N/A,#N/A,FALSE,"WD Sch (Reinf)";#N/A,#N/A,FALSE,"WD Sch (fab-reinf)";#N/A,#N/A,FALSE,"WD Sch (Fwk)"}</definedName>
    <definedName name="wrn.Bang._.ke._.nhan._.hang." localSheetId="0" hidden="1">{#N/A,#N/A,FALSE,"Ke khai NH"}</definedName>
    <definedName name="wrn.Bang._.ke._.nhan._.hang." hidden="1">{#N/A,#N/A,FALSE,"Ke khai NH"}</definedName>
    <definedName name="wrn.BIDSUM." localSheetId="0" hidden="1">{#N/A,#N/A,TRUE,"SUMMARY";#N/A,#N/A,TRUE,"ISBL";#N/A,#N/A,TRUE,"OSBL";#N/A,#N/A,TRUE,"OFFSITE";#N/A,#N/A,TRUE,"STEAM"}</definedName>
    <definedName name="wrn.BIDSUM." hidden="1">{#N/A,#N/A,TRUE,"SUMMARY";#N/A,#N/A,TRUE,"ISBL";#N/A,#N/A,TRUE,"OSBL";#N/A,#N/A,TRUE,"OFFSITE";#N/A,#N/A,TRUE,"STEAM"}</definedName>
    <definedName name="wrn.BILLS._.OF._.QUANTITY." localSheetId="0" hidden="1">{#N/A,#N/A,TRUE,"Str.";#N/A,#N/A,TRUE,"Steel &amp; Roof";#N/A,#N/A,TRUE,"Arc."}</definedName>
    <definedName name="wrn.BILLS._.OF._.QUANTITY." hidden="1">{#N/A,#N/A,TRUE,"Str.";#N/A,#N/A,TRUE,"Steel &amp; Roof";#N/A,#N/A,TRUE,"Arc."}</definedName>
    <definedName name="wrn.BL94TAXRETURN." localSheetId="0"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M." localSheetId="0" hidden="1">{#N/A,#N/A,FALSE,"CCTV"}</definedName>
    <definedName name="wrn.BM." hidden="1">{#N/A,#N/A,FALSE,"CCTV"}</definedName>
    <definedName name="wrn.Boq_summary." localSheetId="0" hidden="1">{#N/A,#N/A,FALSE,"Sum_BOQ";#N/A,#N/A,FALSE,"Preliminary";#N/A,#N/A,FALSE,"Sum_Prelim";#N/A,#N/A,FALSE,"Prime Cost&amp;Prov_sum"}</definedName>
    <definedName name="wrn.Boq_summary." hidden="1">{#N/A,#N/A,FALSE,"Sum_BOQ";#N/A,#N/A,FALSE,"Preliminary";#N/A,#N/A,FALSE,"Sum_Prelim";#N/A,#N/A,FALSE,"Prime Cost&amp;Prov_sum"}</definedName>
    <definedName name="wrn.Che._.do._.duoc._.huong." localSheetId="0" hidden="1">{#N/A,#N/A,FALSE,"BN (2)"}</definedName>
    <definedName name="wrn.Che._.do._.duoc._.huong." hidden="1">{#N/A,#N/A,FALSE,"BN (2)"}</definedName>
    <definedName name="wrn.chi._.tiÆt." localSheetId="0" hidden="1">{#N/A,#N/A,FALSE,"Chi tiÆt"}</definedName>
    <definedName name="wrn.chi._.tiÆt." hidden="1">{#N/A,#N/A,FALSE,"Chi tiÆt"}</definedName>
    <definedName name="wrn.Coded._.Form._.3._.only." localSheetId="0" hidden="1">{"Code Form3",#N/A,FALSE,"Code_List"}</definedName>
    <definedName name="wrn.Coded._.Form._.3._.only." hidden="1">{"Code Form3",#N/A,FALSE,"Code_List"}</definedName>
    <definedName name="wrn.Complete._.Sys.._.Estimate." localSheetId="0" hidden="1">{#N/A,#N/A,TRUE,"Cover Memo";"Complete Sys. Estimate",#N/A,TRUE,"Change Summary";"Complete Sys. Estimate",#N/A,TRUE,"Estimate Summary";"Complete Sys. Estimate",#N/A,TRUE,"Dept. Summary";"Complete Sys. Estimate",#N/A,TRUE,"DOW Detail"}</definedName>
    <definedName name="wrn.Complete._.Sys.._.Estimate." hidden="1">{#N/A,#N/A,TRUE,"Cover Memo";"Complete Sys. Estimate",#N/A,TRUE,"Change Summary";"Complete Sys. Estimate",#N/A,TRUE,"Estimate Summary";"Complete Sys. Estimate",#N/A,TRUE,"Dept. Summary";"Complete Sys. Estimate",#N/A,TRUE,"DOW Detail"}</definedName>
    <definedName name="wrn.cong." localSheetId="0" hidden="1">{#N/A,#N/A,FALSE,"Sheet1"}</definedName>
    <definedName name="wrn.cong." hidden="1">{#N/A,#N/A,FALSE,"Sheet1"}</definedName>
    <definedName name="wrn.COSA94TAXRETURN."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DIRLABR." localSheetId="0" hidden="1">{#N/A,#N/A,TRUE,"CS&amp;SS(AG)";#N/A,#N/A,TRUE,"CS(UG)";#N/A,#N/A,TRUE,"CSCL(UG)";#N/A,#N/A,TRUE,"KYNAR";#N/A,#N/A,TRUE,"ALLOY904";#N/A,#N/A,TRUE,"TITANIUM";#N/A,#N/A,TRUE,"STMTRACE"}</definedName>
    <definedName name="wrn.DIRLABR." hidden="1">{#N/A,#N/A,TRUE,"CS&amp;SS(AG)";#N/A,#N/A,TRUE,"CS(UG)";#N/A,#N/A,TRUE,"CSCL(UG)";#N/A,#N/A,TRUE,"KYNAR";#N/A,#N/A,TRUE,"ALLOY904";#N/A,#N/A,TRUE,"TITANIUM";#N/A,#N/A,TRUE,"STMTRACE"}</definedName>
    <definedName name="wrn.EAN2." localSheetId="0" hidden="1">{#N/A,#N/A,TRUE,"A"}</definedName>
    <definedName name="wrn.EAN2." hidden="1">{#N/A,#N/A,TRUE,"A"}</definedName>
    <definedName name="wrn.EAN3" localSheetId="0" hidden="1">{#N/A,#N/A,TRUE,"A"}</definedName>
    <definedName name="wrn.EAN3" hidden="1">{#N/A,#N/A,TRUE,"A"}</definedName>
    <definedName name="wrn.EAN555" localSheetId="0" hidden="1">{#N/A,#N/A,TRUE,"A"}</definedName>
    <definedName name="wrn.EAN555" hidden="1">{#N/A,#N/A,TRUE,"A"}</definedName>
    <definedName name="wrn.Facility._.Estimate." localSheetId="0" hidden="1">{#N/A,#N/A,TRUE,"Cover Memo";"Facility Estimate",#N/A,TRUE,"Change Summary";"Facility Estimate",#N/A,TRUE,"Estimate Summary";"Facility Estimate",#N/A,TRUE,"Dept. Summary";"Facility Estimate",#N/A,TRUE,"DOW Detail"}</definedName>
    <definedName name="wrn.Facility._.Estimate." hidden="1">{#N/A,#N/A,TRUE,"Cover Memo";"Facility Estimate",#N/A,TRUE,"Change Summary";"Facility Estimate",#N/A,TRUE,"Estimate Summary";"Facility Estimate",#N/A,TRUE,"Dept. Summary";"Facility Estimate",#N/A,TRUE,"DOW Detail"}</definedName>
    <definedName name="wrn.Form._.10._.only." localSheetId="0" hidden="1">{"Form 10",#N/A,FALSE,"Form10"}</definedName>
    <definedName name="wrn.Form._.10._.only." hidden="1">{"Form 10",#N/A,FALSE,"Form10"}</definedName>
    <definedName name="wrn.Form._.11._.only." localSheetId="0" hidden="1">{"Form 11",#N/A,FALSE,"Form11"}</definedName>
    <definedName name="wrn.Form._.11._.only." hidden="1">{"Form 11",#N/A,FALSE,"Form11"}</definedName>
    <definedName name="wrn.Form._.2._.only." localSheetId="0" hidden="1">{"Form 2",#N/A,FALSE,"Form2"}</definedName>
    <definedName name="wrn.Form._.2._.only." hidden="1">{"Form 2",#N/A,FALSE,"Form2"}</definedName>
    <definedName name="wrn.Form._.3._.only." localSheetId="0" hidden="1">{"Form 3",#N/A,FALSE,"Form3"}</definedName>
    <definedName name="wrn.Form._.3._.only." hidden="1">{"Form 3",#N/A,FALSE,"Form3"}</definedName>
    <definedName name="wrn.Form._.4._.only." localSheetId="0" hidden="1">{"Form 4",#N/A,FALSE,"Form4"}</definedName>
    <definedName name="wrn.Form._.4._.only." hidden="1">{"Form 4",#N/A,FALSE,"Form4"}</definedName>
    <definedName name="wrn.Form._.5._.only." localSheetId="0" hidden="1">{"Form 5",#N/A,FALSE,"Form5"}</definedName>
    <definedName name="wrn.Form._.5._.only." hidden="1">{"Form 5",#N/A,FALSE,"Form5"}</definedName>
    <definedName name="wrn.Form._.7._.only." localSheetId="0" hidden="1">{"Form 7",#N/A,FALSE,"Form7"}</definedName>
    <definedName name="wrn.Form._.7._.only." hidden="1">{"Form 7",#N/A,FALSE,"Form7"}</definedName>
    <definedName name="wrn.Form._.8._.only." localSheetId="0" hidden="1">{"Form 8",#N/A,FALSE,"Form8"}</definedName>
    <definedName name="wrn.Form._.8._.only." hidden="1">{"Form 8",#N/A,FALSE,"Form8"}</definedName>
    <definedName name="wrn.Full._.Set." localSheetId="0" hidden="1">{"Forecast_sht",#N/A,FALSE,"Forecast";"Statement_sht",#N/A,FALSE,"Statement";"Prelim_sht",#N/A,FALSE,"Prelim";"Trade_sht",#N/A,FALSE,"Trade";"NSC_sht",#N/A,FALSE,"NSC"}</definedName>
    <definedName name="wrn.Full._.Set." hidden="1">{"Forecast_sht",#N/A,FALSE,"Forecast";"Statement_sht",#N/A,FALSE,"Statement";"Prelim_sht",#N/A,FALSE,"Prelim";"Trade_sht",#N/A,FALSE,"Trade";"NSC_sht",#N/A,FALSE,"NSC"}</definedName>
    <definedName name="wrn.Giáy._.bao._.no." localSheetId="0" hidden="1">{#N/A,#N/A,FALSE,"BN"}</definedName>
    <definedName name="wrn.Giáy._.bao._.no." hidden="1">{#N/A,#N/A,FALSE,"BN"}</definedName>
    <definedName name="wrn.INDIRCOS." localSheetId="0" hidden="1">{#N/A,#N/A,TRUE,"FIELDOFF";#N/A,#N/A,TRUE,"SCAFF";#N/A,#N/A,TRUE,"CONSTEQP";#N/A,#N/A,TRUE,"FUELUBE";#N/A,#N/A,TRUE,"CONSUME";#N/A,#N/A,TRUE,"FIELDEXP";#N/A,#N/A,TRUE,"MANPLAN";#N/A,#N/A,TRUE,"EQPLAN"}</definedName>
    <definedName name="wrn.INDIRCOS." hidden="1">{#N/A,#N/A,TRUE,"FIELDOFF";#N/A,#N/A,TRUE,"SCAFF";#N/A,#N/A,TRUE,"CONSTEQP";#N/A,#N/A,TRUE,"FUELUBE";#N/A,#N/A,TRUE,"CONSUME";#N/A,#N/A,TRUE,"FIELDEXP";#N/A,#N/A,TRUE,"MANPLAN";#N/A,#N/A,TRUE,"EQPLAN"}</definedName>
    <definedName name="wrn.jck94TAXRETURN."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mai._.khanh." localSheetId="0" hidden="1">{"NGUYEN QUI THIEP - Personal View",#N/A,FALSE,"XDCB.HT.FUR."}</definedName>
    <definedName name="wrn.mai._.khanh." hidden="1">{"NGUYEN QUI THIEP - Personal View",#N/A,FALSE,"XDCB.HT.FUR."}</definedName>
    <definedName name="wrn.Monthly._.Statement." localSheetId="0" hidden="1">{#N/A,#N/A,FALSE,"Tabelle2";#N/A,#N/A,FALSE,"Tabelle1"}</definedName>
    <definedName name="wrn.Monthly._.Statement." hidden="1">{#N/A,#N/A,FALSE,"Tabelle2";#N/A,#N/A,FALSE,"Tabelle1"}</definedName>
    <definedName name="wrn.NSC._.Summary." localSheetId="0" hidden="1">{#N/A,#N/A,FALSE,"11-NSC"}</definedName>
    <definedName name="wrn.NSC._.Summary." hidden="1">{#N/A,#N/A,FALSE,"11-NSC"}</definedName>
    <definedName name="wrn.PAIM._.TAX._.PRO." localSheetId="0"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rint._.Output." localSheetId="0" hidden="1">{#N/A,#N/A,FALSE,"OUTPUT SHEET "}</definedName>
    <definedName name="wrn.Print._.Output." hidden="1">{#N/A,#N/A,FALSE,"OUTPUT SHEET "}</definedName>
    <definedName name="wrn.re_xoa2" localSheetId="0" hidden="1">{"Offgrid",#N/A,FALSE,"OFFGRID";"Region",#N/A,FALSE,"REGION";"Offgrid -2",#N/A,FALSE,"OFFGRID";"WTP",#N/A,FALSE,"WTP";"WTP -2",#N/A,FALSE,"WTP";"Project",#N/A,FALSE,"PROJECT";"Summary -2",#N/A,FALSE,"SUMMARY"}</definedName>
    <definedName name="wrn.re_xoa2" hidden="1">{"Offgrid",#N/A,FALSE,"OFFGRID";"Region",#N/A,FALSE,"REGION";"Offgrid -2",#N/A,FALSE,"OFFGRID";"WTP",#N/A,FALSE,"WTP";"WTP -2",#N/A,FALSE,"WTP";"Project",#N/A,FALSE,"PROJECT";"Summary -2",#N/A,FALSE,"SUMMARY"}</definedName>
    <definedName name="wrn.Report." localSheetId="0"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report1." localSheetId="0" hidden="1">{#N/A,#N/A,FALSE,"特殊室（ＢＱ表）"}</definedName>
    <definedName name="wrn.report1." hidden="1">{#N/A,#N/A,FALSE,"特殊室（ＢＱ表）"}</definedName>
    <definedName name="wrn.Ride._.Estimate." localSheetId="0" hidden="1">{#N/A,#N/A,TRUE,"Cover Memo";"Ride Estimate",#N/A,TRUE,"Change Summary";"Ride Estimate",#N/A,TRUE,"Estimate Summary";"Ride Estimate",#N/A,TRUE,"Dept. Summary";"Ride Estimate",#N/A,TRUE,"DOW Detail"}</definedName>
    <definedName name="wrn.Ride._.Estimate." hidden="1">{#N/A,#N/A,TRUE,"Cover Memo";"Ride Estimate",#N/A,TRUE,"Change Summary";"Ride Estimate",#N/A,TRUE,"Estimate Summary";"Ride Estimate",#N/A,TRUE,"Dept. Summary";"Ride Estimate",#N/A,TRUE,"DOW Detail"}</definedName>
    <definedName name="wrn.SAA94TAX." localSheetId="0"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localSheetId="0"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how._.Estimate." localSheetId="0" hidden="1">{#N/A,#N/A,TRUE,"Cover Memo";"Show Estimate",#N/A,TRUE,"Change Summary";"Show Estimate",#N/A,TRUE,"Estimate Summary";"Show Estimate",#N/A,TRUE,"Dept. Summary";"Show Estimate",#N/A,TRUE,"DOW Detail"}</definedName>
    <definedName name="wrn.Show._.Estimate." hidden="1">{#N/A,#N/A,TRUE,"Cover Memo";"Show Estimate",#N/A,TRUE,"Change Summary";"Show Estimate",#N/A,TRUE,"Estimate Summary";"Show Estimate",#N/A,TRUE,"Dept. Summary";"Show Estimate",#N/A,TRUE,"DOW Detail"}</definedName>
    <definedName name="wrn.UNIONGAS94TAXRETURN." localSheetId="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d." localSheetId="0" hidden="1">{#N/A,#N/A,TRUE,"BT M200 da 10x20"}</definedName>
    <definedName name="wrn.vd." hidden="1">{#N/A,#N/A,TRUE,"BT M200 da 10x20"}</definedName>
    <definedName name="wrn.간단한세무조정계산서." localSheetId="0" hidden="1">{#N/A,#N/A,TRUE,"일반적사항";#N/A,#N/A,TRUE,"주요재무자료"}</definedName>
    <definedName name="wrn.간단한세무조정계산서." hidden="1">{#N/A,#N/A,TRUE,"일반적사항";#N/A,#N/A,TRUE,"주요재무자료"}</definedName>
    <definedName name="wrn.건설기계사업소._.상반기보고." localSheetId="0" hidden="1">{#N/A,#N/A,FALSE,"사업총괄";#N/A,#N/A,FALSE,"장비사업";#N/A,#N/A,FALSE,"철구사업";#N/A,#N/A,FALSE,"준설사업"}</definedName>
    <definedName name="wrn.건설기계사업소._.상반기보고." hidden="1">{#N/A,#N/A,FALSE,"사업총괄";#N/A,#N/A,FALSE,"장비사업";#N/A,#N/A,FALSE,"철구사업";#N/A,#N/A,FALSE,"준설사업"}</definedName>
    <definedName name="wrn.교육청." localSheetId="0" hidden="1">{#N/A,#N/A,FALSE,"전력간선"}</definedName>
    <definedName name="wrn.교육청." hidden="1">{#N/A,#N/A,FALSE,"전력간선"}</definedName>
    <definedName name="wrn.변경예산." localSheetId="0" hidden="1">{#N/A,#N/A,FALSE,"변경관리예산";#N/A,#N/A,FALSE,"변경장비예산";#N/A,#N/A,FALSE,"변경준설예산";#N/A,#N/A,FALSE,"변경철구예산"}</definedName>
    <definedName name="wrn.변경예산." hidden="1">{#N/A,#N/A,FALSE,"변경관리예산";#N/A,#N/A,FALSE,"변경장비예산";#N/A,#N/A,FALSE,"변경준설예산";#N/A,#N/A,FALSE,"변경철구예산"}</definedName>
    <definedName name="wrn.부산주경기장."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사업현황." localSheetId="0"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세무조정계산서."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시공계획서." localSheetId="0" hidden="1">{#N/A,#N/A,TRUE,"표지1";#N/A,#N/A,TRUE,"조감도2";#N/A,#N/A,TRUE,"목차3";#N/A,#N/A,TRUE,"공사개요4";#N/A,#N/A,TRUE,"설비";#N/A,#N/A,TRUE,"기구표6"}</definedName>
    <definedName name="wrn.시공계획서." hidden="1">{#N/A,#N/A,TRUE,"표지1";#N/A,#N/A,TRUE,"조감도2";#N/A,#N/A,TRUE,"목차3";#N/A,#N/A,TRUE,"공사개요4";#N/A,#N/A,TRUE,"설비";#N/A,#N/A,TRUE,"기구표6"}</definedName>
    <definedName name="wrn.예상손익." localSheetId="0" hidden="1">{#N/A,#N/A,FALSE,"예상손익";#N/A,#N/A,FALSE,"관리분석";#N/A,#N/A,FALSE,"장비분석";#N/A,#N/A,FALSE,"준설분석";#N/A,#N/A,FALSE,"철구분석"}</definedName>
    <definedName name="wrn.예상손익." hidden="1">{#N/A,#N/A,FALSE,"예상손익";#N/A,#N/A,FALSE,"관리분석";#N/A,#N/A,FALSE,"장비분석";#N/A,#N/A,FALSE,"준설분석";#N/A,#N/A,FALSE,"철구분석"}</definedName>
    <definedName name="wrn.이태원._.철근." localSheetId="0" hidden="1">{#N/A,#N/A,FALSE,"이태원철근"}</definedName>
    <definedName name="wrn.이태원._.철근." hidden="1">{#N/A,#N/A,FALSE,"이태원철근"}</definedName>
    <definedName name="wrn.조흥94세무." localSheetId="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지수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표지." localSheetId="0" hidden="1">{#N/A,#N/A,FALSE,"표지"}</definedName>
    <definedName name="wrn.표지." hidden="1">{#N/A,#N/A,FALSE,"표지"}</definedName>
    <definedName name="wrn_xoa2" localSheetId="0" hidden="1">{#N/A,#N/A,FALSE,"Chi tiÆt"}</definedName>
    <definedName name="wrn_xoa2" hidden="1">{#N/A,#N/A,FALSE,"Chi tiÆt"}</definedName>
    <definedName name="wrn1.52" localSheetId="0" hidden="1">{"REBAR",#N/A,FALSE,"Sheet1";"CONCRETE",#N/A,FALSE,"Sheet1"}</definedName>
    <definedName name="wrn1.52" hidden="1">{"REBAR",#N/A,FALSE,"Sheet1";"CONCRETE",#N/A,FALSE,"Sheet1"}</definedName>
    <definedName name="wrn2.52" localSheetId="0" hidden="1">{"REBAR",#N/A,FALSE,"Sheet1";"CONCRETE",#N/A,FALSE,"Sheet1"}</definedName>
    <definedName name="wrn2.52" hidden="1">{"REBAR",#N/A,FALSE,"Sheet1";"CONCRETE",#N/A,FALSE,"Sheet1"}</definedName>
    <definedName name="wrn3.52" localSheetId="0" hidden="1">{"REBAR",#N/A,FALSE,"Sheet1";"CONCRETE",#N/A,FALSE,"Sheet1"}</definedName>
    <definedName name="wrn3.52" hidden="1">{"REBAR",#N/A,FALSE,"Sheet1";"CONCRETE",#N/A,FALSE,"Sheet1"}</definedName>
    <definedName name="wrnf.report" localSheetId="0"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wrnf_xoa2" localSheetId="0" hidden="1">{"Offgrid",#N/A,FALSE,"OFFGRID";"Region",#N/A,FALSE,"REGION";"Offgrid -2",#N/A,FALSE,"OFFGRID";"WTP",#N/A,FALSE,"WTP";"WTP -2",#N/A,FALSE,"WTP";"Project",#N/A,FALSE,"PROJECT";"Summary -2",#N/A,FALSE,"SUMMARY"}</definedName>
    <definedName name="wrnf_xoa2" hidden="1">{"Offgrid",#N/A,FALSE,"OFFGRID";"Region",#N/A,FALSE,"REGION";"Offgrid -2",#N/A,FALSE,"OFFGRID";"WTP",#N/A,FALSE,"WTP";"WTP -2",#N/A,FALSE,"WTP";"Project",#N/A,FALSE,"PROJECT";"Summary -2",#N/A,FALSE,"SUMMARY"}</definedName>
    <definedName name="WTF">#REF!</definedName>
    <definedName name="WTP">#REF!</definedName>
    <definedName name="wvu.박경희." localSheetId="0"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vu.박경희."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XCB" hidden="1">#REF!</definedName>
    <definedName name="XDKT" localSheetId="0" hidden="1">{"NGUYEN QUI THIEP - Personal View",#N/A,FALSE,"XDCB.HT.FUR."}</definedName>
    <definedName name="XDKT" hidden="1">{"NGUYEN QUI THIEP - Personal View",#N/A,FALSE,"XDCB.HT.FUR."}</definedName>
    <definedName name="xlttbninh" localSheetId="0" hidden="1">{"'Sheet1'!$L$16"}</definedName>
    <definedName name="xlttbninh" hidden="1">{"'Sheet1'!$L$16"}</definedName>
    <definedName name="xoa1" localSheetId="0" hidden="1">{"'Sheet1'!$L$16"}</definedName>
    <definedName name="xoa1" hidden="1">{"'Sheet1'!$L$16"}</definedName>
    <definedName name="xoa2" localSheetId="0" hidden="1">{#N/A,#N/A,FALSE,"Chi tiÆt"}</definedName>
    <definedName name="xoa2" hidden="1">{#N/A,#N/A,FALSE,"Chi tiÆt"}</definedName>
    <definedName name="xoa3" localSheetId="0" hidden="1">{"Offgrid",#N/A,FALSE,"OFFGRID";"Region",#N/A,FALSE,"REGION";"Offgrid -2",#N/A,FALSE,"OFFGRID";"WTP",#N/A,FALSE,"WTP";"WTP -2",#N/A,FALSE,"WTP";"Project",#N/A,FALSE,"PROJECT";"Summary -2",#N/A,FALSE,"SUMMARY"}</definedName>
    <definedName name="xoa3" hidden="1">{"Offgrid",#N/A,FALSE,"OFFGRID";"Region",#N/A,FALSE,"REGION";"Offgrid -2",#N/A,FALSE,"OFFGRID";"WTP",#N/A,FALSE,"WTP";"WTP -2",#N/A,FALSE,"WTP";"Project",#N/A,FALSE,"PROJECT";"Summary -2",#N/A,FALSE,"SUMMARY"}</definedName>
    <definedName name="xoa4" localSheetId="0" hidden="1">{"Offgrid",#N/A,FALSE,"OFFGRID";"Region",#N/A,FALSE,"REGION";"Offgrid -2",#N/A,FALSE,"OFFGRID";"WTP",#N/A,FALSE,"WTP";"WTP -2",#N/A,FALSE,"WTP";"Project",#N/A,FALSE,"PROJECT";"Summary -2",#N/A,FALSE,"SUMMARY"}</definedName>
    <definedName name="xoa4" hidden="1">{"Offgrid",#N/A,FALSE,"OFFGRID";"Region",#N/A,FALSE,"REGION";"Offgrid -2",#N/A,FALSE,"OFFGRID";"WTP",#N/A,FALSE,"WTP";"WTP -2",#N/A,FALSE,"WTP";"Project",#N/A,FALSE,"PROJECT";"Summary -2",#N/A,FALSE,"SUMMARY"}</definedName>
    <definedName name="xray">#REF!</definedName>
    <definedName name="xxx" localSheetId="0" hidden="1">{#N/A,#N/A,TRUE,"Cover Memo";"Ride Estimate",#N/A,TRUE,"Change Summary";"Ride Estimate",#N/A,TRUE,"Estimate Summary";"Ride Estimate",#N/A,TRUE,"Dept. Summary";"Ride Estimate",#N/A,TRUE,"DOW Detail"}</definedName>
    <definedName name="xxx" hidden="1">{#N/A,#N/A,TRUE,"Cover Memo";"Ride Estimate",#N/A,TRUE,"Change Summary";"Ride Estimate",#N/A,TRUE,"Estimate Summary";"Ride Estimate",#N/A,TRUE,"Dept. Summary";"Ride Estimate",#N/A,TRUE,"DOW Detail"}</definedName>
    <definedName name="XXXAAAA" localSheetId="0" hidden="1">{"'Sheet1'!$L$16"}</definedName>
    <definedName name="XXXAAAA" hidden="1">{"'Sheet1'!$L$16"}</definedName>
    <definedName name="Z_2BD578FA_E2CB_4B2F_9A88_B148DA6298A5_.wvu.Cols" hidden="1">#REF!</definedName>
    <definedName name="Z_2BD578FA_E2CB_4B2F_9A88_B148DA6298A5_.wvu.PrintArea" hidden="1">#REF!</definedName>
    <definedName name="zdc" localSheetId="0" hidden="1">{#N/A,#N/A,TRUE,"A"}</definedName>
    <definedName name="zdc" hidden="1">{#N/A,#N/A,TRUE,"A"}</definedName>
    <definedName name="ztb">#REF!</definedName>
    <definedName name="ZXC" localSheetId="0" hidden="1">{#N/A,#N/A,FALSE,"이태원철근"}</definedName>
    <definedName name="ZXC" hidden="1">{#N/A,#N/A,FALSE,"이태원철근"}</definedName>
    <definedName name="zxl">#REF!</definedName>
    <definedName name="zxltb">#REF!</definedName>
    <definedName name="っｋ" hidden="1">#REF!</definedName>
    <definedName name="ㄱ" localSheetId="0" hidden="1">{#N/A,#N/A,FALSE,"이태원철근"}</definedName>
    <definedName name="ㄱ" hidden="1">{#N/A,#N/A,FALSE,"이태원철근"}</definedName>
    <definedName name="강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릉교동" hidden="1">#REF!</definedName>
    <definedName name="강릉교동터파기" hidden="1">#REF!</definedName>
    <definedName name="강릉교동토목" hidden="1">#REF!</definedName>
    <definedName name="강릉교동흙막이" hidden="1">#REF!</definedName>
    <definedName name="강릉토공사" hidden="1">#REF!</definedName>
    <definedName name="강릉토목공사" hidden="1">#REF!</definedName>
    <definedName name="강릉토목임" hidden="1">#REF!</definedName>
    <definedName name="견적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조2" localSheetId="0" hidden="1">{#N/A,#N/A,FALSE,"이태원철근"}</definedName>
    <definedName name="골조2" hidden="1">{#N/A,#N/A,FALSE,"이태원철근"}</definedName>
    <definedName name="골조계수"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골조계수"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골조집계" localSheetId="0" hidden="1">{#N/A,#N/A,FALSE,"이태원철근"}</definedName>
    <definedName name="골조집계" hidden="1">{#N/A,#N/A,FALSE,"이태원철근"}</definedName>
    <definedName name="공공도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0" hidden="1">{#N/A,#N/A,FALSE,"이태원철근"}</definedName>
    <definedName name="공정" hidden="1">{#N/A,#N/A,FALSE,"이태원철근"}</definedName>
    <definedName name="공통비" hidden="1">#REF!</definedName>
    <definedName name="교굑"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동토" hidden="1">#REF!</definedName>
    <definedName name="교동토목공사" localSheetId="0" hidden="1">{#N/A,#N/A,FALSE,"이태원철근"}</definedName>
    <definedName name="교동토목공사" hidden="1">{#N/A,#N/A,FALSE,"이태원철근"}</definedName>
    <definedName name="김상억"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김상억"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ㄴㅇ" localSheetId="0" hidden="1">{#N/A,#N/A,FALSE,"이태원철근"}</definedName>
    <definedName name="ㄴㅇ" hidden="1">{#N/A,#N/A,FALSE,"이태원철근"}</definedName>
    <definedName name="노원문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 localSheetId="0" hidden="1">{#N/A,#N/A,FALSE,"이태원철근"}</definedName>
    <definedName name="ㄷ" hidden="1">{#N/A,#N/A,FALSE,"이태원철근"}</definedName>
    <definedName name="단ㄱ" localSheetId="0" hidden="1">{#N/A,#N/A,FALSE,"전력간선"}</definedName>
    <definedName name="단ㄱ" hidden="1">{#N/A,#N/A,FALSE,"전력간선"}</definedName>
    <definedName name="대구공항"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배"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도배"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 localSheetId="0" hidden="1">{#N/A,#N/A,FALSE,"이태원철근"}</definedName>
    <definedName name="ㄹ" hidden="1">{#N/A,#N/A,FALSE,"이태원철근"}</definedName>
    <definedName name="ㄹㄹ"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#REF!</definedName>
    <definedName name="ㅀ" hidden="1">#REF!</definedName>
    <definedName name="ㅁ" localSheetId="0" hidden="1">{#N/A,#N/A,FALSE,"이태원철근"}</definedName>
    <definedName name="ㅁ" hidden="1">{#N/A,#N/A,FALSE,"이태원철근"}</definedName>
    <definedName name="ㅁㄴㅁㅇ" hidden="1">#REF!</definedName>
    <definedName name="물" localSheetId="0" hidden="1">{#N/A,#N/A,FALSE,"이태원철근"}</definedName>
    <definedName name="물" hidden="1">{#N/A,#N/A,FALSE,"이태원철근"}</definedName>
    <definedName name="물가" localSheetId="0" hidden="1">{#N/A,#N/A,FALSE,"이태원철근"}</definedName>
    <definedName name="물가" hidden="1">{#N/A,#N/A,FALSE,"이태원철근"}</definedName>
    <definedName name="뭐" localSheetId="0" hidden="1">{#N/A,#N/A,FALSE,"이태원철근"}</definedName>
    <definedName name="뭐" hidden="1">{#N/A,#N/A,FALSE,"이태원철근"}</definedName>
    <definedName name="뭐가이태원이야" localSheetId="0" hidden="1">{#N/A,#N/A,FALSE,"이태원철근"}</definedName>
    <definedName name="뭐가이태원이야" hidden="1">{#N/A,#N/A,FALSE,"이태원철근"}</definedName>
    <definedName name="ㅂ" localSheetId="0" hidden="1">{#N/A,#N/A,FALSE,"이태원철근"}</definedName>
    <definedName name="ㅂ" hidden="1">{#N/A,#N/A,FALSE,"이태원철근"}</definedName>
    <definedName name="ㅂㅂ" localSheetId="0" hidden="1">{#N/A,#N/A,FALSE,"표지"}</definedName>
    <definedName name="ㅂㅂ" hidden="1">{#N/A,#N/A,FALSE,"표지"}</definedName>
    <definedName name="ㅂㅈ" localSheetId="0" hidden="1">{#N/A,#N/A,TRUE,"1";#N/A,#N/A,TRUE,"2";#N/A,#N/A,TRUE,"3";#N/A,#N/A,TRUE,"4";#N/A,#N/A,TRUE,"5";#N/A,#N/A,TRUE,"6";#N/A,#N/A,TRUE,"7"}</definedName>
    <definedName name="ㅂㅈ" hidden="1">{#N/A,#N/A,TRUE,"1";#N/A,#N/A,TRUE,"2";#N/A,#N/A,TRUE,"3";#N/A,#N/A,TRUE,"4";#N/A,#N/A,TRUE,"5";#N/A,#N/A,TRUE,"6";#N/A,#N/A,TRUE,"7"}</definedName>
    <definedName name="바붕" localSheetId="0" hidden="1">{#N/A,#N/A,FALSE,"전력간선"}</definedName>
    <definedName name="바붕" hidden="1">{#N/A,#N/A,FALSE,"전력간선"}</definedName>
    <definedName name="보오링그라우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건축2" hidden="1">#REF!</definedName>
    <definedName name="분" localSheetId="0" hidden="1">{#N/A,#N/A,FALSE,"이태원철근"}</definedName>
    <definedName name="분" hidden="1">{#N/A,#N/A,FALSE,"이태원철근"}</definedName>
    <definedName name="분당공" hidden="1">#REF!</definedName>
    <definedName name="분당물가" hidden="1">#REF!</definedName>
    <definedName name="분당코아" hidden="1">#REF!</definedName>
    <definedName name="분당협조" localSheetId="0" hidden="1">{#N/A,#N/A,FALSE,"이태원철근"}</definedName>
    <definedName name="분당협조" hidden="1">{#N/A,#N/A,FALSE,"이태원철근"}</definedName>
    <definedName name="분석변경" localSheetId="0" hidden="1">{#N/A,#N/A,FALSE,"변경관리예산";#N/A,#N/A,FALSE,"변경장비예산";#N/A,#N/A,FALSE,"변경준설예산";#N/A,#N/A,FALSE,"변경철구예산"}</definedName>
    <definedName name="분석변경" hidden="1">{#N/A,#N/A,FALSE,"변경관리예산";#N/A,#N/A,FALSE,"변경장비예산";#N/A,#N/A,FALSE,"변경준설예산";#N/A,#N/A,FALSE,"변경철구예산"}</definedName>
    <definedName name="ㅅ" localSheetId="0" hidden="1">{#N/A,#N/A,FALSE,"이태원철근"}</definedName>
    <definedName name="ㅅ" hidden="1">{#N/A,#N/A,FALSE,"이태원철근"}</definedName>
    <definedName name="새공통" localSheetId="0" hidden="1">{#N/A,#N/A,FALSE,"이태원철근"}</definedName>
    <definedName name="새공통" hidden="1">{#N/A,#N/A,FALSE,"이태원철근"}</definedName>
    <definedName name="설비" localSheetId="0" hidden="1">{#N/A,#N/A,FALSE,"이태원철근"}</definedName>
    <definedName name="설비" hidden="1">{#N/A,#N/A,FALSE,"이태원철근"}</definedName>
    <definedName name="수장"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수장"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스타시티조직표" localSheetId="0" hidden="1">{#N/A,#N/A,FALSE,"이태원철근"}</definedName>
    <definedName name="스타시티조직표" hidden="1">{#N/A,#N/A,FALSE,"이태원철근"}</definedName>
    <definedName name="시" localSheetId="0" hidden="1">{#N/A,#N/A,FALSE,"이태원철근"}</definedName>
    <definedName name="시" hidden="1">{#N/A,#N/A,FALSE,"이태원철근"}</definedName>
    <definedName name="시행" localSheetId="0" hidden="1">{#N/A,#N/A,FALSE,"이태원철근"}</definedName>
    <definedName name="시행" hidden="1">{#N/A,#N/A,FALSE,"이태원철근"}</definedName>
    <definedName name="신"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ㅇㄹㄹ" hidden="1">#REF!</definedName>
    <definedName name="ㅇㅇ"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무" localSheetId="0" hidden="1">{#N/A,#N/A,TRUE,"일반적사항";#N/A,#N/A,TRUE,"주요재무자료"}</definedName>
    <definedName name="아무" hidden="1">{#N/A,#N/A,TRUE,"일반적사항";#N/A,#N/A,TRUE,"주요재무자료"}</definedName>
    <definedName name="아무거나" hidden="1">#REF!</definedName>
    <definedName name="알파" localSheetId="0" hidden="1">{#N/A,#N/A,FALSE,"이태원철근"}</definedName>
    <definedName name="알파" hidden="1">{#N/A,#N/A,FALSE,"이태원철근"}</definedName>
    <definedName name="연습" localSheetId="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연습"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영" localSheetId="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영"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영영영"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영영영"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오영한"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오영한"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오영환"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오영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옥외대비" localSheetId="0" hidden="1">{#N/A,#N/A,FALSE,"이태원철근"}</definedName>
    <definedName name="옥외대비" hidden="1">{#N/A,#N/A,FALSE,"이태원철근"}</definedName>
    <definedName name="원천납부8"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드건설" localSheetId="0" hidden="1">{#N/A,#N/A,FALSE,"이태원철근"}</definedName>
    <definedName name="월드건설" hidden="1">{#N/A,#N/A,FALSE,"이태원철근"}</definedName>
    <definedName name="이"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이"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이남식"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남식"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남식1"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이남식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인천지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 localSheetId="0" hidden="1">{#N/A,#N/A,FALSE,"이태원철근"}</definedName>
    <definedName name="ㅈㄷ" hidden="1">{#N/A,#N/A,FALSE,"이태원철근"}</definedName>
    <definedName name="ㅈㅈㅈ" localSheetId="0"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ㅈㅈㅈ"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장동일"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장동일"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절" hidden="1">#REF!</definedName>
    <definedName name="제출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죽전5차" localSheetId="0" hidden="1">{#N/A,#N/A,FALSE,"이태원철근"}</definedName>
    <definedName name="죽전5차" hidden="1">{#N/A,#N/A,FALSE,"이태원철근"}</definedName>
    <definedName name="집계표" localSheetId="0" hidden="1">{#N/A,#N/A,FALSE,"이태원철근"}</definedName>
    <definedName name="집계표" hidden="1">{#N/A,#N/A,FALSE,"이태원철근"}</definedName>
    <definedName name="총괄7"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ㅋㅋㅋㅋ"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ㅋㅋㅋ"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토목공사" localSheetId="0" hidden="1">{#N/A,#N/A,FALSE,"이태원철근"}</definedName>
    <definedName name="토목공사" hidden="1">{#N/A,#N/A,FALSE,"이태원철근"}</definedName>
    <definedName name="토목공사강릉" hidden="1">#REF!</definedName>
    <definedName name="토목실견적" localSheetId="0" hidden="1">{#N/A,#N/A,FALSE,"이태원철근"}</definedName>
    <definedName name="토목실견적" hidden="1">{#N/A,#N/A,FALSE,"이태원철근"}</definedName>
    <definedName name="퇴충명세"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풍납동" hidden="1">#REF!</definedName>
    <definedName name="풍납동아파트" hidden="1">#REF!</definedName>
    <definedName name="피로티" localSheetId="0" hidden="1">{#N/A,#N/A,FALSE,"이태원철근"}</definedName>
    <definedName name="피로티" hidden="1">{#N/A,#N/A,FALSE,"이태원철근"}</definedName>
    <definedName name="피로티1" localSheetId="0" hidden="1">{#N/A,#N/A,FALSE,"이태원철근"}</definedName>
    <definedName name="피로티1" hidden="1">{#N/A,#N/A,FALSE,"이태원철근"}</definedName>
    <definedName name="피벗2" localSheetId="0"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피벗2"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ㅎ" localSheetId="0" hidden="1">{#N/A,#N/A,FALSE,"이태원철근"}</definedName>
    <definedName name="ㅎ" hidden="1">{#N/A,#N/A,FALSE,"이태원철근"}</definedName>
    <definedName name="하도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협조전" hidden="1">#REF!</definedName>
    <definedName name="호" localSheetId="0" hidden="1">{#N/A,#N/A,FALSE,"이태원철근"}</definedName>
    <definedName name="호" hidden="1">{#N/A,#N/A,FALSE,"이태원철근"}</definedName>
    <definedName name="호ㅓ" hidden="1">#REF!</definedName>
    <definedName name="ㅏ" localSheetId="0" hidden="1">{#N/A,#N/A,FALSE,"이태원철근"}</definedName>
    <definedName name="ㅏ" hidden="1">{#N/A,#N/A,FALSE,"이태원철근"}</definedName>
    <definedName name="ㅏㅏㅣ"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ㅏㅏㅣ"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ㅐ" localSheetId="0" hidden="1">{#N/A,#N/A,FALSE,"이태원철근"}</definedName>
    <definedName name="ㅐ" hidden="1">{#N/A,#N/A,FALSE,"이태원철근"}</definedName>
    <definedName name="ㅐㅐㅐ"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 localSheetId="0" hidden="1">{#N/A,#N/A,FALSE,"이태원철근"}</definedName>
    <definedName name="ㅓ" hidden="1">{#N/A,#N/A,FALSE,"이태원철근"}</definedName>
    <definedName name="ㅔ" localSheetId="0" hidden="1">{#N/A,#N/A,FALSE,"이태원철근"}</definedName>
    <definedName name="ㅔ" hidden="1">{#N/A,#N/A,FALSE,"이태원철근"}</definedName>
    <definedName name="ㅕ겨겨"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 localSheetId="0" hidden="1">{#N/A,#N/A,FALSE,"이태원철근"}</definedName>
    <definedName name="ㅗ" hidden="1">{#N/A,#N/A,FALSE,"이태원철근"}</definedName>
    <definedName name="ㅗㅗㅗ"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 localSheetId="0" hidden="1">{#N/A,#N/A,FALSE,"이태원철근"}</definedName>
    <definedName name="ㅛ" hidden="1">{#N/A,#N/A,FALSE,"이태원철근"}</definedName>
    <definedName name="ㅛㅛㅛ"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 localSheetId="0" hidden="1">{#N/A,#N/A,FALSE,"이태원철근"}</definedName>
    <definedName name="ㅠ" hidden="1">{#N/A,#N/A,FALSE,"이태원철근"}</definedName>
    <definedName name="ㅡ" localSheetId="0" hidden="1">{#N/A,#N/A,FALSE,"이태원철근"}</definedName>
    <definedName name="ㅡ" hidden="1">{#N/A,#N/A,FALSE,"이태원철근"}</definedName>
    <definedName name="実行" localSheetId="0" hidden="1">{"'Sheet1'!$L$16"}</definedName>
    <definedName name="実行" hidden="1">{"'Sheet1'!$L$16"}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21" i="1"/>
  <c r="G18" i="1"/>
  <c r="G15" i="1"/>
  <c r="G12" i="1"/>
  <c r="G9" i="1"/>
  <c r="G6" i="1"/>
  <c r="J22" i="1" l="1"/>
  <c r="J16" i="1" l="1"/>
  <c r="C10" i="1" l="1"/>
  <c r="C13" i="1" s="1"/>
  <c r="J7" i="1"/>
  <c r="F26" i="1" l="1"/>
  <c r="E24" i="1"/>
  <c r="F25" i="1" l="1"/>
  <c r="G25" i="1" s="1"/>
  <c r="G26" i="1"/>
  <c r="E21" i="1"/>
  <c r="F23" i="1"/>
  <c r="I23" i="1" l="1"/>
  <c r="G23" i="1"/>
  <c r="F22" i="1"/>
  <c r="E18" i="1"/>
  <c r="F20" i="1"/>
  <c r="F19" i="1" l="1"/>
  <c r="G19" i="1" s="1"/>
  <c r="G20" i="1"/>
  <c r="I22" i="1"/>
  <c r="G22" i="1"/>
  <c r="E15" i="1"/>
  <c r="F17" i="1"/>
  <c r="G17" i="1" s="1"/>
  <c r="F16" i="1" l="1"/>
  <c r="I17" i="1"/>
  <c r="E12" i="1"/>
  <c r="F14" i="1"/>
  <c r="O12" i="1" l="1"/>
  <c r="G14" i="1"/>
  <c r="I16" i="1"/>
  <c r="G16" i="1"/>
  <c r="O20" i="1"/>
  <c r="O13" i="1"/>
  <c r="O17" i="1"/>
  <c r="P12" i="1"/>
  <c r="P13" i="1" s="1"/>
  <c r="F13" i="1"/>
  <c r="E9" i="1"/>
  <c r="F11" i="1"/>
  <c r="G11" i="1" s="1"/>
  <c r="N12" i="1" l="1"/>
  <c r="G13" i="1"/>
  <c r="Q12" i="1"/>
  <c r="N20" i="1"/>
  <c r="N17" i="1"/>
  <c r="P17" i="1" s="1"/>
  <c r="Q17" i="1" s="1"/>
  <c r="N13" i="1"/>
  <c r="P20" i="1"/>
  <c r="Q20" i="1" s="1"/>
  <c r="F10" i="1"/>
  <c r="G10" i="1" s="1"/>
  <c r="F8" i="1"/>
  <c r="G8" i="1" s="1"/>
  <c r="E6" i="1"/>
  <c r="Q13" i="1" l="1"/>
  <c r="Q14" i="1" s="1"/>
  <c r="R12" i="1"/>
  <c r="R13" i="1" s="1"/>
  <c r="R14" i="1" s="1"/>
  <c r="F7" i="1"/>
  <c r="I8" i="1"/>
  <c r="A25" i="1"/>
  <c r="A26" i="1" s="1"/>
  <c r="A22" i="1"/>
  <c r="A23" i="1" s="1"/>
  <c r="A19" i="1"/>
  <c r="A20" i="1" s="1"/>
  <c r="A16" i="1"/>
  <c r="A17" i="1" s="1"/>
  <c r="A13" i="1"/>
  <c r="A14" i="1" s="1"/>
  <c r="A10" i="1"/>
  <c r="A11" i="1" s="1"/>
  <c r="A7" i="1"/>
  <c r="A8" i="1" s="1"/>
  <c r="I7" i="1" l="1"/>
  <c r="G7" i="1"/>
</calcChain>
</file>

<file path=xl/sharedStrings.xml><?xml version="1.0" encoding="utf-8"?>
<sst xmlns="http://schemas.openxmlformats.org/spreadsheetml/2006/main" count="41" uniqueCount="27">
  <si>
    <t>BOREY GOLDEN PARK</t>
  </si>
  <si>
    <t>THE NATURAL</t>
  </si>
  <si>
    <t>COST PLAN - SUMMARY PAGE</t>
  </si>
  <si>
    <t>№</t>
  </si>
  <si>
    <t>AMOUNT ($US)</t>
  </si>
  <si>
    <t>GFA</t>
  </si>
  <si>
    <t>CORNER HOUSE</t>
  </si>
  <si>
    <t>MIDDLE HOUSE-Type 1: Next To Corner</t>
  </si>
  <si>
    <t>MIDDLE HOUSE-Type 2</t>
  </si>
  <si>
    <t>MIDDLE HOUSE-Type 3</t>
  </si>
  <si>
    <t>MIDDLE HOUSE</t>
  </si>
  <si>
    <t>HA-13Units</t>
  </si>
  <si>
    <t>HA-7Units</t>
  </si>
  <si>
    <t xml:space="preserve">HOUSE TYPE </t>
  </si>
  <si>
    <t>HA-11Units</t>
  </si>
  <si>
    <t>HB-10Units</t>
  </si>
  <si>
    <t>HB-13Units</t>
  </si>
  <si>
    <t>LA-10Units</t>
  </si>
  <si>
    <t>LA-11Units</t>
  </si>
  <si>
    <t>Price per m²</t>
  </si>
  <si>
    <t>Side higher then Middle</t>
  </si>
  <si>
    <t>BUDGET ($US)/Unit</t>
  </si>
  <si>
    <t>OTHER</t>
  </si>
  <si>
    <t>HA Side</t>
  </si>
  <si>
    <t>Middle</t>
  </si>
  <si>
    <t>HA+BD 4units</t>
  </si>
  <si>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</sst>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 &quot;m²&quot;"/>
    <numFmt numFmtId="165" formatCode="0.00\ &quot;$/m²&quot;"/>
  </numFmts>
  <fonts count="13">
    <font>
      <sz val="11"/>
      <color theme="1"/>
      <name val="Aptos Narrow"/>
      <family val="2"/>
      <scheme val="minor"/>
    </font>
    <font>
      <sz val="11"/>
      <color theme="1"/>
      <name val="Aptos Narrow"/>
      <family val="2"/>
      <scheme val="minor"/>
    </font>
    <font>
      <sz val="10"/>
      <color indexed="8"/>
      <name val="MS Sans Serif"/>
      <family val="2"/>
    </font>
    <font>
      <b/>
      <sz val="14"/>
      <name val="Swis721 LtCn BT"/>
      <family val="2"/>
    </font>
    <font>
      <sz val="10"/>
      <color indexed="8"/>
      <name val="Swis721 LtCn BT"/>
      <family val="2"/>
    </font>
    <font>
      <b/>
      <sz val="14"/>
      <color indexed="8"/>
      <name val="Swis721 LtCn BT"/>
      <family val="2"/>
    </font>
    <font>
      <b/>
      <sz val="12"/>
      <color indexed="8"/>
      <name val="Swis721 LtCn BT"/>
      <family val="2"/>
    </font>
    <font>
      <sz val="11"/>
      <color indexed="8"/>
      <name val="Swis721 LtCn BT"/>
      <family val="2"/>
    </font>
    <font>
      <b/>
      <sz val="11"/>
      <color indexed="8"/>
      <name val="Swis721 LtCn BT"/>
      <family val="2"/>
    </font>
    <font>
      <sz val="12"/>
      <name val="VNI-Times"/>
      <family val="2"/>
    </font>
    <font>
      <b/>
      <sz val="11"/>
      <name val="Swis721 LtCn BT"/>
      <family val="2"/>
    </font>
    <font>
      <b/>
      <sz val="12"/>
      <name val="Swis721 LtCn BT"/>
      <family val="2"/>
    </font>
    <font>
      <sz val="12"/>
      <color indexed="8"/>
      <name val="Swis721 LtCn BT"/>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2">
    <border>
      <left/>
      <right/>
      <top/>
      <bottom/>
      <diagonal/>
    </border>
    <border>
      <left/>
      <right/>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auto="1"/>
      </top>
      <bottom style="thin">
        <color indexed="64"/>
      </bottom>
      <diagonal/>
    </border>
    <border>
      <left style="thin">
        <color indexed="64"/>
      </left>
      <right style="thin">
        <color indexed="64"/>
      </right>
      <top/>
      <bottom style="hair">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cellStyleXfs>
  <cellXfs count="56">
    <xf numFmtId="0" fontId="0" fillId="0" borderId="0" xfId="0"/>
    <xf numFmtId="0" fontId="4" fillId="2" borderId="0" xfId="4" applyFont="1" applyFill="1" applyAlignment="1">
      <alignment vertical="top"/>
    </xf>
    <xf numFmtId="0" fontId="4" fillId="0" borderId="0" xfId="4" applyFont="1" applyAlignment="1">
      <alignment vertical="top"/>
    </xf>
    <xf numFmtId="0" fontId="5" fillId="2" borderId="1" xfId="4" applyFont="1" applyFill="1" applyBorder="1" applyAlignment="1">
      <alignment horizontal="center" vertical="top"/>
    </xf>
    <xf numFmtId="0" fontId="6" fillId="3" borderId="2" xfId="4" applyFont="1" applyFill="1" applyBorder="1" applyAlignment="1">
      <alignment horizontal="center" vertical="center"/>
    </xf>
    <xf numFmtId="0" fontId="6" fillId="3" borderId="3" xfId="4" applyFont="1" applyFill="1" applyBorder="1" applyAlignment="1">
      <alignment horizontal="center" vertical="center" wrapText="1"/>
    </xf>
    <xf numFmtId="0" fontId="6" fillId="3" borderId="4" xfId="4" applyFont="1" applyFill="1" applyBorder="1" applyAlignment="1">
      <alignment horizontal="center" vertical="center" wrapText="1"/>
    </xf>
    <xf numFmtId="0" fontId="7" fillId="0" borderId="0" xfId="4" applyFont="1" applyAlignment="1">
      <alignment vertical="top"/>
    </xf>
    <xf numFmtId="0" fontId="7" fillId="2" borderId="0" xfId="4" applyFont="1" applyFill="1" applyAlignment="1">
      <alignment vertical="top"/>
    </xf>
    <xf numFmtId="0" fontId="8" fillId="0" borderId="5" xfId="4" applyFont="1" applyBorder="1" applyAlignment="1">
      <alignment horizontal="center" vertical="top"/>
    </xf>
    <xf numFmtId="0" fontId="8" fillId="0" borderId="6" xfId="4" applyFont="1" applyBorder="1" applyAlignment="1">
      <alignment horizontal="left" vertical="top" wrapText="1" indent="1"/>
    </xf>
    <xf numFmtId="43" fontId="8" fillId="0" borderId="6" xfId="1" applyFont="1" applyFill="1" applyBorder="1" applyAlignment="1" applyProtection="1">
      <alignment vertical="top"/>
    </xf>
    <xf numFmtId="164" fontId="10" fillId="0" borderId="7" xfId="3" applyNumberFormat="1" applyFont="1" applyFill="1" applyBorder="1" applyAlignment="1">
      <alignment horizontal="center" vertical="top"/>
    </xf>
    <xf numFmtId="0" fontId="7" fillId="0" borderId="8" xfId="4" quotePrefix="1" applyFont="1" applyBorder="1" applyAlignment="1">
      <alignment horizontal="center" vertical="top"/>
    </xf>
    <xf numFmtId="0" fontId="7" fillId="0" borderId="9" xfId="4" applyFont="1" applyBorder="1" applyAlignment="1">
      <alignment horizontal="left" vertical="top" wrapText="1" indent="3"/>
    </xf>
    <xf numFmtId="44" fontId="7" fillId="0" borderId="9" xfId="2" applyFont="1" applyFill="1" applyBorder="1" applyAlignment="1" applyProtection="1">
      <alignment vertical="top"/>
    </xf>
    <xf numFmtId="164" fontId="7" fillId="0" borderId="10" xfId="1" applyNumberFormat="1" applyFont="1" applyFill="1" applyBorder="1" applyAlignment="1" applyProtection="1">
      <alignment horizontal="center" vertical="top"/>
    </xf>
    <xf numFmtId="0" fontId="7" fillId="0" borderId="12" xfId="4" quotePrefix="1" applyFont="1" applyBorder="1" applyAlignment="1">
      <alignment horizontal="center" vertical="top"/>
    </xf>
    <xf numFmtId="0" fontId="7" fillId="0" borderId="13" xfId="4" applyFont="1" applyBorder="1" applyAlignment="1">
      <alignment horizontal="left" vertical="top" wrapText="1" indent="3"/>
    </xf>
    <xf numFmtId="44" fontId="7" fillId="0" borderId="13" xfId="2" applyFont="1" applyFill="1" applyBorder="1" applyAlignment="1" applyProtection="1">
      <alignment vertical="top"/>
    </xf>
    <xf numFmtId="164" fontId="7" fillId="0" borderId="11" xfId="1" applyNumberFormat="1" applyFont="1" applyFill="1" applyBorder="1" applyAlignment="1" applyProtection="1">
      <alignment horizontal="center" vertical="top"/>
    </xf>
    <xf numFmtId="0" fontId="8" fillId="0" borderId="14" xfId="4" applyFont="1" applyBorder="1" applyAlignment="1">
      <alignment horizontal="center" vertical="top"/>
    </xf>
    <xf numFmtId="0" fontId="8" fillId="0" borderId="15" xfId="4" applyFont="1" applyBorder="1" applyAlignment="1">
      <alignment horizontal="left" vertical="top" wrapText="1" indent="1"/>
    </xf>
    <xf numFmtId="43" fontId="8" fillId="0" borderId="15" xfId="1" applyFont="1" applyFill="1" applyBorder="1" applyAlignment="1" applyProtection="1">
      <alignment vertical="top"/>
    </xf>
    <xf numFmtId="164" fontId="8" fillId="0" borderId="16" xfId="1" applyNumberFormat="1" applyFont="1" applyFill="1" applyBorder="1" applyAlignment="1" applyProtection="1">
      <alignment horizontal="center" vertical="top"/>
    </xf>
    <xf numFmtId="0" fontId="6" fillId="3" borderId="3" xfId="4" applyFont="1" applyFill="1" applyBorder="1" applyAlignment="1">
      <alignment vertical="center" wrapText="1"/>
    </xf>
    <xf numFmtId="43" fontId="6" fillId="3" borderId="3" xfId="1" applyFont="1" applyFill="1" applyBorder="1" applyAlignment="1" applyProtection="1">
      <alignment vertical="center"/>
    </xf>
    <xf numFmtId="165" fontId="11" fillId="3" borderId="4" xfId="3" applyNumberFormat="1" applyFont="1" applyFill="1" applyBorder="1" applyAlignment="1">
      <alignment horizontal="center" vertical="center"/>
    </xf>
    <xf numFmtId="0" fontId="8" fillId="2" borderId="0" xfId="4" applyFont="1" applyFill="1" applyAlignment="1">
      <alignment vertical="center"/>
    </xf>
    <xf numFmtId="0" fontId="8" fillId="0" borderId="0" xfId="4" applyFont="1" applyAlignment="1">
      <alignment vertical="center"/>
    </xf>
    <xf numFmtId="0" fontId="7" fillId="2" borderId="0" xfId="4" applyFont="1" applyFill="1" applyAlignment="1">
      <alignment horizontal="center" vertical="top"/>
    </xf>
    <xf numFmtId="0" fontId="7" fillId="2" borderId="0" xfId="4" applyFont="1" applyFill="1" applyAlignment="1">
      <alignment vertical="top" wrapText="1"/>
    </xf>
    <xf numFmtId="43" fontId="7" fillId="2" borderId="0" xfId="1" applyFont="1" applyFill="1" applyBorder="1" applyAlignment="1" applyProtection="1">
      <alignment vertical="top"/>
    </xf>
    <xf numFmtId="0" fontId="7" fillId="0" borderId="0" xfId="4" applyFont="1" applyAlignment="1">
      <alignment horizontal="center" vertical="top"/>
    </xf>
    <xf numFmtId="0" fontId="7" fillId="0" borderId="0" xfId="4" applyFont="1" applyAlignment="1">
      <alignment vertical="top" wrapText="1"/>
    </xf>
    <xf numFmtId="43" fontId="7" fillId="0" borderId="0" xfId="1" applyFont="1" applyFill="1" applyBorder="1" applyAlignment="1" applyProtection="1">
      <alignment vertical="top"/>
    </xf>
    <xf numFmtId="0" fontId="4" fillId="0" borderId="0" xfId="4" applyFont="1" applyAlignment="1">
      <alignment horizontal="center" vertical="top"/>
    </xf>
    <xf numFmtId="0" fontId="4" fillId="0" borderId="0" xfId="4" applyFont="1" applyAlignment="1">
      <alignment vertical="top" wrapText="1"/>
    </xf>
    <xf numFmtId="43" fontId="4" fillId="0" borderId="0" xfId="1" applyFont="1" applyFill="1" applyBorder="1" applyAlignment="1" applyProtection="1">
      <alignment vertical="top"/>
    </xf>
    <xf numFmtId="0" fontId="7" fillId="0" borderId="17" xfId="4" applyFont="1" applyBorder="1" applyAlignment="1">
      <alignment horizontal="left" vertical="top" wrapText="1" indent="3"/>
    </xf>
    <xf numFmtId="164" fontId="12" fillId="0" borderId="6" xfId="2" applyNumberFormat="1" applyFont="1" applyFill="1" applyBorder="1" applyAlignment="1">
      <alignment vertical="center"/>
    </xf>
    <xf numFmtId="165" fontId="12" fillId="0" borderId="6" xfId="2" applyNumberFormat="1" applyFont="1" applyFill="1" applyBorder="1" applyAlignment="1">
      <alignment vertical="center"/>
    </xf>
    <xf numFmtId="44" fontId="8" fillId="0" borderId="6" xfId="2" applyFont="1" applyBorder="1" applyAlignment="1">
      <alignment horizontal="left" vertical="top" wrapText="1" indent="1"/>
    </xf>
    <xf numFmtId="44" fontId="7" fillId="0" borderId="13" xfId="2" applyFont="1" applyBorder="1" applyAlignment="1">
      <alignment horizontal="left" vertical="top" wrapText="1" indent="3"/>
    </xf>
    <xf numFmtId="0" fontId="7" fillId="0" borderId="17" xfId="2" applyNumberFormat="1" applyFont="1" applyBorder="1" applyAlignment="1">
      <alignment horizontal="center" vertical="top" wrapText="1"/>
    </xf>
    <xf numFmtId="44" fontId="7" fillId="0" borderId="10" xfId="2" applyFont="1" applyFill="1" applyBorder="1" applyAlignment="1" applyProtection="1">
      <alignment horizontal="center" vertical="top"/>
    </xf>
    <xf numFmtId="0" fontId="6" fillId="3" borderId="18" xfId="4" applyFont="1" applyFill="1" applyBorder="1" applyAlignment="1">
      <alignment horizontal="center" vertical="center" wrapText="1"/>
    </xf>
    <xf numFmtId="43" fontId="8" fillId="0" borderId="19" xfId="1" applyFont="1" applyFill="1" applyBorder="1" applyAlignment="1" applyProtection="1">
      <alignment vertical="top"/>
    </xf>
    <xf numFmtId="44" fontId="7" fillId="0" borderId="20" xfId="2" applyFont="1" applyFill="1" applyBorder="1" applyAlignment="1" applyProtection="1">
      <alignment vertical="top"/>
    </xf>
    <xf numFmtId="43" fontId="8" fillId="0" borderId="21" xfId="1" applyFont="1" applyFill="1" applyBorder="1" applyAlignment="1" applyProtection="1">
      <alignment vertical="top"/>
    </xf>
    <xf numFmtId="43" fontId="6" fillId="3" borderId="18" xfId="1" applyFont="1" applyFill="1" applyBorder="1" applyAlignment="1" applyProtection="1">
      <alignment vertical="center"/>
    </xf>
    <xf numFmtId="44" fontId="7" fillId="0" borderId="0" xfId="4" applyNumberFormat="1" applyFont="1" applyAlignment="1">
      <alignment vertical="top"/>
    </xf>
    <xf numFmtId="0" fontId="3" fillId="2" borderId="0" xfId="4" applyFont="1" applyFill="1" applyAlignment="1">
      <alignment horizontal="center" vertical="center"/>
    </xf>
    <xf numFmtId="0" fontId="5" fillId="2" borderId="0" xfId="4" applyFont="1" applyFill="1" applyAlignment="1">
      <alignment horizontal="center" vertical="top"/>
    </xf>
    <xf numFmtId="9" fontId="7" fillId="0" borderId="9" xfId="3" applyFont="1" applyFill="1" applyBorder="1" applyAlignment="1" applyProtection="1">
      <alignment vertical="top"/>
    </xf>
    <xf numFmtId="9" fontId="7" fillId="0" borderId="13" xfId="3" applyFont="1" applyFill="1" applyBorder="1" applyAlignment="1" applyProtection="1">
      <alignment vertical="top"/>
    </xf>
  </cellXfs>
  <cellStyles count="6">
    <cellStyle name="Comma" xfId="1" builtinId="3"/>
    <cellStyle name="Currency" xfId="2" builtinId="4"/>
    <cellStyle name="Ledger 17 x 11 in" xfId="5" xr:uid="{5F67CFD7-3F38-4CDC-93D6-FDC280F86726}"/>
    <cellStyle name="Normal" xfId="0" builtinId="0"/>
    <cellStyle name="Normal_Copy of 03 Bed Room BQ" xfId="4" xr:uid="{CBD12A03-2EE7-4AC3-A394-CCE0BAD95D0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theme" Target="theme/theme1.xml"/><Relationship Id="rId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p-file\CBD\Project\Cat%20Lai%20Villa%20Project\3rd%20Submission\CAT%20LAI%20VILLA%20PROJECT-%20APARTMENT-Work%20Cost%20Item%20rev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250\orv\For%20Orkide%20Villa\Nisay\1).%20PRESTIGE%20PROJECT\Vol1.%20Pre-tender%20Estimation\08%20-%20BOQ%20Submission\BILL%20OF%20QUANTITIES-PHASE4-THE%20PALACE-PRESTIGE%20-%20REV01\EXCEL\1.%20BOQ-CH-6M%20CORNER%20HOUSE.REV0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User\Downloads\DATA%20CENTER-COST%20PLAN-Rev.0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p-file\CBD\Project\Cat%20Lai%20Villa%20Project\3rd%20Submission\CAT%20LAI%20VILLA%20PROJECT%20-%20ERIC%20HOUSE-%20Work%20Cost%20Item%20rev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ng15\project\Project\Big%20C%20Dong%20Nai%20Extension\Package%20C%20-%20Temporary%20Parking\Tender%20Evaluation\Big%20C%20DongNai%20-%20Appendix%20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01.%20THE%20BOTANIC%20CITY/06.%20PHASE%208/00.%20COMPARISON/GRAND%20PLUMERIA_CONTRACT%20BILL.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250\orv\For%20Orkide%20Villa\Nisay\1).%20PRESTIGE%20PROJECT\Vol1.%20Pre-tender%20Estimation\03%20-%20Cost%20Plan\PRESTIGE%20PROJECT%20COST%20PLAN%2004.09.2019\8.%20BUILDING%20-%20COST%20PLAN.REV0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p-file\CBD\ACT%20Projects\The%20Everrich%202\05%20-%20BOQ\1%20-%20Estimate\SuperStructure%20Block%20C\Everrich%20II%20-%20Block%20C%20-%20SuperStructure%20-%20Quantity%20take%20off%20-%20Rev%20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es04\project\project\tong%20hop%20chi%20phi\DUTOAN%20SG%20DL%208-05%20th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es04\project\project\mau\du%20toan%20mau\saigon%20dalat\BOQ\1st%20submission%20dated%2030-06-05\3.%20Superstructure\H-Duy%20Tan_Superstructure.%2018-07-200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LHSON\From%20Lan\Structure%20HAMNGHI-291104-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gn-BOQ-1003\kha%20temp%20data\_data\PROJECT\Singapore%20Embassy%20Tran%20Phu%2025-7\BOQ%20receive%20Mr.Nam\breakdown%20qty%20-annex-Rev%20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p-file\CBD\QS\Active\CB-14-007_CRO_Crown%20%20II\Vol.3-BOQ%20&amp;%20Qty%20take%20off\P03%20-%20C&amp;S%20Package\03-BOQ\Rev.01\01.CWK-P03-C&amp;S-MAIN%20FACTORY%20&amp;%20OFFICE.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ly.chhunleng\AppData\Roaming\Microsoft\Excel\01.CWK-P03-C&amp;S-MAIN%20FACTORY%20&amp;%20OFFICE.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p-file\CBD\BOQ\Phuong_project\EVERICH%202_PHAT%20DAT\1.QUANTITY%20TAKE%20OFF\Block%20C\4.3%20-%20external%20plastering%20of%20Block%20C%2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ng15\project\Project\Big%20C%20Dong%20Nai%20Extension\Package%20C8%20-%20Structural\Tender%20Evaluation\Big%20C%20DongNai%20-%20Tender%20Evaluation%20-%20Package%20C8%20-%20Appendix%20B.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vanth\OneDrive\Desktop\QS-Folder\03%20Rate\PRICING\UNITE%20RATE_BREAKDOWN.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ameera/Work/Tangalle%20Hospital/Tangalle%20-%20Maternaty%20Ward%20Complex%20WS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ammersrv\share\MyWorks\Comcon\Surawong%20Road\Copy%20of%20Measurement-structure-surawong.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02%20THE%20NATURAL/01%20COST%20LIBRARY/Unit%20Rate%20Analysis/Unit%20Rat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Ham%20Nghi%20Office%20Tower\015Tenders\VOLUME2-Bill%20of%20Quantity\HAM%20NGHI%20TOWER%20-%20FINISHING%20COMPUTATION-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1.%20THE%20BOTANIC%20CITY/06.%20PHASE%208/01.%20ROSEMARY/03.%20Bill%20of%20Quantity/ROSEMARY_BILL%20OF%20QUANTIT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8-%20OKIDE%20Dec-19/4-%20DATA%20Book/4-%20OV/0-%20check%20GRAND%20PLUMERIA_BILL%20OF%20QUANTITY-COMBIN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p-file\CBD\ACT%20Projects\Industrielle%20Beteiligung\Tender%20Document\BOOK%203%20-%20Total%20Project%20BOQ%20Summar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ng15\project\Project\Udic\4th%20Submission\Breakdown%20quantity%20of%20Sub_Structure%20Rev%20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file\CBD\_data\Project\Everrich%20II\5%20-%20BOQ\0%20-%20Budget\Submission-2010-11-01-rev01\external%20walls%20and%20int%20wa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250\orv\For%20Orkide%20Villa\Nisay\3).%20LAND%20LOT%20FENCE\Vol1.%20Pre-tender%20Estimation\8%20-%20BOQ%20Submission\ORIGINAL\1).%20BOQ-FENCE%20GT%20ROW01-F1%2052-32.REV0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roject%20and%20Career\05.%20ORKIDE%20VILLA\3-%20OV3-THE%20BOTANIC%20CITY\1-%20PH1\2-%20Tender\01-%20SAKURA%20GRAND\00-%20COST%20PLAN\2-%20BOQ-SAKURA%20GRAND%20RE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UM"/>
      <sheetName val="TOWER"/>
      <sheetName val="Floor area"/>
      <sheetName val="Summary of sanitary ware "/>
      <sheetName val="detailed sanitary ware"/>
      <sheetName val="piling work"/>
      <sheetName val="COST_SUM"/>
      <sheetName val="Floor_area"/>
      <sheetName val="Summary_of_sanitary_ware_"/>
      <sheetName val="detailed_sanitary_ware"/>
      <sheetName val="piling_work"/>
      <sheetName val="Input"/>
      <sheetName val="TT35"/>
      <sheetName val="PSH01017N"/>
    </sheetNames>
    <sheetDataSet>
      <sheetData sheetId="0">
        <row r="4">
          <cell r="G4">
            <v>16000</v>
          </cell>
        </row>
      </sheetData>
      <sheetData sheetId="1" refreshError="1"/>
      <sheetData sheetId="2" refreshError="1"/>
      <sheetData sheetId="3" refreshError="1"/>
      <sheetData sheetId="4" refreshError="1"/>
      <sheetData sheetId="5" refreshError="1"/>
      <sheetData sheetId="6">
        <row r="4">
          <cell r="G4">
            <v>16000</v>
          </cell>
        </row>
      </sheetData>
      <sheetData sheetId="7"/>
      <sheetData sheetId="8"/>
      <sheetData sheetId="9"/>
      <sheetData sheetId="10"/>
      <sheetData sheetId="11" refreshError="1"/>
      <sheetData sheetId="12" refreshError="1"/>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GFA"/>
      <sheetName val="BILL OF QUANTITIES"/>
      <sheetName val="UNIT RATE ANALYSIS"/>
    </sheetNames>
    <sheetDataSet>
      <sheetData sheetId="0" refreshError="1"/>
      <sheetData sheetId="1" refreshError="1"/>
      <sheetData sheetId="2">
        <row r="7">
          <cell r="B7" t="str">
            <v>TOTAL (1) TO (7)</v>
          </cell>
          <cell r="G7">
            <v>117298.36161413332</v>
          </cell>
          <cell r="H7">
            <v>39675.891817286771</v>
          </cell>
          <cell r="I7">
            <v>156974.25343142016</v>
          </cell>
        </row>
        <row r="8">
          <cell r="A8" t="str">
            <v>1</v>
          </cell>
          <cell r="B8" t="str">
            <v xml:space="preserve">DIVISION 1 - MANAGEMENT FEE </v>
          </cell>
          <cell r="G8">
            <v>5213.2605161837064</v>
          </cell>
          <cell r="H8">
            <v>1763.3729696571886</v>
          </cell>
          <cell r="I8">
            <v>6976.6334858408954</v>
          </cell>
        </row>
        <row r="9">
          <cell r="A9" t="str">
            <v>1.1</v>
          </cell>
          <cell r="B9" t="str">
            <v>MAIN CONTRACTOR'S MANAGEMENT AND STAFF (5%)</v>
          </cell>
          <cell r="C9" t="str">
            <v>L.S</v>
          </cell>
          <cell r="D9">
            <v>1</v>
          </cell>
          <cell r="E9">
            <v>5213.2605161837064</v>
          </cell>
          <cell r="F9">
            <v>1763.3729696571886</v>
          </cell>
          <cell r="G9">
            <v>5213.2605161837064</v>
          </cell>
          <cell r="H9">
            <v>1763.3729696571886</v>
          </cell>
          <cell r="I9">
            <v>6976.6334858408954</v>
          </cell>
        </row>
        <row r="11">
          <cell r="A11" t="str">
            <v>2</v>
          </cell>
          <cell r="B11" t="str">
            <v>DIVISION 2 - MAIN CONTRACTOR'S PROFIT AND WASTAGE</v>
          </cell>
          <cell r="G11">
            <v>7819.89077427556</v>
          </cell>
          <cell r="H11">
            <v>2645.0594544857831</v>
          </cell>
          <cell r="I11">
            <v>10464.950228761343</v>
          </cell>
        </row>
        <row r="12">
          <cell r="A12" t="str">
            <v>2.1</v>
          </cell>
          <cell r="B12" t="str">
            <v>MAIN CONTRACTOR'S PROFIT (5%)</v>
          </cell>
          <cell r="C12" t="str">
            <v>L.S</v>
          </cell>
          <cell r="D12">
            <v>1</v>
          </cell>
          <cell r="E12">
            <v>5213.2605161837064</v>
          </cell>
          <cell r="F12">
            <v>1763.3729696571886</v>
          </cell>
          <cell r="G12">
            <v>5213.2605161837064</v>
          </cell>
          <cell r="H12">
            <v>1763.3729696571886</v>
          </cell>
          <cell r="I12">
            <v>6976.6334858408954</v>
          </cell>
        </row>
        <row r="13">
          <cell r="A13" t="str">
            <v>2.2</v>
          </cell>
          <cell r="B13" t="str">
            <v>MAIN CONTRACTOR'S WASTAGE (2.5%)</v>
          </cell>
          <cell r="C13" t="str">
            <v>L.S</v>
          </cell>
          <cell r="D13">
            <v>1</v>
          </cell>
          <cell r="E13">
            <v>2606.6302580918532</v>
          </cell>
          <cell r="F13">
            <v>881.6864848285943</v>
          </cell>
          <cell r="G13">
            <v>2606.6302580918532</v>
          </cell>
          <cell r="H13">
            <v>881.6864848285943</v>
          </cell>
          <cell r="I13">
            <v>3488.3167429204477</v>
          </cell>
        </row>
        <row r="15">
          <cell r="B15" t="str">
            <v>SUBTOTAL (3) to (7)</v>
          </cell>
          <cell r="G15">
            <v>104265.21032367412</v>
          </cell>
          <cell r="H15">
            <v>35267.45939314377</v>
          </cell>
          <cell r="I15">
            <v>139532.66971681782</v>
          </cell>
        </row>
        <row r="16">
          <cell r="A16" t="str">
            <v>3</v>
          </cell>
          <cell r="B16" t="str">
            <v>DIVISION 3 - STRUCTURAL WORKS</v>
          </cell>
          <cell r="G16">
            <v>34992.476875000008</v>
          </cell>
          <cell r="H16">
            <v>8418.1815000000006</v>
          </cell>
          <cell r="I16">
            <v>43410.658374999999</v>
          </cell>
        </row>
        <row r="17">
          <cell r="A17" t="str">
            <v>3.1</v>
          </cell>
          <cell r="B17" t="str">
            <v>EARTH WORKS</v>
          </cell>
          <cell r="G17">
            <v>0</v>
          </cell>
          <cell r="H17">
            <v>321.01650000000001</v>
          </cell>
          <cell r="I17">
            <v>321.01650000000001</v>
          </cell>
        </row>
        <row r="18">
          <cell r="A18" t="str">
            <v>3.1.1</v>
          </cell>
          <cell r="B18" t="str">
            <v>Soil excavation</v>
          </cell>
          <cell r="C18" t="str">
            <v>m3</v>
          </cell>
          <cell r="D18">
            <v>55.52</v>
          </cell>
          <cell r="E18">
            <v>0</v>
          </cell>
          <cell r="F18">
            <v>3.15</v>
          </cell>
          <cell r="G18">
            <v>0</v>
          </cell>
          <cell r="H18">
            <v>174.88800000000001</v>
          </cell>
          <cell r="I18">
            <v>174.88800000000001</v>
          </cell>
        </row>
        <row r="19">
          <cell r="A19" t="str">
            <v>3.1.2</v>
          </cell>
          <cell r="B19" t="str">
            <v>Soil backfilling with excavated material</v>
          </cell>
          <cell r="C19" t="str">
            <v>m3</v>
          </cell>
          <cell r="D19">
            <v>46.39</v>
          </cell>
          <cell r="E19">
            <v>0</v>
          </cell>
          <cell r="F19">
            <v>3.15</v>
          </cell>
          <cell r="G19">
            <v>0</v>
          </cell>
          <cell r="H19">
            <v>146.1285</v>
          </cell>
          <cell r="I19">
            <v>146.1285</v>
          </cell>
        </row>
        <row r="21">
          <cell r="A21" t="str">
            <v>3.2</v>
          </cell>
          <cell r="B21" t="str">
            <v>BASE WORKS</v>
          </cell>
          <cell r="G21">
            <v>1050.94</v>
          </cell>
          <cell r="H21">
            <v>182.43499999999997</v>
          </cell>
          <cell r="I21">
            <v>1233.375</v>
          </cell>
        </row>
        <row r="22">
          <cell r="A22" t="str">
            <v>3.2.1</v>
          </cell>
          <cell r="B22" t="str">
            <v>Anti termite spray</v>
          </cell>
          <cell r="C22" t="str">
            <v>lot</v>
          </cell>
          <cell r="D22">
            <v>1</v>
          </cell>
          <cell r="E22">
            <v>300</v>
          </cell>
          <cell r="F22">
            <v>0</v>
          </cell>
          <cell r="G22">
            <v>300</v>
          </cell>
          <cell r="H22">
            <v>0</v>
          </cell>
          <cell r="I22">
            <v>300</v>
          </cell>
        </row>
        <row r="23">
          <cell r="A23" t="str">
            <v>3.2.2</v>
          </cell>
          <cell r="B23" t="str">
            <v>Crush Stone to underneath lean concrete Pile cap</v>
          </cell>
          <cell r="C23" t="str">
            <v>m3</v>
          </cell>
          <cell r="D23">
            <v>4.7200000000000006</v>
          </cell>
          <cell r="E23">
            <v>21</v>
          </cell>
          <cell r="F23">
            <v>15.75</v>
          </cell>
          <cell r="G23">
            <v>99.120000000000019</v>
          </cell>
          <cell r="H23">
            <v>74.34</v>
          </cell>
          <cell r="I23">
            <v>173.46000000000004</v>
          </cell>
        </row>
        <row r="24">
          <cell r="A24" t="str">
            <v>3.2.3</v>
          </cell>
          <cell r="B24" t="str">
            <v>Plastic sheet</v>
          </cell>
          <cell r="C24" t="str">
            <v>m2</v>
          </cell>
          <cell r="D24">
            <v>120.64</v>
          </cell>
          <cell r="E24">
            <v>0.5</v>
          </cell>
          <cell r="F24">
            <v>0.5</v>
          </cell>
          <cell r="G24">
            <v>60.32</v>
          </cell>
          <cell r="H24">
            <v>60.32</v>
          </cell>
          <cell r="I24">
            <v>120.64</v>
          </cell>
        </row>
        <row r="25">
          <cell r="A25" t="str">
            <v>3.2.4</v>
          </cell>
          <cell r="B25" t="str">
            <v>50mmthk. Lean concrete C15 Mpa to underneath Pile cap</v>
          </cell>
          <cell r="C25" t="str">
            <v>m3</v>
          </cell>
          <cell r="D25">
            <v>1.18</v>
          </cell>
          <cell r="E25">
            <v>65</v>
          </cell>
          <cell r="F25">
            <v>5.25</v>
          </cell>
          <cell r="G25">
            <v>76.7</v>
          </cell>
          <cell r="H25">
            <v>6.1949999999999994</v>
          </cell>
          <cell r="I25">
            <v>82.894999999999996</v>
          </cell>
        </row>
        <row r="26">
          <cell r="A26" t="str">
            <v>3.2.5</v>
          </cell>
          <cell r="B26" t="str">
            <v>50mmthk. Lean concrete C15 Mpa to underneath ground beam</v>
          </cell>
          <cell r="C26" t="str">
            <v>m3</v>
          </cell>
          <cell r="D26">
            <v>1.89</v>
          </cell>
          <cell r="E26">
            <v>65</v>
          </cell>
          <cell r="F26">
            <v>5.25</v>
          </cell>
          <cell r="G26">
            <v>122.85</v>
          </cell>
          <cell r="H26">
            <v>9.9224999999999994</v>
          </cell>
          <cell r="I26">
            <v>132.77249999999998</v>
          </cell>
        </row>
        <row r="27">
          <cell r="A27" t="str">
            <v>3.2.6</v>
          </cell>
          <cell r="B27" t="str">
            <v>50mmthk. Lean concrete C15 Mpa to underneath ground slab</v>
          </cell>
          <cell r="C27" t="str">
            <v>m3</v>
          </cell>
          <cell r="D27">
            <v>6.03</v>
          </cell>
          <cell r="E27">
            <v>65</v>
          </cell>
          <cell r="F27">
            <v>5.25</v>
          </cell>
          <cell r="G27">
            <v>391.95</v>
          </cell>
          <cell r="H27">
            <v>31.657500000000002</v>
          </cell>
          <cell r="I27">
            <v>423.60750000000002</v>
          </cell>
        </row>
        <row r="29">
          <cell r="A29" t="str">
            <v>3.3</v>
          </cell>
          <cell r="B29" t="str">
            <v>PILINGS WORKS</v>
          </cell>
          <cell r="G29">
            <v>3969</v>
          </cell>
          <cell r="H29">
            <v>134.75</v>
          </cell>
          <cell r="I29">
            <v>4103.75</v>
          </cell>
        </row>
        <row r="30">
          <cell r="B30" t="str">
            <v>PRECAST CONCRETE PILES</v>
          </cell>
        </row>
        <row r="31">
          <cell r="A31" t="str">
            <v>3.3.1</v>
          </cell>
          <cell r="B31" t="str">
            <v>Supply and installation of precast reinforced concrete pile 300x300 (mm) x 12.00 m length, including handling, pitching and driving or jack in, pile connection box and trimming pile head to required cut off level, cart away debris, straigtening and bending starter bar into pile cap, to external fence foundation as per drawing</v>
          </cell>
          <cell r="C31" t="str">
            <v>m</v>
          </cell>
          <cell r="D31">
            <v>220.5</v>
          </cell>
          <cell r="E31">
            <v>18</v>
          </cell>
          <cell r="F31">
            <v>0</v>
          </cell>
          <cell r="G31">
            <v>3969</v>
          </cell>
          <cell r="H31">
            <v>0</v>
          </cell>
          <cell r="I31">
            <v>3969</v>
          </cell>
        </row>
        <row r="32">
          <cell r="A32" t="str">
            <v>3.3.2</v>
          </cell>
          <cell r="B32" t="str">
            <v>Cutting and trimming Prestressed Concrete pile head to required cut off level, cart away debris, straigtening and bending starter bar and connect into pile cap as specified in the drawings and specification, of the 300x300 PC piles (piles by other) to house foundations as per drawing</v>
          </cell>
          <cell r="C32" t="str">
            <v>nos</v>
          </cell>
          <cell r="D32">
            <v>24.5</v>
          </cell>
          <cell r="E32">
            <v>0</v>
          </cell>
          <cell r="F32">
            <v>5.5</v>
          </cell>
          <cell r="G32">
            <v>0</v>
          </cell>
          <cell r="H32">
            <v>134.75</v>
          </cell>
          <cell r="I32">
            <v>134.75</v>
          </cell>
        </row>
        <row r="34">
          <cell r="A34" t="str">
            <v>3.4</v>
          </cell>
          <cell r="B34" t="str">
            <v>SUBSTRUCTURE WORKS</v>
          </cell>
          <cell r="G34">
            <v>4659.4355555555567</v>
          </cell>
          <cell r="H34">
            <v>998.67</v>
          </cell>
          <cell r="I34">
            <v>5658.1055555555558</v>
          </cell>
        </row>
        <row r="35">
          <cell r="B35" t="str">
            <v>PILE CAP</v>
          </cell>
          <cell r="G35">
            <v>1448.3122916666669</v>
          </cell>
          <cell r="H35">
            <v>303.66999999999996</v>
          </cell>
          <cell r="I35">
            <v>1751.9822916666667</v>
          </cell>
        </row>
        <row r="36">
          <cell r="A36" t="str">
            <v>3.4.1</v>
          </cell>
          <cell r="B36" t="str">
            <v>Reinforced Concrete, C35 Mpa for Pile cap</v>
          </cell>
          <cell r="C36" t="str">
            <v>m3</v>
          </cell>
          <cell r="D36">
            <v>9.1300000000000008</v>
          </cell>
          <cell r="E36">
            <v>78</v>
          </cell>
          <cell r="F36">
            <v>10.5</v>
          </cell>
          <cell r="G36">
            <v>712.1400000000001</v>
          </cell>
          <cell r="H36">
            <v>95.865000000000009</v>
          </cell>
          <cell r="I36">
            <v>808.00500000000011</v>
          </cell>
        </row>
        <row r="37">
          <cell r="A37" t="str">
            <v>3.4.2</v>
          </cell>
          <cell r="B37" t="str">
            <v>Formwork for Pile cap</v>
          </cell>
          <cell r="C37" t="str">
            <v>m2</v>
          </cell>
          <cell r="D37">
            <v>24.63</v>
          </cell>
          <cell r="E37">
            <v>9.2152777777777786</v>
          </cell>
          <cell r="F37">
            <v>3.5</v>
          </cell>
          <cell r="G37">
            <v>226.97229166666668</v>
          </cell>
          <cell r="H37">
            <v>86.204999999999998</v>
          </cell>
          <cell r="I37">
            <v>313.17729166666669</v>
          </cell>
        </row>
        <row r="38">
          <cell r="A38" t="str">
            <v>3.4.3</v>
          </cell>
          <cell r="B38" t="str">
            <v>Reinforced Rebar for Pile cap</v>
          </cell>
          <cell r="C38" t="str">
            <v>Ton</v>
          </cell>
          <cell r="D38">
            <v>0.76</v>
          </cell>
          <cell r="E38">
            <v>670</v>
          </cell>
          <cell r="F38">
            <v>160</v>
          </cell>
          <cell r="G38">
            <v>509.2</v>
          </cell>
          <cell r="H38">
            <v>121.6</v>
          </cell>
          <cell r="I38">
            <v>630.79999999999995</v>
          </cell>
        </row>
        <row r="40">
          <cell r="B40" t="str">
            <v>BASE COLUMN</v>
          </cell>
          <cell r="G40">
            <v>294.83722222222224</v>
          </cell>
          <cell r="H40">
            <v>83.78</v>
          </cell>
          <cell r="I40">
            <v>378.61722222222227</v>
          </cell>
        </row>
        <row r="41">
          <cell r="A41" t="str">
            <v>3.4.4</v>
          </cell>
          <cell r="B41" t="str">
            <v>Reinforced Concrete, C35 Mpa for Base column</v>
          </cell>
          <cell r="C41" t="str">
            <v>m3</v>
          </cell>
          <cell r="D41">
            <v>0.86</v>
          </cell>
          <cell r="E41">
            <v>78</v>
          </cell>
          <cell r="F41">
            <v>21</v>
          </cell>
          <cell r="G41">
            <v>67.08</v>
          </cell>
          <cell r="H41">
            <v>18.059999999999999</v>
          </cell>
          <cell r="I41">
            <v>85.14</v>
          </cell>
        </row>
        <row r="42">
          <cell r="A42" t="str">
            <v>3.4.5</v>
          </cell>
          <cell r="B42" t="str">
            <v>Formwork for Base column</v>
          </cell>
          <cell r="C42" t="str">
            <v>m2</v>
          </cell>
          <cell r="D42">
            <v>8.7200000000000006</v>
          </cell>
          <cell r="E42">
            <v>9.2152777777777786</v>
          </cell>
          <cell r="F42">
            <v>3.5</v>
          </cell>
          <cell r="G42">
            <v>80.357222222222234</v>
          </cell>
          <cell r="H42">
            <v>30.520000000000003</v>
          </cell>
          <cell r="I42">
            <v>110.87722222222223</v>
          </cell>
        </row>
        <row r="43">
          <cell r="A43" t="str">
            <v>3.4.6</v>
          </cell>
          <cell r="B43" t="str">
            <v>Reinforced Rebar for Base column</v>
          </cell>
          <cell r="C43" t="str">
            <v>Ton</v>
          </cell>
          <cell r="D43">
            <v>0.22</v>
          </cell>
          <cell r="E43">
            <v>670</v>
          </cell>
          <cell r="F43">
            <v>160</v>
          </cell>
          <cell r="G43">
            <v>147.4</v>
          </cell>
          <cell r="H43">
            <v>35.200000000000003</v>
          </cell>
          <cell r="I43">
            <v>182.60000000000002</v>
          </cell>
        </row>
        <row r="45">
          <cell r="B45" t="str">
            <v>GROUND BEAM</v>
          </cell>
          <cell r="G45">
            <v>1342.5660416666667</v>
          </cell>
          <cell r="H45">
            <v>344.22500000000002</v>
          </cell>
          <cell r="I45">
            <v>1686.7910416666668</v>
          </cell>
        </row>
        <row r="46">
          <cell r="A46" t="str">
            <v>3.4.7</v>
          </cell>
          <cell r="B46" t="str">
            <v>Reinforced Concrete, C35 Mpa for Ground beam</v>
          </cell>
          <cell r="C46" t="str">
            <v>m3</v>
          </cell>
          <cell r="D46">
            <v>4.8600000000000003</v>
          </cell>
          <cell r="E46">
            <v>78</v>
          </cell>
          <cell r="F46">
            <v>10.5</v>
          </cell>
          <cell r="G46">
            <v>379.08000000000004</v>
          </cell>
          <cell r="H46">
            <v>51.03</v>
          </cell>
          <cell r="I46">
            <v>430.11</v>
          </cell>
        </row>
        <row r="47">
          <cell r="A47" t="str">
            <v>3.4.8</v>
          </cell>
          <cell r="B47" t="str">
            <v>Formwork for Ground beam</v>
          </cell>
          <cell r="C47" t="str">
            <v>m2</v>
          </cell>
          <cell r="D47">
            <v>48.57</v>
          </cell>
          <cell r="E47">
            <v>9.2152777777777786</v>
          </cell>
          <cell r="F47">
            <v>3.5</v>
          </cell>
          <cell r="G47">
            <v>447.58604166666669</v>
          </cell>
          <cell r="H47">
            <v>169.995</v>
          </cell>
          <cell r="I47">
            <v>617.58104166666669</v>
          </cell>
        </row>
        <row r="48">
          <cell r="A48" t="str">
            <v>3.4.9</v>
          </cell>
          <cell r="B48" t="str">
            <v>Reinforced Rebar for Ground beam</v>
          </cell>
          <cell r="C48" t="str">
            <v>Ton</v>
          </cell>
          <cell r="D48">
            <v>0.77</v>
          </cell>
          <cell r="E48">
            <v>670</v>
          </cell>
          <cell r="F48">
            <v>160</v>
          </cell>
          <cell r="G48">
            <v>515.9</v>
          </cell>
          <cell r="H48">
            <v>123.2</v>
          </cell>
          <cell r="I48">
            <v>639.1</v>
          </cell>
        </row>
        <row r="50">
          <cell r="B50" t="str">
            <v>GROUND SLAB</v>
          </cell>
          <cell r="G50">
            <v>1573.7200000000003</v>
          </cell>
          <cell r="H50">
            <v>266.995</v>
          </cell>
          <cell r="I50">
            <v>1840.7150000000001</v>
          </cell>
        </row>
        <row r="51">
          <cell r="A51" t="str">
            <v>3.4.10</v>
          </cell>
          <cell r="B51" t="str">
            <v>Reinforced Concrete, C35 Mpa for Ground slab</v>
          </cell>
          <cell r="C51" t="str">
            <v>m3</v>
          </cell>
          <cell r="D51">
            <v>13.39</v>
          </cell>
          <cell r="E51">
            <v>78</v>
          </cell>
          <cell r="F51">
            <v>10.5</v>
          </cell>
          <cell r="G51">
            <v>1044.42</v>
          </cell>
          <cell r="H51">
            <v>140.595</v>
          </cell>
          <cell r="I51">
            <v>1185.0150000000001</v>
          </cell>
        </row>
        <row r="52">
          <cell r="A52" t="str">
            <v>3.4.11</v>
          </cell>
          <cell r="B52" t="str">
            <v>Formwork for Ground slab</v>
          </cell>
          <cell r="C52" t="str">
            <v>m2</v>
          </cell>
          <cell r="D52">
            <v>0</v>
          </cell>
          <cell r="E52">
            <v>9.2152777777777786</v>
          </cell>
          <cell r="F52">
            <v>3.5</v>
          </cell>
          <cell r="G52">
            <v>0</v>
          </cell>
          <cell r="H52">
            <v>0</v>
          </cell>
          <cell r="I52">
            <v>0</v>
          </cell>
        </row>
        <row r="53">
          <cell r="A53" t="str">
            <v>3.4.12</v>
          </cell>
          <cell r="B53" t="str">
            <v>Reinforced Rebar for Ground slab</v>
          </cell>
          <cell r="C53" t="str">
            <v>Ton</v>
          </cell>
          <cell r="D53">
            <v>0.79</v>
          </cell>
          <cell r="E53">
            <v>670</v>
          </cell>
          <cell r="F53">
            <v>160</v>
          </cell>
          <cell r="G53">
            <v>529.30000000000007</v>
          </cell>
          <cell r="H53">
            <v>126.4</v>
          </cell>
          <cell r="I53">
            <v>655.7</v>
          </cell>
        </row>
        <row r="55">
          <cell r="A55" t="str">
            <v>3.5</v>
          </cell>
          <cell r="B55" t="str">
            <v>SUPERSTRUCTURE WORKS</v>
          </cell>
          <cell r="G55">
            <v>25313.101319444446</v>
          </cell>
          <cell r="H55">
            <v>6781.31</v>
          </cell>
          <cell r="I55">
            <v>32094.411319444447</v>
          </cell>
        </row>
        <row r="56">
          <cell r="B56" t="str">
            <v>COLUMN</v>
          </cell>
          <cell r="G56">
            <v>4014.3396527777777</v>
          </cell>
          <cell r="H56">
            <v>1222.7049999999999</v>
          </cell>
          <cell r="I56">
            <v>5237.0446527777776</v>
          </cell>
        </row>
        <row r="57">
          <cell r="A57" t="str">
            <v>3.5.1</v>
          </cell>
          <cell r="B57" t="str">
            <v>Reinforced Concrete, C35 Mpa for Column</v>
          </cell>
          <cell r="C57" t="str">
            <v>m3</v>
          </cell>
          <cell r="D57">
            <v>14.09</v>
          </cell>
          <cell r="E57">
            <v>78</v>
          </cell>
          <cell r="F57">
            <v>21</v>
          </cell>
          <cell r="G57">
            <v>1099.02</v>
          </cell>
          <cell r="H57">
            <v>295.89</v>
          </cell>
          <cell r="I57">
            <v>1394.9099999999999</v>
          </cell>
        </row>
        <row r="58">
          <cell r="A58" t="str">
            <v>3.5.2</v>
          </cell>
          <cell r="B58" t="str">
            <v>Formwork for Column</v>
          </cell>
          <cell r="C58" t="str">
            <v>m2</v>
          </cell>
          <cell r="D58">
            <v>177.49</v>
          </cell>
          <cell r="E58">
            <v>9.2152777777777786</v>
          </cell>
          <cell r="F58">
            <v>3.5</v>
          </cell>
          <cell r="G58">
            <v>1635.6196527777779</v>
          </cell>
          <cell r="H58">
            <v>621.21500000000003</v>
          </cell>
          <cell r="I58">
            <v>2256.834652777778</v>
          </cell>
        </row>
        <row r="59">
          <cell r="A59" t="str">
            <v>3.5.3</v>
          </cell>
          <cell r="B59" t="str">
            <v>Reinforced Rebar for Column</v>
          </cell>
          <cell r="C59" t="str">
            <v>Ton</v>
          </cell>
          <cell r="D59">
            <v>1.91</v>
          </cell>
          <cell r="E59">
            <v>670</v>
          </cell>
          <cell r="F59">
            <v>160</v>
          </cell>
          <cell r="G59">
            <v>1279.7</v>
          </cell>
          <cell r="H59">
            <v>305.59999999999997</v>
          </cell>
          <cell r="I59">
            <v>1585.3</v>
          </cell>
        </row>
        <row r="61">
          <cell r="B61" t="str">
            <v>BEAM</v>
          </cell>
          <cell r="G61">
            <v>7104.0736111111109</v>
          </cell>
          <cell r="H61">
            <v>1904.4649999999999</v>
          </cell>
          <cell r="I61">
            <v>9008.5386111111111</v>
          </cell>
        </row>
        <row r="62">
          <cell r="A62" t="str">
            <v>3.5.4</v>
          </cell>
          <cell r="B62" t="str">
            <v>Reinforced Concrete, C35 Mpa for Column</v>
          </cell>
          <cell r="C62" t="str">
            <v>m3</v>
          </cell>
          <cell r="D62">
            <v>23.57</v>
          </cell>
          <cell r="E62">
            <v>78</v>
          </cell>
          <cell r="F62">
            <v>10.5</v>
          </cell>
          <cell r="G62">
            <v>1838.46</v>
          </cell>
          <cell r="H62">
            <v>247.48500000000001</v>
          </cell>
          <cell r="I62">
            <v>2085.9450000000002</v>
          </cell>
        </row>
        <row r="63">
          <cell r="A63" t="str">
            <v>3.5.5</v>
          </cell>
          <cell r="B63" t="str">
            <v>Formwork for Column</v>
          </cell>
          <cell r="C63" t="str">
            <v>m2</v>
          </cell>
          <cell r="D63">
            <v>307.48</v>
          </cell>
          <cell r="E63">
            <v>9.2152777777777786</v>
          </cell>
          <cell r="F63">
            <v>3.5</v>
          </cell>
          <cell r="G63">
            <v>2833.5136111111115</v>
          </cell>
          <cell r="H63">
            <v>1076.18</v>
          </cell>
          <cell r="I63">
            <v>3909.6936111111117</v>
          </cell>
        </row>
        <row r="64">
          <cell r="A64" t="str">
            <v>3.5.6</v>
          </cell>
          <cell r="B64" t="str">
            <v>Reinforced Rebar for Column</v>
          </cell>
          <cell r="C64" t="str">
            <v>Ton</v>
          </cell>
          <cell r="D64">
            <v>3.63</v>
          </cell>
          <cell r="E64">
            <v>670</v>
          </cell>
          <cell r="F64">
            <v>160</v>
          </cell>
          <cell r="G64">
            <v>2432.1</v>
          </cell>
          <cell r="H64">
            <v>580.79999999999995</v>
          </cell>
          <cell r="I64">
            <v>3012.8999999999996</v>
          </cell>
        </row>
        <row r="66">
          <cell r="B66" t="str">
            <v>SLAB</v>
          </cell>
          <cell r="G66">
            <v>12248.360138888889</v>
          </cell>
          <cell r="H66">
            <v>3134.42</v>
          </cell>
          <cell r="I66">
            <v>15382.780138888887</v>
          </cell>
        </row>
        <row r="67">
          <cell r="A67" t="str">
            <v>3.5.4</v>
          </cell>
          <cell r="B67" t="str">
            <v>Reinforced Concrete, C35 Mpa for Column</v>
          </cell>
          <cell r="C67" t="str">
            <v>m3</v>
          </cell>
          <cell r="D67">
            <v>53.22</v>
          </cell>
          <cell r="E67">
            <v>78</v>
          </cell>
          <cell r="F67">
            <v>10.5</v>
          </cell>
          <cell r="G67">
            <v>4151.16</v>
          </cell>
          <cell r="H67">
            <v>558.80999999999995</v>
          </cell>
          <cell r="I67">
            <v>4709.9699999999993</v>
          </cell>
        </row>
        <row r="68">
          <cell r="A68" t="str">
            <v>3.5.5</v>
          </cell>
          <cell r="B68" t="str">
            <v>Formwork for Column</v>
          </cell>
          <cell r="C68" t="str">
            <v>m2</v>
          </cell>
          <cell r="D68">
            <v>494.06</v>
          </cell>
          <cell r="E68">
            <v>9.2152777777777786</v>
          </cell>
          <cell r="F68">
            <v>3.5</v>
          </cell>
          <cell r="G68">
            <v>4552.9001388888892</v>
          </cell>
          <cell r="H68">
            <v>1729.21</v>
          </cell>
          <cell r="I68">
            <v>6282.1101388888892</v>
          </cell>
        </row>
        <row r="69">
          <cell r="A69" t="str">
            <v>3.5.6</v>
          </cell>
          <cell r="B69" t="str">
            <v>Reinforced Rebar for Column</v>
          </cell>
          <cell r="C69" t="str">
            <v>Ton</v>
          </cell>
          <cell r="D69">
            <v>5.29</v>
          </cell>
          <cell r="E69">
            <v>670</v>
          </cell>
          <cell r="F69">
            <v>160</v>
          </cell>
          <cell r="G69">
            <v>3544.3</v>
          </cell>
          <cell r="H69">
            <v>846.4</v>
          </cell>
          <cell r="I69">
            <v>4390.7</v>
          </cell>
        </row>
        <row r="71">
          <cell r="B71" t="str">
            <v>STAIR</v>
          </cell>
          <cell r="G71">
            <v>1946.3279166666666</v>
          </cell>
          <cell r="H71">
            <v>519.72</v>
          </cell>
          <cell r="I71">
            <v>2466.0479166666664</v>
          </cell>
        </row>
        <row r="72">
          <cell r="A72" t="str">
            <v>3.5.4</v>
          </cell>
          <cell r="B72" t="str">
            <v>Reinforced Concrete, C35 Mpa for Column</v>
          </cell>
          <cell r="C72" t="str">
            <v>m3</v>
          </cell>
          <cell r="D72">
            <v>7.18</v>
          </cell>
          <cell r="E72">
            <v>78</v>
          </cell>
          <cell r="F72">
            <v>10.5</v>
          </cell>
          <cell r="G72">
            <v>560.04</v>
          </cell>
          <cell r="H72">
            <v>75.39</v>
          </cell>
          <cell r="I72">
            <v>635.42999999999995</v>
          </cell>
        </row>
        <row r="73">
          <cell r="A73" t="str">
            <v>3.5.5</v>
          </cell>
          <cell r="B73" t="str">
            <v>Formwork for Column</v>
          </cell>
          <cell r="C73" t="str">
            <v>m2</v>
          </cell>
          <cell r="D73">
            <v>87.18</v>
          </cell>
          <cell r="E73">
            <v>9.2152777777777786</v>
          </cell>
          <cell r="F73">
            <v>3.5</v>
          </cell>
          <cell r="G73">
            <v>803.3879166666668</v>
          </cell>
          <cell r="H73">
            <v>305.13</v>
          </cell>
          <cell r="I73">
            <v>1108.5179166666667</v>
          </cell>
        </row>
        <row r="74">
          <cell r="A74" t="str">
            <v>3.5.6</v>
          </cell>
          <cell r="B74" t="str">
            <v>Reinforced Rebar for Column</v>
          </cell>
          <cell r="C74" t="str">
            <v>Ton</v>
          </cell>
          <cell r="D74">
            <v>0.87</v>
          </cell>
          <cell r="E74">
            <v>670</v>
          </cell>
          <cell r="F74">
            <v>160</v>
          </cell>
          <cell r="G74">
            <v>582.9</v>
          </cell>
          <cell r="H74">
            <v>139.19999999999999</v>
          </cell>
          <cell r="I74">
            <v>722.09999999999991</v>
          </cell>
        </row>
        <row r="76">
          <cell r="A76" t="str">
            <v>4</v>
          </cell>
          <cell r="B76" t="str">
            <v>DIVISION 4 - ARCHICTECTURAL WORKS</v>
          </cell>
          <cell r="G76">
            <v>45874.461073584083</v>
          </cell>
          <cell r="H76">
            <v>20363.96480661046</v>
          </cell>
          <cell r="I76">
            <v>66238.425880194554</v>
          </cell>
        </row>
        <row r="77">
          <cell r="A77" t="str">
            <v>4.1</v>
          </cell>
          <cell r="B77" t="str">
            <v>MASONRY WORKS</v>
          </cell>
          <cell r="G77">
            <v>11688.439567097344</v>
          </cell>
          <cell r="H77">
            <v>8990.6510066104602</v>
          </cell>
          <cell r="I77">
            <v>20679.09057370781</v>
          </cell>
        </row>
        <row r="78">
          <cell r="B78" t="str">
            <v>BRICK WORKS</v>
          </cell>
          <cell r="G78">
            <v>6798.9438487664584</v>
          </cell>
          <cell r="H78">
            <v>2803.8109066104626</v>
          </cell>
          <cell r="I78">
            <v>9602.75475537692</v>
          </cell>
        </row>
        <row r="79">
          <cell r="A79" t="str">
            <v>4.1.1</v>
          </cell>
          <cell r="B79" t="str">
            <v>Double hollow brick unit, 100mm thick</v>
          </cell>
          <cell r="C79" t="str">
            <v>m2</v>
          </cell>
          <cell r="D79">
            <v>576.22</v>
          </cell>
          <cell r="E79">
            <v>5.128070442009057</v>
          </cell>
          <cell r="F79">
            <v>2</v>
          </cell>
          <cell r="G79">
            <v>2954.8967500944591</v>
          </cell>
          <cell r="H79">
            <v>1152.44</v>
          </cell>
          <cell r="I79">
            <v>4107.3367500944587</v>
          </cell>
        </row>
        <row r="80">
          <cell r="A80" t="str">
            <v>4.1.2</v>
          </cell>
          <cell r="B80" t="str">
            <v>Double hollow brick unit, 200mm thick</v>
          </cell>
          <cell r="C80" t="str">
            <v>m2</v>
          </cell>
          <cell r="D80">
            <v>410.29</v>
          </cell>
          <cell r="E80">
            <v>9.2861408840181134</v>
          </cell>
          <cell r="F80">
            <v>4</v>
          </cell>
          <cell r="G80">
            <v>3810.010743303792</v>
          </cell>
          <cell r="H80">
            <v>1641.16</v>
          </cell>
          <cell r="I80">
            <v>5451.1707433037918</v>
          </cell>
        </row>
        <row r="81">
          <cell r="A81" t="str">
            <v>4.1.3</v>
          </cell>
          <cell r="B81" t="str">
            <v>Solid brick unit to steps and other structures</v>
          </cell>
          <cell r="C81" t="str">
            <v>set</v>
          </cell>
          <cell r="D81">
            <v>4</v>
          </cell>
          <cell r="E81">
            <v>8.5090888420518151</v>
          </cell>
          <cell r="F81">
            <v>2.5527266526155445</v>
          </cell>
          <cell r="G81">
            <v>34.036355368207261</v>
          </cell>
          <cell r="H81">
            <v>10.210906610462178</v>
          </cell>
          <cell r="I81">
            <v>44.247261978669442</v>
          </cell>
        </row>
        <row r="83">
          <cell r="B83" t="str">
            <v>RC LINTEL AND STIFFENER WORKS</v>
          </cell>
          <cell r="G83">
            <v>1519.8154861111111</v>
          </cell>
          <cell r="H83">
            <v>438.2</v>
          </cell>
          <cell r="I83">
            <v>1958.0154861111109</v>
          </cell>
        </row>
        <row r="84">
          <cell r="A84" t="str">
            <v>4.1.4</v>
          </cell>
          <cell r="B84" t="str">
            <v>Reinforced Concrete, C30 Mpa for RC lintel and stiffener</v>
          </cell>
          <cell r="C84" t="str">
            <v>m3</v>
          </cell>
          <cell r="D84">
            <v>5.41</v>
          </cell>
          <cell r="E84">
            <v>76</v>
          </cell>
          <cell r="F84">
            <v>10.5</v>
          </cell>
          <cell r="G84">
            <v>411.16</v>
          </cell>
          <cell r="H84">
            <v>56.805</v>
          </cell>
          <cell r="I84">
            <v>467.96500000000003</v>
          </cell>
        </row>
        <row r="85">
          <cell r="A85" t="str">
            <v>4.1.5</v>
          </cell>
          <cell r="B85" t="str">
            <v>Formwork for RC lintel and stiffener</v>
          </cell>
          <cell r="C85" t="str">
            <v>m2</v>
          </cell>
          <cell r="D85">
            <v>89.77</v>
          </cell>
          <cell r="E85">
            <v>9.2152777777777786</v>
          </cell>
          <cell r="F85">
            <v>3.5</v>
          </cell>
          <cell r="G85">
            <v>827.25548611111117</v>
          </cell>
          <cell r="H85">
            <v>314.19499999999999</v>
          </cell>
          <cell r="I85">
            <v>1141.4504861111111</v>
          </cell>
        </row>
        <row r="86">
          <cell r="A86" t="str">
            <v>4.1.6</v>
          </cell>
          <cell r="B86" t="str">
            <v>Reinforced Rebar for RC lintel and stiffener</v>
          </cell>
          <cell r="C86" t="str">
            <v>Ton</v>
          </cell>
          <cell r="D86">
            <v>0.42</v>
          </cell>
          <cell r="E86">
            <v>670</v>
          </cell>
          <cell r="F86">
            <v>160</v>
          </cell>
          <cell r="G86">
            <v>281.39999999999998</v>
          </cell>
          <cell r="H86">
            <v>67.2</v>
          </cell>
          <cell r="I86">
            <v>348.59999999999997</v>
          </cell>
        </row>
        <row r="88">
          <cell r="B88" t="str">
            <v>PLASTERING WORKS</v>
          </cell>
          <cell r="G88">
            <v>3369.680232219775</v>
          </cell>
          <cell r="H88">
            <v>5748.6401000000005</v>
          </cell>
          <cell r="I88">
            <v>9118.3203322197751</v>
          </cell>
        </row>
        <row r="89">
          <cell r="A89" t="str">
            <v>4.1.7</v>
          </cell>
          <cell r="B89" t="str">
            <v>Cement mortar plaster 20mm thk to internal brickwall</v>
          </cell>
          <cell r="C89" t="str">
            <v>m2</v>
          </cell>
          <cell r="D89">
            <v>1144.52</v>
          </cell>
          <cell r="E89">
            <v>1.3669835788939206</v>
          </cell>
          <cell r="F89">
            <v>2.52</v>
          </cell>
          <cell r="G89">
            <v>1564.54004571567</v>
          </cell>
          <cell r="H89">
            <v>2884.1904</v>
          </cell>
          <cell r="I89">
            <v>4448.7304457156697</v>
          </cell>
        </row>
        <row r="90">
          <cell r="A90" t="str">
            <v>4.1.8</v>
          </cell>
          <cell r="B90" t="str">
            <v>Cement mortar plaster 25mm thk to external brickwall</v>
          </cell>
          <cell r="C90" t="str">
            <v>m2</v>
          </cell>
          <cell r="D90">
            <v>698.43</v>
          </cell>
          <cell r="E90">
            <v>1.708729473617401</v>
          </cell>
          <cell r="F90">
            <v>2.52</v>
          </cell>
          <cell r="G90">
            <v>1193.4279262586012</v>
          </cell>
          <cell r="H90">
            <v>1760.0436</v>
          </cell>
          <cell r="I90">
            <v>2953.4715262586014</v>
          </cell>
        </row>
        <row r="91">
          <cell r="A91" t="str">
            <v>4.1.9</v>
          </cell>
          <cell r="B91" t="str">
            <v>Cement mortar plaster 25mm thk to concrete slab surface</v>
          </cell>
          <cell r="C91" t="str">
            <v>m2</v>
          </cell>
          <cell r="D91">
            <v>20.99</v>
          </cell>
          <cell r="E91">
            <v>1.708729473617401</v>
          </cell>
          <cell r="F91">
            <v>2.52</v>
          </cell>
          <cell r="G91">
            <v>35.866231651229242</v>
          </cell>
          <cell r="H91">
            <v>52.894799999999996</v>
          </cell>
          <cell r="I91">
            <v>88.761031651229246</v>
          </cell>
        </row>
        <row r="92">
          <cell r="A92" t="str">
            <v>4.1.10</v>
          </cell>
          <cell r="B92" t="str">
            <v>Cement mortar plaster 25mm thk to staircase surface</v>
          </cell>
          <cell r="C92" t="str">
            <v>m2</v>
          </cell>
          <cell r="D92">
            <v>35.93</v>
          </cell>
          <cell r="E92">
            <v>1.708729473617401</v>
          </cell>
          <cell r="F92">
            <v>2.52</v>
          </cell>
          <cell r="G92">
            <v>61.394649987073215</v>
          </cell>
          <cell r="H92">
            <v>90.543599999999998</v>
          </cell>
          <cell r="I92">
            <v>151.93824998707322</v>
          </cell>
        </row>
        <row r="93">
          <cell r="A93" t="str">
            <v>4.1.11</v>
          </cell>
          <cell r="B93" t="str">
            <v>Cement mortar plaster 25mm thk to door and window opening surface</v>
          </cell>
          <cell r="C93" t="str">
            <v>m2</v>
          </cell>
          <cell r="D93">
            <v>49.76</v>
          </cell>
          <cell r="E93">
            <v>1.708729473617401</v>
          </cell>
          <cell r="F93">
            <v>2.52</v>
          </cell>
          <cell r="G93">
            <v>85.026378607201877</v>
          </cell>
          <cell r="H93">
            <v>125.3952</v>
          </cell>
          <cell r="I93">
            <v>210.42157860720187</v>
          </cell>
        </row>
        <row r="94">
          <cell r="A94" t="str">
            <v>4.1.12</v>
          </cell>
          <cell r="B94" t="str">
            <v>Allowance for forming grooving channel 25x25mm to surface for cutting water drop</v>
          </cell>
          <cell r="C94" t="str">
            <v>m</v>
          </cell>
          <cell r="D94">
            <v>26.45</v>
          </cell>
          <cell r="E94">
            <v>0.5</v>
          </cell>
          <cell r="F94">
            <v>1.05</v>
          </cell>
          <cell r="G94">
            <v>13.225</v>
          </cell>
          <cell r="H94">
            <v>27.772500000000001</v>
          </cell>
          <cell r="I94">
            <v>40.997500000000002</v>
          </cell>
        </row>
        <row r="95">
          <cell r="A95" t="str">
            <v>4.1.13</v>
          </cell>
          <cell r="B95" t="str">
            <v>Allowance for Corner Bead Cement plaster on Column</v>
          </cell>
          <cell r="C95" t="str">
            <v>m</v>
          </cell>
          <cell r="D95">
            <v>163.27000000000001</v>
          </cell>
          <cell r="E95">
            <v>0.5</v>
          </cell>
          <cell r="F95">
            <v>1.05</v>
          </cell>
          <cell r="G95">
            <v>81.635000000000005</v>
          </cell>
          <cell r="H95">
            <v>171.43350000000001</v>
          </cell>
          <cell r="I95">
            <v>253.06850000000003</v>
          </cell>
        </row>
        <row r="96">
          <cell r="A96" t="str">
            <v>4.1.14</v>
          </cell>
          <cell r="B96" t="str">
            <v>Allowance for Corner Bead Cement plaster on Wall Vertical</v>
          </cell>
          <cell r="C96" t="str">
            <v>m</v>
          </cell>
          <cell r="D96">
            <v>218.19</v>
          </cell>
          <cell r="E96">
            <v>0.5</v>
          </cell>
          <cell r="F96">
            <v>1.05</v>
          </cell>
          <cell r="G96">
            <v>109.095</v>
          </cell>
          <cell r="H96">
            <v>229.09950000000001</v>
          </cell>
          <cell r="I96">
            <v>338.19450000000001</v>
          </cell>
        </row>
        <row r="97">
          <cell r="A97" t="str">
            <v>4.1.15</v>
          </cell>
          <cell r="B97" t="str">
            <v>Allowance for Corner Bead Cement plaster on Wall Horizontal</v>
          </cell>
          <cell r="C97" t="str">
            <v>m</v>
          </cell>
          <cell r="D97">
            <v>102.7</v>
          </cell>
          <cell r="E97">
            <v>0.5</v>
          </cell>
          <cell r="F97">
            <v>1.05</v>
          </cell>
          <cell r="G97">
            <v>51.35</v>
          </cell>
          <cell r="H97">
            <v>107.83500000000001</v>
          </cell>
          <cell r="I97">
            <v>159.185</v>
          </cell>
        </row>
        <row r="98">
          <cell r="A98" t="str">
            <v>4.1.16</v>
          </cell>
          <cell r="B98" t="str">
            <v>Allowance for Corner Bead Cement plaster on Door &amp; Window</v>
          </cell>
          <cell r="C98" t="str">
            <v>m</v>
          </cell>
          <cell r="D98">
            <v>255.84</v>
          </cell>
          <cell r="E98">
            <v>0.5</v>
          </cell>
          <cell r="F98">
            <v>1.05</v>
          </cell>
          <cell r="G98">
            <v>127.92</v>
          </cell>
          <cell r="H98">
            <v>268.63200000000001</v>
          </cell>
          <cell r="I98">
            <v>396.55200000000002</v>
          </cell>
        </row>
        <row r="99">
          <cell r="A99" t="str">
            <v>4.1.17</v>
          </cell>
          <cell r="B99" t="str">
            <v>Allowance for Wiremesh for plastering</v>
          </cell>
          <cell r="C99" t="str">
            <v>m2</v>
          </cell>
          <cell r="D99">
            <v>77</v>
          </cell>
          <cell r="E99">
            <v>0.6</v>
          </cell>
          <cell r="F99">
            <v>0.4</v>
          </cell>
          <cell r="G99">
            <v>46.199999999999996</v>
          </cell>
          <cell r="H99">
            <v>30.8</v>
          </cell>
          <cell r="I99">
            <v>77</v>
          </cell>
        </row>
        <row r="101">
          <cell r="A101" t="str">
            <v>4.2</v>
          </cell>
          <cell r="B101" t="str">
            <v>WALL FINISHES WORKS</v>
          </cell>
          <cell r="G101">
            <v>5943.4197384753825</v>
          </cell>
          <cell r="H101">
            <v>2811.4274999999993</v>
          </cell>
          <cell r="I101">
            <v>8754.8472384753823</v>
          </cell>
        </row>
        <row r="102">
          <cell r="B102" t="str">
            <v>PAINT &amp; COATINGS</v>
          </cell>
          <cell r="G102">
            <v>4152.1899112174069</v>
          </cell>
          <cell r="H102">
            <v>1841.1644999999999</v>
          </cell>
          <cell r="I102">
            <v>5993.3544112174068</v>
          </cell>
        </row>
        <row r="103">
          <cell r="A103" t="str">
            <v>4.2.1</v>
          </cell>
          <cell r="B103" t="str">
            <v>Jotun product or equivalent Painting Finishes to interior wall.</v>
          </cell>
          <cell r="C103" t="str">
            <v>m2</v>
          </cell>
          <cell r="D103">
            <v>907.8</v>
          </cell>
          <cell r="E103">
            <v>2.0570309333333334</v>
          </cell>
          <cell r="F103">
            <v>1.05</v>
          </cell>
          <cell r="G103">
            <v>1867.3726812800001</v>
          </cell>
          <cell r="H103">
            <v>953.18999999999994</v>
          </cell>
          <cell r="I103">
            <v>2820.5626812800001</v>
          </cell>
        </row>
        <row r="104">
          <cell r="A104" t="str">
            <v>4.2.2</v>
          </cell>
          <cell r="B104" t="str">
            <v>Jotun product or equivalent Painting Finishes to RC. ceiling and staircase soffit.</v>
          </cell>
          <cell r="C104" t="str">
            <v>m2</v>
          </cell>
          <cell r="D104">
            <v>56.92</v>
          </cell>
          <cell r="E104">
            <v>2.7017195780219785</v>
          </cell>
          <cell r="F104">
            <v>1.05</v>
          </cell>
          <cell r="G104">
            <v>153.78187838101101</v>
          </cell>
          <cell r="H104">
            <v>59.766000000000005</v>
          </cell>
          <cell r="I104">
            <v>213.547878381011</v>
          </cell>
        </row>
        <row r="105">
          <cell r="A105" t="str">
            <v>4.2.3</v>
          </cell>
          <cell r="B105" t="str">
            <v xml:space="preserve">Jotun product or equivalent Painting Finishes to exterior wall </v>
          </cell>
          <cell r="C105" t="str">
            <v>m2</v>
          </cell>
          <cell r="D105">
            <v>690.97</v>
          </cell>
          <cell r="E105">
            <v>2.7017195780219785</v>
          </cell>
          <cell r="F105">
            <v>1.05</v>
          </cell>
          <cell r="G105">
            <v>1866.8071768258465</v>
          </cell>
          <cell r="H105">
            <v>725.51850000000002</v>
          </cell>
          <cell r="I105">
            <v>2592.3256768258466</v>
          </cell>
        </row>
        <row r="106">
          <cell r="A106" t="str">
            <v>4.2.4</v>
          </cell>
          <cell r="B106" t="str">
            <v>Jotun product or equivalent Painting Finishes to door and window opening border</v>
          </cell>
          <cell r="C106" t="str">
            <v>m2</v>
          </cell>
          <cell r="D106">
            <v>49.76</v>
          </cell>
          <cell r="E106">
            <v>2.7017195780219785</v>
          </cell>
          <cell r="F106">
            <v>1.05</v>
          </cell>
          <cell r="G106">
            <v>134.43756620237363</v>
          </cell>
          <cell r="H106">
            <v>52.247999999999998</v>
          </cell>
          <cell r="I106">
            <v>186.68556620237362</v>
          </cell>
        </row>
        <row r="107">
          <cell r="A107" t="str">
            <v>4.2.5</v>
          </cell>
          <cell r="B107" t="str">
            <v xml:space="preserve">Jotun product or equivalent Painting Finishes to exterior molding </v>
          </cell>
          <cell r="C107" t="str">
            <v>m</v>
          </cell>
          <cell r="D107">
            <v>48.04</v>
          </cell>
          <cell r="E107">
            <v>2.7017195780219785</v>
          </cell>
          <cell r="F107">
            <v>1.05</v>
          </cell>
          <cell r="G107">
            <v>129.79060852817585</v>
          </cell>
          <cell r="H107">
            <v>50.442</v>
          </cell>
          <cell r="I107">
            <v>180.23260852817586</v>
          </cell>
        </row>
        <row r="109">
          <cell r="B109" t="str">
            <v>WALL TILES</v>
          </cell>
          <cell r="G109">
            <v>1791.229827257976</v>
          </cell>
          <cell r="H109">
            <v>970.26300000000003</v>
          </cell>
          <cell r="I109">
            <v>2761.4928272579759</v>
          </cell>
        </row>
        <row r="110">
          <cell r="A110" t="str">
            <v>4.2.6</v>
          </cell>
          <cell r="B110" t="str">
            <v>Storage Room Skirting Tile 100x300mm</v>
          </cell>
          <cell r="C110" t="str">
            <v>m</v>
          </cell>
          <cell r="D110">
            <v>6.52</v>
          </cell>
          <cell r="E110">
            <v>1.2270658000000001</v>
          </cell>
          <cell r="F110">
            <v>1.1499999999999999</v>
          </cell>
          <cell r="G110">
            <v>8.0004690160000003</v>
          </cell>
          <cell r="H110">
            <v>7.4979999999999993</v>
          </cell>
          <cell r="I110">
            <v>15.498469016</v>
          </cell>
          <cell r="J110" t="str">
            <v>Tile Max. 9USD/m2</v>
          </cell>
        </row>
        <row r="111">
          <cell r="A111" t="str">
            <v>4.2.7</v>
          </cell>
          <cell r="B111" t="str">
            <v>Main Floor Skirting Tile 100x600mm</v>
          </cell>
          <cell r="C111" t="str">
            <v>m</v>
          </cell>
          <cell r="D111">
            <v>243.6</v>
          </cell>
          <cell r="E111">
            <v>1.2270658000000001</v>
          </cell>
          <cell r="F111">
            <v>1.1499999999999999</v>
          </cell>
          <cell r="G111">
            <v>298.91322888000002</v>
          </cell>
          <cell r="H111">
            <v>280.14</v>
          </cell>
          <cell r="I111">
            <v>579.05322888000001</v>
          </cell>
          <cell r="J111" t="str">
            <v>Tile Max. 9USD/m2</v>
          </cell>
        </row>
        <row r="112">
          <cell r="A112" t="str">
            <v>4.2.8</v>
          </cell>
          <cell r="B112" t="str">
            <v>Balcony Skirt Tile 100x300mm</v>
          </cell>
          <cell r="C112" t="str">
            <v>m</v>
          </cell>
          <cell r="D112">
            <v>14.12</v>
          </cell>
          <cell r="E112">
            <v>1.2270658000000001</v>
          </cell>
          <cell r="F112">
            <v>1.1499999999999999</v>
          </cell>
          <cell r="G112">
            <v>17.326169096000001</v>
          </cell>
          <cell r="H112">
            <v>16.238</v>
          </cell>
          <cell r="I112">
            <v>33.564169096000001</v>
          </cell>
          <cell r="J112" t="str">
            <v>Tile Max. 9USD/m2</v>
          </cell>
        </row>
        <row r="113">
          <cell r="A113" t="str">
            <v>4.2.9</v>
          </cell>
          <cell r="B113" t="str">
            <v>Terrace Skirt Tile 100x300mm</v>
          </cell>
          <cell r="C113" t="str">
            <v>m</v>
          </cell>
          <cell r="D113">
            <v>19.399999999999999</v>
          </cell>
          <cell r="E113">
            <v>1.2270658000000001</v>
          </cell>
          <cell r="F113">
            <v>1.1499999999999999</v>
          </cell>
          <cell r="G113">
            <v>23.80507652</v>
          </cell>
          <cell r="H113">
            <v>22.309999999999995</v>
          </cell>
          <cell r="I113">
            <v>46.115076519999995</v>
          </cell>
          <cell r="J113" t="str">
            <v>Tile Max. 9USD/m2</v>
          </cell>
        </row>
        <row r="114">
          <cell r="A114" t="str">
            <v>4.2.10</v>
          </cell>
          <cell r="B114" t="str">
            <v>Stair Marble Skirt 100mm</v>
          </cell>
          <cell r="C114" t="str">
            <v>m</v>
          </cell>
          <cell r="D114">
            <v>47.42</v>
          </cell>
          <cell r="E114">
            <v>2.5416983578893926</v>
          </cell>
          <cell r="F114">
            <v>2.1</v>
          </cell>
          <cell r="G114">
            <v>120.52733613111501</v>
          </cell>
          <cell r="H114">
            <v>99.582000000000008</v>
          </cell>
          <cell r="I114">
            <v>220.10933613111501</v>
          </cell>
          <cell r="J114" t="str">
            <v>Marble Max. 23USD/m2</v>
          </cell>
        </row>
        <row r="115">
          <cell r="A115" t="str">
            <v>4.2.11</v>
          </cell>
          <cell r="B115" t="str">
            <v>Bathroom Wall Tile 300x600mm</v>
          </cell>
          <cell r="C115" t="str">
            <v>m2</v>
          </cell>
          <cell r="D115">
            <v>111.95</v>
          </cell>
          <cell r="E115">
            <v>11.416983578893921</v>
          </cell>
          <cell r="F115">
            <v>4.7</v>
          </cell>
          <cell r="G115">
            <v>1278.1313116571746</v>
          </cell>
          <cell r="H115">
            <v>526.16500000000008</v>
          </cell>
          <cell r="I115">
            <v>1804.2963116571746</v>
          </cell>
          <cell r="J115" t="str">
            <v>Tile Max. 9USD/m2</v>
          </cell>
        </row>
        <row r="116">
          <cell r="A116" t="str">
            <v>4.2.12</v>
          </cell>
          <cell r="B116" t="str">
            <v>Kitchen Wall Tile 300x600mm</v>
          </cell>
          <cell r="C116" t="str">
            <v>m2</v>
          </cell>
          <cell r="D116">
            <v>3.9</v>
          </cell>
          <cell r="E116">
            <v>11.416983578893921</v>
          </cell>
          <cell r="F116">
            <v>4.7</v>
          </cell>
          <cell r="G116">
            <v>44.526235957686289</v>
          </cell>
          <cell r="H116">
            <v>18.330000000000002</v>
          </cell>
          <cell r="I116">
            <v>62.856235957686295</v>
          </cell>
          <cell r="J116" t="str">
            <v>Tile Max. 9USD/m2</v>
          </cell>
        </row>
        <row r="118">
          <cell r="A118" t="str">
            <v>4.3</v>
          </cell>
          <cell r="B118" t="str">
            <v>EXTERNAL FAÇADE DECORATION WORKS</v>
          </cell>
          <cell r="G118">
            <v>2033.6840000000002</v>
          </cell>
          <cell r="H118">
            <v>3234.1439999999998</v>
          </cell>
          <cell r="I118">
            <v>5267.8280000000004</v>
          </cell>
        </row>
        <row r="119">
          <cell r="A119" t="str">
            <v>4.3.1</v>
          </cell>
          <cell r="B119" t="str">
            <v>Allowance for supply, installation of decorative plaster profile for column caps at Main Entrance/ Rear side as elevation shown on drawing BOT-04-ORK-AR-PRE-S1-200-260-201 and detail drawing BOT-04-ORK-AR-PRE-S1-200-260-903. Detail-1, including ornament detail on top of column. Included External finishes.</v>
          </cell>
          <cell r="C119" t="str">
            <v>set</v>
          </cell>
          <cell r="D119">
            <v>2</v>
          </cell>
          <cell r="E119">
            <v>93.21</v>
          </cell>
          <cell r="F119">
            <v>201.95500000000001</v>
          </cell>
          <cell r="G119">
            <v>186.42</v>
          </cell>
          <cell r="H119">
            <v>403.91</v>
          </cell>
          <cell r="I119">
            <v>590.33000000000004</v>
          </cell>
        </row>
        <row r="120">
          <cell r="A120" t="str">
            <v>4.3.2</v>
          </cell>
          <cell r="B120" t="str">
            <v>Allowance for forming grooving channel 25x25mm to surface of main entrance as elevation shown on drawing BOT-04-ORK-AR-PRE-S1-200-260-201 and detail drawing BOT-04-ORK-AR-PRE-S1-200-260-903. Detail-5,  Included External finishes.</v>
          </cell>
          <cell r="C120" t="str">
            <v>m</v>
          </cell>
          <cell r="D120">
            <v>216.47</v>
          </cell>
          <cell r="E120">
            <v>1.2</v>
          </cell>
          <cell r="F120">
            <v>1.2</v>
          </cell>
          <cell r="G120">
            <v>259.76400000000001</v>
          </cell>
          <cell r="H120">
            <v>259.76400000000001</v>
          </cell>
          <cell r="I120">
            <v>519.52800000000002</v>
          </cell>
        </row>
        <row r="121">
          <cell r="A121" t="str">
            <v>4.3.3</v>
          </cell>
          <cell r="B121" t="str">
            <v>Allowance for  supply and installation of plaster profile at Level +6.32, 450mm(H)x500mm(T) projected from external surface,as detail shown ondrawing BOT-04-ORK-AR-PRE-S1-200-260-903. Detail-4,   Included External finishes.</v>
          </cell>
          <cell r="C121" t="str">
            <v>m</v>
          </cell>
          <cell r="D121">
            <v>24.07</v>
          </cell>
          <cell r="E121">
            <v>6</v>
          </cell>
          <cell r="F121">
            <v>13</v>
          </cell>
          <cell r="G121">
            <v>144.42000000000002</v>
          </cell>
          <cell r="H121">
            <v>312.91000000000003</v>
          </cell>
          <cell r="I121">
            <v>457.33000000000004</v>
          </cell>
        </row>
        <row r="122">
          <cell r="A122" t="str">
            <v>4.3.4</v>
          </cell>
          <cell r="B122" t="str">
            <v>Allowance for  supply and installation of plaster profile at Level +14.32, 300mm(H)x200mm(T) projected from external surface,as detail shown on drawing BOT-04-ORK-AR-PRE-S1-200-260-903. Detail-1,   Included External finishes.</v>
          </cell>
          <cell r="C122" t="str">
            <v>m</v>
          </cell>
          <cell r="D122">
            <v>38.5</v>
          </cell>
          <cell r="E122">
            <v>6</v>
          </cell>
          <cell r="F122">
            <v>13</v>
          </cell>
          <cell r="G122">
            <v>231</v>
          </cell>
          <cell r="H122">
            <v>500.5</v>
          </cell>
          <cell r="I122">
            <v>731.5</v>
          </cell>
        </row>
        <row r="123">
          <cell r="A123" t="str">
            <v>4.3.5</v>
          </cell>
          <cell r="B123" t="str">
            <v>Allowance for  supply and installation of plaster profile at Level +17.56, 125&amp;100mm(H)x50mm(T) projected from external surface,as detail shown ondrawing BOT-04-ORK-AR-PRE-S1-200-260-903. Detail-3,   Included External finishes.</v>
          </cell>
          <cell r="C123" t="str">
            <v>m</v>
          </cell>
          <cell r="D123">
            <v>44.7</v>
          </cell>
          <cell r="E123">
            <v>6</v>
          </cell>
          <cell r="F123">
            <v>13</v>
          </cell>
          <cell r="G123">
            <v>268.20000000000005</v>
          </cell>
          <cell r="H123">
            <v>581.1</v>
          </cell>
          <cell r="I123">
            <v>849.30000000000007</v>
          </cell>
        </row>
        <row r="124">
          <cell r="A124" t="str">
            <v>4.3.6</v>
          </cell>
          <cell r="B124" t="str">
            <v>Allowance for  supply and installation of plaster profile at Level +18.12, 425mm(H)x245mm(T) projected from external surface,as detail shown ondrawing BOT-04-ORK-AR-PRE-S1-200-260-903. Detail-3,   Included External finishes.</v>
          </cell>
          <cell r="C124" t="str">
            <v>m</v>
          </cell>
          <cell r="D124">
            <v>43</v>
          </cell>
          <cell r="E124">
            <v>6</v>
          </cell>
          <cell r="F124">
            <v>13</v>
          </cell>
          <cell r="G124">
            <v>258</v>
          </cell>
          <cell r="H124">
            <v>559</v>
          </cell>
          <cell r="I124">
            <v>817</v>
          </cell>
        </row>
        <row r="125">
          <cell r="A125" t="str">
            <v>4.3.7</v>
          </cell>
          <cell r="B125" t="str">
            <v>Allowance for  supply and installation of plaster profile at Level +3.26, projected from external surface,as detail shown on drawing BOT-04-ORK-AR-PRE-S1-200-260-201.  Included External finishes.</v>
          </cell>
          <cell r="C125" t="str">
            <v>m</v>
          </cell>
          <cell r="D125">
            <v>6.28</v>
          </cell>
          <cell r="E125">
            <v>6</v>
          </cell>
          <cell r="F125">
            <v>13</v>
          </cell>
          <cell r="G125">
            <v>37.68</v>
          </cell>
          <cell r="H125">
            <v>81.64</v>
          </cell>
          <cell r="I125">
            <v>119.32</v>
          </cell>
        </row>
        <row r="126">
          <cell r="A126" t="str">
            <v>4.3.8</v>
          </cell>
          <cell r="B126" t="str">
            <v>Allowance for  supply and installation of plaster profile at door and window.</v>
          </cell>
          <cell r="C126" t="str">
            <v>m</v>
          </cell>
          <cell r="D126">
            <v>48.04</v>
          </cell>
          <cell r="E126">
            <v>5</v>
          </cell>
          <cell r="F126">
            <v>3</v>
          </cell>
          <cell r="G126">
            <v>240.2</v>
          </cell>
          <cell r="H126">
            <v>144.12</v>
          </cell>
          <cell r="I126">
            <v>384.32</v>
          </cell>
        </row>
        <row r="127">
          <cell r="A127" t="str">
            <v>4.3.9</v>
          </cell>
          <cell r="B127" t="str">
            <v>Allowance for Concrete décor handrail balcony</v>
          </cell>
          <cell r="C127" t="str">
            <v>set</v>
          </cell>
          <cell r="D127">
            <v>2</v>
          </cell>
          <cell r="E127">
            <v>204</v>
          </cell>
          <cell r="F127">
            <v>195.6</v>
          </cell>
          <cell r="G127">
            <v>408</v>
          </cell>
          <cell r="H127">
            <v>391.2</v>
          </cell>
          <cell r="I127">
            <v>799.2</v>
          </cell>
        </row>
        <row r="129">
          <cell r="A129" t="str">
            <v>4.4</v>
          </cell>
          <cell r="B129" t="str">
            <v>FLOOR FINISHES WORKS</v>
          </cell>
          <cell r="G129">
            <v>7125.2682805693021</v>
          </cell>
          <cell r="H129">
            <v>2689.3469999999993</v>
          </cell>
          <cell r="I129">
            <v>9814.6152805693036</v>
          </cell>
        </row>
        <row r="130">
          <cell r="B130" t="str">
            <v>FLOOR FINISHES WORKS</v>
          </cell>
          <cell r="G130">
            <v>6953.0281416804137</v>
          </cell>
          <cell r="H130">
            <v>2638.0719999999997</v>
          </cell>
          <cell r="I130">
            <v>9591.1001416804138</v>
          </cell>
        </row>
        <row r="131">
          <cell r="A131" t="str">
            <v>4.4.1</v>
          </cell>
          <cell r="B131" t="str">
            <v>F1: Storage Room Floor Tile 300x300mm</v>
          </cell>
          <cell r="C131" t="str">
            <v>m2</v>
          </cell>
          <cell r="D131">
            <v>2.71</v>
          </cell>
          <cell r="E131">
            <v>11.416983578893921</v>
          </cell>
          <cell r="F131">
            <v>3.7</v>
          </cell>
          <cell r="G131">
            <v>30.940025498802527</v>
          </cell>
          <cell r="H131">
            <v>10.027000000000001</v>
          </cell>
          <cell r="I131">
            <v>40.967025498802528</v>
          </cell>
          <cell r="J131" t="str">
            <v>Tile Max. 9USD/m2</v>
          </cell>
        </row>
        <row r="132">
          <cell r="A132" t="str">
            <v>4.4.2</v>
          </cell>
          <cell r="B132" t="str">
            <v>F2: Entrance Floor tile Lock stone 400x400</v>
          </cell>
          <cell r="C132" t="str">
            <v>m2</v>
          </cell>
          <cell r="D132">
            <v>67.91</v>
          </cell>
          <cell r="E132">
            <v>11.416983578893921</v>
          </cell>
          <cell r="F132">
            <v>3.7</v>
          </cell>
          <cell r="G132">
            <v>775.32735484268619</v>
          </cell>
          <cell r="H132">
            <v>251.267</v>
          </cell>
          <cell r="I132">
            <v>1026.5943548426862</v>
          </cell>
          <cell r="J132" t="str">
            <v>Tile Max. 9USD/m2</v>
          </cell>
        </row>
        <row r="133">
          <cell r="A133" t="str">
            <v>4.4.3</v>
          </cell>
          <cell r="B133" t="str">
            <v>F3+F4: Main Floor Tile 600x600mm</v>
          </cell>
          <cell r="C133" t="str">
            <v>m2</v>
          </cell>
          <cell r="D133">
            <v>343.37</v>
          </cell>
          <cell r="E133">
            <v>11.416983578893921</v>
          </cell>
          <cell r="F133">
            <v>3.7</v>
          </cell>
          <cell r="G133">
            <v>3920.2496514848058</v>
          </cell>
          <cell r="H133">
            <v>1270.4690000000001</v>
          </cell>
          <cell r="I133">
            <v>5190.7186514848054</v>
          </cell>
          <cell r="J133" t="str">
            <v>Tile Max. 9USD/m2</v>
          </cell>
        </row>
        <row r="134">
          <cell r="A134" t="str">
            <v>4.4.4</v>
          </cell>
          <cell r="B134" t="str">
            <v>F5: Balcony Floor Tile 300x600mm</v>
          </cell>
          <cell r="C134" t="str">
            <v>m2</v>
          </cell>
          <cell r="D134">
            <v>13.6</v>
          </cell>
          <cell r="E134">
            <v>11.416983578893921</v>
          </cell>
          <cell r="F134">
            <v>3.7</v>
          </cell>
          <cell r="G134">
            <v>155.27097667295732</v>
          </cell>
          <cell r="H134">
            <v>50.32</v>
          </cell>
          <cell r="I134">
            <v>205.59097667295731</v>
          </cell>
          <cell r="J134" t="str">
            <v>Tile Max. 9USD/m2</v>
          </cell>
        </row>
        <row r="135">
          <cell r="A135" t="str">
            <v>4.4.5</v>
          </cell>
          <cell r="B135" t="str">
            <v>F6: Bathroom Floor Tile 300x300mm</v>
          </cell>
          <cell r="C135" t="str">
            <v>m2</v>
          </cell>
          <cell r="D135">
            <v>25.3</v>
          </cell>
          <cell r="E135">
            <v>11.416983578893921</v>
          </cell>
          <cell r="F135">
            <v>3.7</v>
          </cell>
          <cell r="G135">
            <v>288.84968454601619</v>
          </cell>
          <cell r="H135">
            <v>93.610000000000014</v>
          </cell>
          <cell r="I135">
            <v>382.45968454601621</v>
          </cell>
          <cell r="J135" t="str">
            <v>Tile Max. 9USD/m2</v>
          </cell>
        </row>
        <row r="136">
          <cell r="A136" t="str">
            <v>4.4.6</v>
          </cell>
          <cell r="B136" t="str">
            <v>F6: Terrace Tile</v>
          </cell>
          <cell r="C136" t="str">
            <v>m2</v>
          </cell>
          <cell r="D136">
            <v>26.96</v>
          </cell>
          <cell r="E136">
            <v>11.416983578893921</v>
          </cell>
          <cell r="F136">
            <v>3.7</v>
          </cell>
          <cell r="G136">
            <v>307.80187728698013</v>
          </cell>
          <cell r="H136">
            <v>99.75200000000001</v>
          </cell>
          <cell r="I136">
            <v>407.55387728698014</v>
          </cell>
          <cell r="J136" t="str">
            <v>Tile Max. 9USD/m2</v>
          </cell>
        </row>
        <row r="137">
          <cell r="A137" t="str">
            <v>4.4.7</v>
          </cell>
          <cell r="B137" t="str">
            <v>F7: Staircase Mable</v>
          </cell>
          <cell r="C137" t="str">
            <v>m2</v>
          </cell>
          <cell r="D137">
            <v>48.2</v>
          </cell>
          <cell r="E137">
            <v>25.41698357889392</v>
          </cell>
          <cell r="F137">
            <v>9.4</v>
          </cell>
          <cell r="G137">
            <v>1225.0986085026871</v>
          </cell>
          <cell r="H137">
            <v>453.08000000000004</v>
          </cell>
          <cell r="I137">
            <v>1678.178608502687</v>
          </cell>
          <cell r="J137" t="str">
            <v>Marble Max. 23USD/m2</v>
          </cell>
        </row>
        <row r="138">
          <cell r="A138" t="str">
            <v>4.4.8</v>
          </cell>
          <cell r="B138" t="str">
            <v>F8: Laundry Floor Tile 300x300mm</v>
          </cell>
          <cell r="C138" t="str">
            <v>m2</v>
          </cell>
          <cell r="D138">
            <v>10.61</v>
          </cell>
          <cell r="E138">
            <v>11.416983578893921</v>
          </cell>
          <cell r="F138">
            <v>3.7</v>
          </cell>
          <cell r="G138">
            <v>121.1341957720645</v>
          </cell>
          <cell r="H138">
            <v>39.256999999999998</v>
          </cell>
          <cell r="I138">
            <v>160.39119577206449</v>
          </cell>
          <cell r="J138" t="str">
            <v>Tile Max. 9USD/m2</v>
          </cell>
        </row>
        <row r="139">
          <cell r="A139" t="str">
            <v>4.4.9</v>
          </cell>
          <cell r="B139" t="str">
            <v>Bathroom Mable</v>
          </cell>
          <cell r="C139" t="str">
            <v>m2</v>
          </cell>
          <cell r="D139">
            <v>2.88</v>
          </cell>
          <cell r="E139">
            <v>25.41698357889392</v>
          </cell>
          <cell r="F139">
            <v>9.4</v>
          </cell>
          <cell r="G139">
            <v>73.200912707214485</v>
          </cell>
          <cell r="H139">
            <v>27.071999999999999</v>
          </cell>
          <cell r="I139">
            <v>100.27291270721449</v>
          </cell>
          <cell r="J139" t="str">
            <v>Marble Max. 23USD/m2</v>
          </cell>
        </row>
        <row r="140">
          <cell r="A140" t="str">
            <v>4.4.10</v>
          </cell>
          <cell r="B140" t="str">
            <v>Allowance for bullnose to steps of stair marble and skirting</v>
          </cell>
          <cell r="C140" t="str">
            <v>m</v>
          </cell>
          <cell r="D140">
            <v>136.72</v>
          </cell>
          <cell r="E140">
            <v>0</v>
          </cell>
          <cell r="F140">
            <v>1</v>
          </cell>
          <cell r="G140">
            <v>0</v>
          </cell>
          <cell r="H140">
            <v>136.72</v>
          </cell>
          <cell r="I140">
            <v>136.72</v>
          </cell>
        </row>
        <row r="141">
          <cell r="A141" t="str">
            <v>4.4.11</v>
          </cell>
          <cell r="B141" t="str">
            <v>Allowance for bullnose bathroom marble</v>
          </cell>
          <cell r="C141" t="str">
            <v>m</v>
          </cell>
          <cell r="D141">
            <v>4.8</v>
          </cell>
          <cell r="E141">
            <v>0</v>
          </cell>
          <cell r="F141">
            <v>1</v>
          </cell>
          <cell r="G141">
            <v>0</v>
          </cell>
          <cell r="H141">
            <v>4.8</v>
          </cell>
          <cell r="I141">
            <v>4.8</v>
          </cell>
        </row>
        <row r="142">
          <cell r="A142" t="str">
            <v>4.4.12</v>
          </cell>
          <cell r="B142" t="str">
            <v>Allowance for bullnose to door saddle</v>
          </cell>
          <cell r="C142" t="str">
            <v>m</v>
          </cell>
          <cell r="D142">
            <v>21.7</v>
          </cell>
          <cell r="E142">
            <v>0</v>
          </cell>
          <cell r="F142">
            <v>1</v>
          </cell>
          <cell r="G142">
            <v>0</v>
          </cell>
          <cell r="H142">
            <v>21.7</v>
          </cell>
          <cell r="I142">
            <v>21.7</v>
          </cell>
        </row>
        <row r="143">
          <cell r="A143" t="str">
            <v>4.4.13</v>
          </cell>
          <cell r="B143" t="str">
            <v>Allowance for nosing to stair tread marble anti-slip</v>
          </cell>
          <cell r="C143" t="str">
            <v>m</v>
          </cell>
          <cell r="D143">
            <v>159.6</v>
          </cell>
          <cell r="E143">
            <v>0</v>
          </cell>
          <cell r="F143">
            <v>1</v>
          </cell>
          <cell r="G143">
            <v>0</v>
          </cell>
          <cell r="H143">
            <v>159.6</v>
          </cell>
          <cell r="I143">
            <v>159.6</v>
          </cell>
        </row>
        <row r="144">
          <cell r="A144" t="str">
            <v>4.4.14</v>
          </cell>
          <cell r="B144" t="str">
            <v>Allowance for door saddle</v>
          </cell>
          <cell r="C144" t="str">
            <v>m2</v>
          </cell>
          <cell r="D144">
            <v>2.17</v>
          </cell>
          <cell r="E144">
            <v>25.41698357889392</v>
          </cell>
          <cell r="F144">
            <v>9.4</v>
          </cell>
          <cell r="G144">
            <v>55.154854366199807</v>
          </cell>
          <cell r="H144">
            <v>20.398</v>
          </cell>
          <cell r="I144">
            <v>75.55285436619981</v>
          </cell>
          <cell r="J144" t="str">
            <v>Marble Max. 23USD/m2</v>
          </cell>
        </row>
        <row r="146">
          <cell r="B146" t="str">
            <v>TOILET RC CURB</v>
          </cell>
          <cell r="G146">
            <v>172.24013888888891</v>
          </cell>
          <cell r="H146">
            <v>51.275000000000006</v>
          </cell>
          <cell r="I146">
            <v>223.51513888888894</v>
          </cell>
        </row>
        <row r="147">
          <cell r="A147" t="str">
            <v>4.4.15</v>
          </cell>
          <cell r="B147" t="str">
            <v>Reinforced Concrete, C30 Mpa for Lavatory counter</v>
          </cell>
          <cell r="C147" t="str">
            <v>m3</v>
          </cell>
          <cell r="D147">
            <v>0.41</v>
          </cell>
          <cell r="E147">
            <v>76</v>
          </cell>
          <cell r="F147">
            <v>10.5</v>
          </cell>
          <cell r="G147">
            <v>31.159999999999997</v>
          </cell>
          <cell r="H147">
            <v>4.3049999999999997</v>
          </cell>
          <cell r="I147">
            <v>35.464999999999996</v>
          </cell>
        </row>
        <row r="148">
          <cell r="A148" t="str">
            <v>4.4.16</v>
          </cell>
          <cell r="B148" t="str">
            <v>Formwork for  Lavatory counter</v>
          </cell>
          <cell r="C148" t="str">
            <v>m2</v>
          </cell>
          <cell r="D148">
            <v>10.220000000000001</v>
          </cell>
          <cell r="E148">
            <v>9.2152777777777786</v>
          </cell>
          <cell r="F148">
            <v>3.5</v>
          </cell>
          <cell r="G148">
            <v>94.180138888888905</v>
          </cell>
          <cell r="H148">
            <v>35.770000000000003</v>
          </cell>
          <cell r="I148">
            <v>129.95013888888892</v>
          </cell>
        </row>
        <row r="149">
          <cell r="A149" t="str">
            <v>4.4.17</v>
          </cell>
          <cell r="B149" t="str">
            <v>Reinforced Rebar for  Lavatory counter</v>
          </cell>
          <cell r="C149" t="str">
            <v>Ton</v>
          </cell>
          <cell r="D149">
            <v>7.0000000000000007E-2</v>
          </cell>
          <cell r="E149">
            <v>670</v>
          </cell>
          <cell r="F149">
            <v>160</v>
          </cell>
          <cell r="G149">
            <v>46.900000000000006</v>
          </cell>
          <cell r="H149">
            <v>11.200000000000001</v>
          </cell>
          <cell r="I149">
            <v>58.100000000000009</v>
          </cell>
        </row>
        <row r="151">
          <cell r="A151" t="str">
            <v>4.5</v>
          </cell>
          <cell r="B151" t="str">
            <v>CEILING WORKS</v>
          </cell>
          <cell r="G151">
            <v>2829.2386545866661</v>
          </cell>
          <cell r="H151">
            <v>1110.1783</v>
          </cell>
          <cell r="I151">
            <v>3939.4169545866666</v>
          </cell>
        </row>
        <row r="152">
          <cell r="A152" t="str">
            <v>4.5.1</v>
          </cell>
          <cell r="B152" t="str">
            <v>Supply and installation concealed metal grid suspended ceiling frame with water resistant plaster board 9mmTHK ceiling material with emulsion paint finish, to toilet area.</v>
          </cell>
          <cell r="C152" t="str">
            <v>m2</v>
          </cell>
          <cell r="D152">
            <v>25.29</v>
          </cell>
          <cell r="E152">
            <v>7.5083993333333332</v>
          </cell>
          <cell r="F152">
            <v>2.63</v>
          </cell>
          <cell r="G152">
            <v>189.88741913999999</v>
          </cell>
          <cell r="H152">
            <v>66.512699999999995</v>
          </cell>
          <cell r="I152">
            <v>256.40011914000002</v>
          </cell>
        </row>
        <row r="153">
          <cell r="A153" t="str">
            <v>4.5.2</v>
          </cell>
          <cell r="B153" t="str">
            <v>Supply and installation concealed metal grid suspended ceiling frame with standard gypsum board 9mm THK ceiling material with emulsion paint finish, to other interior area.</v>
          </cell>
          <cell r="C153" t="str">
            <v>m2</v>
          </cell>
          <cell r="D153">
            <v>315.45</v>
          </cell>
          <cell r="E153">
            <v>6.2583993333333332</v>
          </cell>
          <cell r="F153">
            <v>2.63</v>
          </cell>
          <cell r="G153">
            <v>1974.2120696999998</v>
          </cell>
          <cell r="H153">
            <v>829.63349999999991</v>
          </cell>
          <cell r="I153">
            <v>2803.8455696999999</v>
          </cell>
        </row>
        <row r="154">
          <cell r="A154" t="str">
            <v>4.5.3</v>
          </cell>
          <cell r="B154" t="str">
            <v>Supply and installation concealed metal grid suspended ceiling frame with drop standard gypsum board 9mm THK ceiling material with emulsion paint finish, to other interior area.</v>
          </cell>
          <cell r="C154" t="str">
            <v>m2</v>
          </cell>
          <cell r="D154">
            <v>39.9</v>
          </cell>
          <cell r="E154">
            <v>8.9857173999999986</v>
          </cell>
          <cell r="F154">
            <v>2.63</v>
          </cell>
          <cell r="G154">
            <v>358.53012425999992</v>
          </cell>
          <cell r="H154">
            <v>104.937</v>
          </cell>
          <cell r="I154">
            <v>463.46712425999993</v>
          </cell>
        </row>
        <row r="155">
          <cell r="A155" t="str">
            <v>4.5.4</v>
          </cell>
          <cell r="B155" t="str">
            <v>Supply and installation concealed metal grid suspended ceiling frame with water resistant plaster board 9mmTHK ceiling material with emulsion paint finish, to outdoor area.</v>
          </cell>
          <cell r="C155" t="str">
            <v>m2</v>
          </cell>
          <cell r="D155">
            <v>39.770000000000003</v>
          </cell>
          <cell r="E155">
            <v>7.5083993333333332</v>
          </cell>
          <cell r="F155">
            <v>2.63</v>
          </cell>
          <cell r="G155">
            <v>298.60904148666668</v>
          </cell>
          <cell r="H155">
            <v>104.5951</v>
          </cell>
          <cell r="I155">
            <v>403.20414148666669</v>
          </cell>
        </row>
        <row r="156">
          <cell r="A156" t="str">
            <v>4.5.5</v>
          </cell>
          <cell r="B156" t="str">
            <v>Supply and installation access panel brand SCG or equal (Size 600x600mm)</v>
          </cell>
          <cell r="C156" t="str">
            <v>set</v>
          </cell>
          <cell r="D156">
            <v>0.5</v>
          </cell>
          <cell r="E156">
            <v>16</v>
          </cell>
          <cell r="F156">
            <v>9</v>
          </cell>
          <cell r="G156">
            <v>8</v>
          </cell>
          <cell r="H156">
            <v>4.5</v>
          </cell>
          <cell r="I156">
            <v>12.5</v>
          </cell>
          <cell r="J156" t="str">
            <v>1set/house</v>
          </cell>
        </row>
        <row r="158">
          <cell r="A158" t="str">
            <v>4.6</v>
          </cell>
          <cell r="B158" t="str">
            <v>DOORS AND WINDOWS WORKS</v>
          </cell>
          <cell r="G158">
            <v>8378.8950000000004</v>
          </cell>
          <cell r="H158">
            <v>229</v>
          </cell>
          <cell r="I158">
            <v>8607.8950000000004</v>
          </cell>
        </row>
        <row r="159">
          <cell r="B159" t="str">
            <v>Wooden Doors, 100x50mm hardwood w/wood stain coating frame +35mm thk hollow core plywood panel , including 2 sides w/laminate shee facing finish and ironmongeries as specified in the specification and drawings</v>
          </cell>
          <cell r="G159">
            <v>1618.75</v>
          </cell>
          <cell r="H159">
            <v>189</v>
          </cell>
          <cell r="I159">
            <v>1807.75</v>
          </cell>
        </row>
        <row r="160">
          <cell r="A160" t="str">
            <v>4.6.1</v>
          </cell>
          <cell r="B160" t="str">
            <v>Door Type WD1, overall size 700x2050, Store room, EE room</v>
          </cell>
          <cell r="C160" t="str">
            <v>No</v>
          </cell>
          <cell r="D160">
            <v>1</v>
          </cell>
          <cell r="E160">
            <v>131.25</v>
          </cell>
          <cell r="F160">
            <v>15.75</v>
          </cell>
          <cell r="G160">
            <v>131.25</v>
          </cell>
          <cell r="H160">
            <v>15.75</v>
          </cell>
          <cell r="I160">
            <v>147</v>
          </cell>
          <cell r="J160" t="str">
            <v>12.5% in Contractor's Overhead and Profit</v>
          </cell>
        </row>
        <row r="161">
          <cell r="A161" t="str">
            <v>4.6.2</v>
          </cell>
          <cell r="B161" t="str">
            <v>Door Type WD2, overall size 700x2250, Toilet T-01,T-02,T-03</v>
          </cell>
          <cell r="C161" t="str">
            <v>No</v>
          </cell>
          <cell r="D161">
            <v>6</v>
          </cell>
          <cell r="E161">
            <v>131.25</v>
          </cell>
          <cell r="F161">
            <v>15.75</v>
          </cell>
          <cell r="G161">
            <v>787.5</v>
          </cell>
          <cell r="H161">
            <v>94.5</v>
          </cell>
          <cell r="I161">
            <v>882</v>
          </cell>
          <cell r="J161" t="str">
            <v>12.5% in Contractor's Overhead and Profit</v>
          </cell>
        </row>
        <row r="162">
          <cell r="A162" t="str">
            <v>4.6.3</v>
          </cell>
          <cell r="B162" t="str">
            <v>Door Type WD3, overall size 800x2200, Master bedroom, Bedroom</v>
          </cell>
          <cell r="C162" t="str">
            <v>No</v>
          </cell>
          <cell r="D162">
            <v>5</v>
          </cell>
          <cell r="E162">
            <v>140</v>
          </cell>
          <cell r="F162">
            <v>15.75</v>
          </cell>
          <cell r="G162">
            <v>700</v>
          </cell>
          <cell r="H162">
            <v>78.75</v>
          </cell>
          <cell r="I162">
            <v>778.75</v>
          </cell>
          <cell r="J162" t="str">
            <v>12.5% in Contractor's Overhead and Profit</v>
          </cell>
        </row>
        <row r="164">
          <cell r="B164" t="str">
            <v>Aluminum Doors and Windows, including all standard ironmongeries, as specified in the specifications and drawings, and as approved by owner.</v>
          </cell>
          <cell r="G164">
            <v>6620.1450000000004</v>
          </cell>
          <cell r="H164">
            <v>0</v>
          </cell>
          <cell r="I164">
            <v>6620.1450000000004</v>
          </cell>
        </row>
        <row r="165">
          <cell r="A165" t="str">
            <v>4.6.3</v>
          </cell>
          <cell r="B165" t="str">
            <v>Door Type AD1, overall size 3700x4250, Aluminum frame 1.2mm thk, Temper glass 8mm thk sliding door and  fixed clear normal glass 6mm thk.</v>
          </cell>
          <cell r="C165" t="str">
            <v>m2</v>
          </cell>
          <cell r="D165">
            <v>14.72</v>
          </cell>
          <cell r="E165">
            <v>73.5</v>
          </cell>
          <cell r="F165">
            <v>0</v>
          </cell>
          <cell r="G165">
            <v>1081.92</v>
          </cell>
          <cell r="H165">
            <v>0</v>
          </cell>
          <cell r="I165">
            <v>1081.92</v>
          </cell>
          <cell r="J165" t="str">
            <v>12.5% in Contractor's Overhead and Profit</v>
          </cell>
        </row>
        <row r="166">
          <cell r="A166" t="str">
            <v>4.6.4</v>
          </cell>
          <cell r="B166" t="str">
            <v>Door Type AD4, overall size 2400x3000, Aluminum frame 1.2mm thk and Temper glass 6mm thk</v>
          </cell>
          <cell r="C166" t="str">
            <v>m2</v>
          </cell>
          <cell r="D166">
            <v>7.2</v>
          </cell>
          <cell r="E166">
            <v>73.5</v>
          </cell>
          <cell r="F166">
            <v>0</v>
          </cell>
          <cell r="G166">
            <v>529.20000000000005</v>
          </cell>
          <cell r="H166">
            <v>0</v>
          </cell>
          <cell r="I166">
            <v>529.20000000000005</v>
          </cell>
          <cell r="J166" t="str">
            <v>12.5% in Contractor's Overhead and Profit</v>
          </cell>
        </row>
        <row r="167">
          <cell r="A167" t="str">
            <v>4.6.5</v>
          </cell>
          <cell r="B167" t="str">
            <v>Door Type AD6, overall size 2400x2050, Aluminum frame 1.2mm thk and Temper glass 6mm thk</v>
          </cell>
          <cell r="C167" t="str">
            <v>m2</v>
          </cell>
          <cell r="D167">
            <v>9.84</v>
          </cell>
          <cell r="E167">
            <v>73.5</v>
          </cell>
          <cell r="F167">
            <v>0</v>
          </cell>
          <cell r="G167">
            <v>723.24</v>
          </cell>
          <cell r="H167">
            <v>0</v>
          </cell>
          <cell r="I167">
            <v>723.24</v>
          </cell>
          <cell r="J167" t="str">
            <v>12.5% in Contractor's Overhead and Profit</v>
          </cell>
        </row>
        <row r="168">
          <cell r="A168" t="str">
            <v>4.6.6</v>
          </cell>
          <cell r="B168" t="str">
            <v>Door Type AD9, overall size 1700x2800, Aluminum frame 1.2mm thk and Temper glass 6mm thk</v>
          </cell>
          <cell r="C168" t="str">
            <v>m2</v>
          </cell>
          <cell r="D168">
            <v>9.52</v>
          </cell>
          <cell r="E168">
            <v>73.5</v>
          </cell>
          <cell r="F168">
            <v>0</v>
          </cell>
          <cell r="G168">
            <v>699.71999999999991</v>
          </cell>
          <cell r="H168">
            <v>0</v>
          </cell>
          <cell r="I168">
            <v>699.71999999999991</v>
          </cell>
          <cell r="J168" t="str">
            <v>12.5% in Contractor's Overhead and Profit</v>
          </cell>
        </row>
        <row r="169">
          <cell r="A169" t="str">
            <v>4.6.7</v>
          </cell>
          <cell r="B169" t="str">
            <v>Window Type AW1, overall size 1800x1150, Aluminum frame 1.2mm thk and Temper glass 6mm thk</v>
          </cell>
          <cell r="C169" t="str">
            <v>m2</v>
          </cell>
          <cell r="D169">
            <v>12.42</v>
          </cell>
          <cell r="E169">
            <v>64.3125</v>
          </cell>
          <cell r="F169">
            <v>0</v>
          </cell>
          <cell r="G169">
            <v>798.76125000000002</v>
          </cell>
          <cell r="H169">
            <v>0</v>
          </cell>
          <cell r="I169">
            <v>798.76125000000002</v>
          </cell>
          <cell r="J169" t="str">
            <v>12.5% in Contractor's Overhead and Profit</v>
          </cell>
        </row>
        <row r="170">
          <cell r="A170" t="str">
            <v>4.6.8</v>
          </cell>
          <cell r="B170" t="str">
            <v>Window Type AW2, overall size 1500x1150, Aluminum frame 1.2mm thk and Temper glass 6mm thk</v>
          </cell>
          <cell r="C170" t="str">
            <v>m2</v>
          </cell>
          <cell r="D170">
            <v>1.73</v>
          </cell>
          <cell r="E170">
            <v>64.3125</v>
          </cell>
          <cell r="F170">
            <v>0</v>
          </cell>
          <cell r="G170">
            <v>111.260625</v>
          </cell>
          <cell r="H170">
            <v>0</v>
          </cell>
          <cell r="I170">
            <v>111.260625</v>
          </cell>
          <cell r="J170" t="str">
            <v>12.5% in Contractor's Overhead and Profit</v>
          </cell>
        </row>
        <row r="171">
          <cell r="A171" t="str">
            <v>4.6.9</v>
          </cell>
          <cell r="B171" t="str">
            <v>Window Type AW3, overall size 2150x1150, Aluminum frame 1.2mm thk and Temper glass 6mm thk</v>
          </cell>
          <cell r="C171" t="str">
            <v>m2</v>
          </cell>
          <cell r="D171">
            <v>4.95</v>
          </cell>
          <cell r="E171">
            <v>64.3125</v>
          </cell>
          <cell r="F171">
            <v>0</v>
          </cell>
          <cell r="G171">
            <v>318.34687500000001</v>
          </cell>
          <cell r="H171">
            <v>0</v>
          </cell>
          <cell r="I171">
            <v>318.34687500000001</v>
          </cell>
          <cell r="J171" t="str">
            <v>12.5% in Contractor's Overhead and Profit</v>
          </cell>
        </row>
        <row r="172">
          <cell r="A172" t="str">
            <v>4.6.10</v>
          </cell>
          <cell r="B172" t="str">
            <v>Window Type AW6, overall size 3000x1150, Aluminum frame 1.2mm thk and Temper glass 6mm thk</v>
          </cell>
          <cell r="C172" t="str">
            <v>m2</v>
          </cell>
          <cell r="D172">
            <v>3.45</v>
          </cell>
          <cell r="E172">
            <v>64.3125</v>
          </cell>
          <cell r="F172">
            <v>0</v>
          </cell>
          <cell r="G172">
            <v>221.87812500000001</v>
          </cell>
          <cell r="H172">
            <v>0</v>
          </cell>
          <cell r="I172">
            <v>221.87812500000001</v>
          </cell>
          <cell r="J172" t="str">
            <v>12.5% in Contractor's Overhead and Profit</v>
          </cell>
        </row>
        <row r="173">
          <cell r="A173" t="str">
            <v>4.6.11</v>
          </cell>
          <cell r="B173" t="str">
            <v>Window Type AW7, overall size 1800x1150, Aluminum frame 1.2mm thk and Temper glass 6mm thk</v>
          </cell>
          <cell r="C173" t="str">
            <v>m2</v>
          </cell>
          <cell r="D173">
            <v>33.21</v>
          </cell>
          <cell r="E173">
            <v>64.3125</v>
          </cell>
          <cell r="F173">
            <v>0</v>
          </cell>
          <cell r="G173">
            <v>2135.8181250000002</v>
          </cell>
          <cell r="H173">
            <v>0</v>
          </cell>
          <cell r="I173">
            <v>2135.8181250000002</v>
          </cell>
          <cell r="J173" t="str">
            <v>12.5% in Contractor's Overhead and Profit</v>
          </cell>
        </row>
        <row r="175">
          <cell r="B175" t="str">
            <v xml:space="preserve"> Hollow metal 100x50mm thk.1.5mm framing with w/ename paint rubber seal all side and 44 mm thk hollow metal flush door w/enamel paint door infill w/polyurethane foam, including hardwares and ironmongeries, other accessories and the likes. </v>
          </cell>
          <cell r="G175">
            <v>140</v>
          </cell>
          <cell r="H175">
            <v>40</v>
          </cell>
          <cell r="I175">
            <v>180</v>
          </cell>
        </row>
        <row r="176">
          <cell r="A176" t="str">
            <v>4.6.12</v>
          </cell>
          <cell r="B176" t="str">
            <v>Door Type MD1, overall size 900x2050,  Washing Area @GF</v>
          </cell>
          <cell r="C176" t="str">
            <v>No</v>
          </cell>
          <cell r="D176">
            <v>1</v>
          </cell>
          <cell r="E176">
            <v>140</v>
          </cell>
          <cell r="F176">
            <v>40</v>
          </cell>
          <cell r="G176">
            <v>140</v>
          </cell>
          <cell r="H176">
            <v>40</v>
          </cell>
          <cell r="I176">
            <v>180</v>
          </cell>
          <cell r="J176" t="str">
            <v>12.5% in Contractor's Overhead and Profit</v>
          </cell>
        </row>
        <row r="178">
          <cell r="A178" t="str">
            <v>4.7</v>
          </cell>
          <cell r="B178" t="str">
            <v>METALS WORKS</v>
          </cell>
          <cell r="G178">
            <v>2518.7200000000003</v>
          </cell>
          <cell r="H178">
            <v>702</v>
          </cell>
          <cell r="I178">
            <v>3220.7200000000003</v>
          </cell>
        </row>
        <row r="179">
          <cell r="B179" t="str">
            <v>STRUCTURAL METAL</v>
          </cell>
          <cell r="G179">
            <v>1404</v>
          </cell>
          <cell r="H179">
            <v>702</v>
          </cell>
          <cell r="I179">
            <v>2106</v>
          </cell>
        </row>
        <row r="180">
          <cell r="A180" t="str">
            <v>4.7.1</v>
          </cell>
          <cell r="B180" t="str">
            <v>Supply and install the structural metal for Roof structure (Roof covering measured separately), to comply with the Khmer roof tile Roofing system, including anti rust-prevention primer base coating/ painting, as following :</v>
          </cell>
          <cell r="C180" t="str">
            <v>m2</v>
          </cell>
          <cell r="D180">
            <v>117</v>
          </cell>
          <cell r="E180">
            <v>12</v>
          </cell>
          <cell r="F180">
            <v>6</v>
          </cell>
          <cell r="G180">
            <v>1404</v>
          </cell>
          <cell r="H180">
            <v>702</v>
          </cell>
          <cell r="I180">
            <v>2106</v>
          </cell>
        </row>
        <row r="181">
          <cell r="B181" t="str">
            <v>Rafter 50x100x1.8mm thk @1050mm</v>
          </cell>
          <cell r="C181" t="str">
            <v>m</v>
          </cell>
          <cell r="D181">
            <v>113.08</v>
          </cell>
          <cell r="E181">
            <v>0</v>
          </cell>
          <cell r="F181">
            <v>0</v>
          </cell>
          <cell r="G181">
            <v>0</v>
          </cell>
          <cell r="H181">
            <v>0</v>
          </cell>
          <cell r="I181">
            <v>0</v>
          </cell>
          <cell r="J181" t="str">
            <v>Included</v>
          </cell>
        </row>
        <row r="182">
          <cell r="B182" t="str">
            <v>Purlin 25x25x1.2mm thk @120mm</v>
          </cell>
          <cell r="C182" t="str">
            <v>m</v>
          </cell>
          <cell r="D182">
            <v>775.4</v>
          </cell>
          <cell r="E182">
            <v>0</v>
          </cell>
          <cell r="F182">
            <v>0</v>
          </cell>
          <cell r="G182">
            <v>0</v>
          </cell>
          <cell r="H182">
            <v>0</v>
          </cell>
          <cell r="I182">
            <v>0</v>
          </cell>
          <cell r="J182" t="str">
            <v>Included</v>
          </cell>
        </row>
        <row r="183">
          <cell r="B183" t="str">
            <v>Purlin 20x40x1.2mm thk @Edge</v>
          </cell>
          <cell r="C183" t="str">
            <v>m</v>
          </cell>
          <cell r="D183">
            <v>39.799999999999997</v>
          </cell>
          <cell r="E183">
            <v>0</v>
          </cell>
          <cell r="F183">
            <v>0</v>
          </cell>
          <cell r="G183">
            <v>0</v>
          </cell>
          <cell r="H183">
            <v>0</v>
          </cell>
          <cell r="I183">
            <v>0</v>
          </cell>
          <cell r="J183" t="str">
            <v>Included</v>
          </cell>
        </row>
        <row r="185">
          <cell r="B185" t="str">
            <v>METAL FABRICATION</v>
          </cell>
          <cell r="G185">
            <v>1114.72</v>
          </cell>
          <cell r="H185">
            <v>0</v>
          </cell>
          <cell r="I185">
            <v>1114.72</v>
          </cell>
        </row>
        <row r="186">
          <cell r="A186" t="str">
            <v>4.7.2</v>
          </cell>
          <cell r="B186" t="str">
            <v xml:space="preserve">Allowance for supply and installation of railing 900mm high to staircase as shown on drawing BOT-04-ORK-AR-PRE-200-260-401, comprising of 2-6mm thk x50mm flat bar post and steel pipe D3/4''  infill, including steel hollow pipe D2'' handrail, all in w/enamel paint finish. </v>
          </cell>
          <cell r="C186" t="str">
            <v>m</v>
          </cell>
          <cell r="D186">
            <v>20.16</v>
          </cell>
          <cell r="E186">
            <v>42</v>
          </cell>
          <cell r="F186">
            <v>0</v>
          </cell>
          <cell r="G186">
            <v>846.72</v>
          </cell>
          <cell r="H186">
            <v>0</v>
          </cell>
          <cell r="I186">
            <v>846.72</v>
          </cell>
        </row>
        <row r="187">
          <cell r="A187" t="str">
            <v>4.7.3</v>
          </cell>
          <cell r="B187" t="str">
            <v xml:space="preserve">Allowance for supply and installation of railing 300mm high to 3rd floor balcony as shown on drawing BOT-04-ORK-AR-PRE-200-260-901, comprising of steel tube 25x25x15mm post and steel tube D12x1.2mm thk infill @100mm Spacing, including steel tube 50x100x1.5mm thk handrail, all in w/enamel paint finish. </v>
          </cell>
          <cell r="C187" t="str">
            <v>m</v>
          </cell>
          <cell r="D187">
            <v>13.4</v>
          </cell>
          <cell r="E187">
            <v>20</v>
          </cell>
          <cell r="F187">
            <v>0</v>
          </cell>
          <cell r="G187">
            <v>268</v>
          </cell>
          <cell r="H187">
            <v>0</v>
          </cell>
          <cell r="I187">
            <v>268</v>
          </cell>
        </row>
        <row r="189">
          <cell r="A189" t="str">
            <v>4.8</v>
          </cell>
          <cell r="B189" t="str">
            <v>THERMAL AND MOISTURE PROTECTION WORKS</v>
          </cell>
          <cell r="G189">
            <v>5356.7958328553723</v>
          </cell>
          <cell r="H189">
            <v>597.2170000000001</v>
          </cell>
          <cell r="I189">
            <v>5954.0128328553728</v>
          </cell>
        </row>
        <row r="190">
          <cell r="B190" t="str">
            <v xml:space="preserve">LIQUID APPLIED WATERPROOFING </v>
          </cell>
          <cell r="G190">
            <v>911.62049999999999</v>
          </cell>
          <cell r="H190">
            <v>124.03</v>
          </cell>
          <cell r="I190">
            <v>1035.6505</v>
          </cell>
        </row>
        <row r="191">
          <cell r="A191" t="str">
            <v>4.8.1</v>
          </cell>
          <cell r="B191" t="str">
            <v>Apply waterproof by Sika Topseal 107 two layers including making a nice finishing and champering at the edge to received water proof layers or equal</v>
          </cell>
          <cell r="C191" t="str">
            <v>m2</v>
          </cell>
          <cell r="D191">
            <v>124.03</v>
          </cell>
          <cell r="E191">
            <v>7.35</v>
          </cell>
          <cell r="F191">
            <v>1</v>
          </cell>
          <cell r="G191">
            <v>911.62049999999999</v>
          </cell>
          <cell r="H191">
            <v>124.03</v>
          </cell>
          <cell r="I191">
            <v>1035.6505</v>
          </cell>
        </row>
        <row r="193">
          <cell r="B193" t="str">
            <v>CEMENT SCREEDING</v>
          </cell>
          <cell r="G193">
            <v>199.13533285537193</v>
          </cell>
          <cell r="H193">
            <v>180.63700000000003</v>
          </cell>
          <cell r="I193">
            <v>379.77233285537193</v>
          </cell>
        </row>
        <row r="194">
          <cell r="A194" t="str">
            <v>4.8.2</v>
          </cell>
          <cell r="B194" t="str">
            <v>50mm minimum THK protective mortar screed over waterproof membrane  laid to fall for WC, Balcony, RC. Gutter and RC. Flat roof.</v>
          </cell>
          <cell r="C194" t="str">
            <v>m2</v>
          </cell>
          <cell r="D194">
            <v>58.27</v>
          </cell>
          <cell r="E194">
            <v>3.417458947234802</v>
          </cell>
          <cell r="F194">
            <v>3.1</v>
          </cell>
          <cell r="G194">
            <v>199.13533285537193</v>
          </cell>
          <cell r="H194">
            <v>180.63700000000003</v>
          </cell>
          <cell r="I194">
            <v>379.77233285537193</v>
          </cell>
        </row>
        <row r="196">
          <cell r="B196" t="str">
            <v xml:space="preserve">ROOF COVERING </v>
          </cell>
          <cell r="G196">
            <v>4246.04</v>
          </cell>
          <cell r="H196">
            <v>292.55</v>
          </cell>
          <cell r="I196">
            <v>4538.59</v>
          </cell>
        </row>
        <row r="197">
          <cell r="A197" t="str">
            <v>4.8.3</v>
          </cell>
          <cell r="B197" t="str">
            <v>Supply and installation of khmer roof cover tile
Shera Mini Curve-Slate, Size 300x800x60 cm, 2.5kg/pcs and 12.50pcs/m2 or equal</v>
          </cell>
          <cell r="C197" t="str">
            <v>m2</v>
          </cell>
          <cell r="D197">
            <v>117.02</v>
          </cell>
          <cell r="E197">
            <v>22</v>
          </cell>
          <cell r="F197">
            <v>2.5</v>
          </cell>
          <cell r="G197">
            <v>2574.44</v>
          </cell>
          <cell r="H197">
            <v>292.55</v>
          </cell>
          <cell r="I197">
            <v>2866.9900000000002</v>
          </cell>
        </row>
        <row r="198">
          <cell r="B198" t="str">
            <v xml:space="preserve">Supply and Installation of roof ridge/hip capping tile </v>
          </cell>
          <cell r="C198" t="str">
            <v>m</v>
          </cell>
          <cell r="D198">
            <v>27.758720000000004</v>
          </cell>
          <cell r="E198">
            <v>0</v>
          </cell>
          <cell r="F198">
            <v>0</v>
          </cell>
          <cell r="G198">
            <v>0</v>
          </cell>
          <cell r="H198">
            <v>0</v>
          </cell>
          <cell r="I198">
            <v>0</v>
          </cell>
          <cell r="J198" t="str">
            <v>Included</v>
          </cell>
        </row>
        <row r="199">
          <cell r="B199" t="str">
            <v>Supply and Installation of roof end capping tile</v>
          </cell>
          <cell r="C199" t="str">
            <v>No</v>
          </cell>
          <cell r="D199">
            <v>4</v>
          </cell>
          <cell r="E199">
            <v>0</v>
          </cell>
          <cell r="F199">
            <v>0</v>
          </cell>
          <cell r="G199">
            <v>0</v>
          </cell>
          <cell r="H199">
            <v>0</v>
          </cell>
          <cell r="I199">
            <v>0</v>
          </cell>
          <cell r="J199" t="str">
            <v>Included</v>
          </cell>
        </row>
        <row r="200">
          <cell r="B200" t="str">
            <v>Supply and Installation of three way intersection tile</v>
          </cell>
          <cell r="C200" t="str">
            <v>No</v>
          </cell>
          <cell r="D200">
            <v>2</v>
          </cell>
          <cell r="E200">
            <v>0</v>
          </cell>
          <cell r="F200">
            <v>0</v>
          </cell>
          <cell r="G200">
            <v>0</v>
          </cell>
          <cell r="H200">
            <v>0</v>
          </cell>
          <cell r="I200">
            <v>0</v>
          </cell>
          <cell r="J200" t="str">
            <v>Included</v>
          </cell>
        </row>
        <row r="201">
          <cell r="A201" t="str">
            <v>4.8.4</v>
          </cell>
          <cell r="B201" t="str">
            <v>Supply and Installation of Fascia roof</v>
          </cell>
          <cell r="C201" t="str">
            <v>m</v>
          </cell>
          <cell r="D201">
            <v>39.799999999999997</v>
          </cell>
          <cell r="E201">
            <v>42</v>
          </cell>
          <cell r="F201">
            <v>0</v>
          </cell>
          <cell r="G201">
            <v>1671.6</v>
          </cell>
          <cell r="H201">
            <v>0</v>
          </cell>
          <cell r="I201">
            <v>1671.6</v>
          </cell>
        </row>
        <row r="203">
          <cell r="A203" t="str">
            <v>5</v>
          </cell>
          <cell r="B203" t="str">
            <v>DIVISION 5 - FITTINGS FURNISHINGS AND EQUIPMENT</v>
          </cell>
          <cell r="G203">
            <v>6225.6973611111116</v>
          </cell>
          <cell r="H203">
            <v>405.09499999999991</v>
          </cell>
          <cell r="I203">
            <v>6630.7923611111109</v>
          </cell>
        </row>
        <row r="204">
          <cell r="A204" t="str">
            <v>5.1</v>
          </cell>
          <cell r="B204" t="str">
            <v>SANITARY WARE WORKS</v>
          </cell>
          <cell r="G204">
            <v>3179.5</v>
          </cell>
          <cell r="H204">
            <v>363.79999999999995</v>
          </cell>
          <cell r="I204">
            <v>3543.3</v>
          </cell>
        </row>
        <row r="205">
          <cell r="B205" t="str">
            <v>LIVING ROOM</v>
          </cell>
          <cell r="G205">
            <v>468</v>
          </cell>
          <cell r="H205">
            <v>55.25</v>
          </cell>
          <cell r="I205">
            <v>523.25</v>
          </cell>
        </row>
        <row r="206">
          <cell r="A206" t="str">
            <v>5.1.1</v>
          </cell>
          <cell r="B206" t="str">
            <v>Supply and installation Monoblock Water Closet</v>
          </cell>
          <cell r="C206" t="str">
            <v>set</v>
          </cell>
          <cell r="D206">
            <v>1</v>
          </cell>
          <cell r="E206">
            <v>189</v>
          </cell>
          <cell r="F206">
            <v>21</v>
          </cell>
          <cell r="G206">
            <v>189</v>
          </cell>
          <cell r="H206">
            <v>21</v>
          </cell>
          <cell r="I206">
            <v>210</v>
          </cell>
        </row>
        <row r="207">
          <cell r="A207" t="str">
            <v>5.1.2</v>
          </cell>
          <cell r="B207" t="str">
            <v xml:space="preserve">Supply and installation Lavatory Bowl </v>
          </cell>
          <cell r="C207" t="str">
            <v>set</v>
          </cell>
          <cell r="D207">
            <v>1</v>
          </cell>
          <cell r="E207">
            <v>157.5</v>
          </cell>
          <cell r="F207">
            <v>15.75</v>
          </cell>
          <cell r="G207">
            <v>157.5</v>
          </cell>
          <cell r="H207">
            <v>15.75</v>
          </cell>
          <cell r="I207">
            <v>173.25</v>
          </cell>
        </row>
        <row r="208">
          <cell r="A208" t="str">
            <v>5.1.3</v>
          </cell>
          <cell r="B208" t="str">
            <v>Supply and installation Lavatory Faucet and Trap</v>
          </cell>
          <cell r="C208" t="str">
            <v>set</v>
          </cell>
          <cell r="D208">
            <v>1</v>
          </cell>
          <cell r="E208">
            <v>58</v>
          </cell>
          <cell r="F208">
            <v>6</v>
          </cell>
          <cell r="G208">
            <v>58</v>
          </cell>
          <cell r="H208">
            <v>6</v>
          </cell>
          <cell r="I208">
            <v>64</v>
          </cell>
        </row>
        <row r="209">
          <cell r="A209" t="str">
            <v>5.1.4</v>
          </cell>
          <cell r="B209" t="str">
            <v xml:space="preserve">Supply and installation Floor Drain </v>
          </cell>
          <cell r="C209" t="str">
            <v>set</v>
          </cell>
          <cell r="D209">
            <v>2</v>
          </cell>
          <cell r="E209">
            <v>10.5</v>
          </cell>
          <cell r="F209">
            <v>4.2</v>
          </cell>
          <cell r="G209">
            <v>21</v>
          </cell>
          <cell r="H209">
            <v>8.4</v>
          </cell>
          <cell r="I209">
            <v>29.4</v>
          </cell>
        </row>
        <row r="210">
          <cell r="A210" t="str">
            <v>5.1.5</v>
          </cell>
          <cell r="B210" t="str">
            <v>Supply and installation bidet spray with stailess steel hose</v>
          </cell>
          <cell r="C210" t="str">
            <v>set</v>
          </cell>
          <cell r="D210">
            <v>1</v>
          </cell>
          <cell r="E210">
            <v>16</v>
          </cell>
          <cell r="F210">
            <v>2</v>
          </cell>
          <cell r="G210">
            <v>16</v>
          </cell>
          <cell r="H210">
            <v>2</v>
          </cell>
          <cell r="I210">
            <v>18</v>
          </cell>
        </row>
        <row r="211">
          <cell r="A211" t="str">
            <v>5.1.6</v>
          </cell>
          <cell r="B211" t="str">
            <v>Supply and installation Frameless mirror 5MM THK</v>
          </cell>
          <cell r="C211" t="str">
            <v>set</v>
          </cell>
          <cell r="D211">
            <v>1</v>
          </cell>
          <cell r="E211">
            <v>26.5</v>
          </cell>
          <cell r="F211">
            <v>2.1</v>
          </cell>
          <cell r="G211">
            <v>26.5</v>
          </cell>
          <cell r="H211">
            <v>2.1</v>
          </cell>
          <cell r="I211">
            <v>28.6</v>
          </cell>
        </row>
        <row r="213">
          <cell r="B213" t="str">
            <v>MASTER BEDROOM</v>
          </cell>
          <cell r="G213">
            <v>683</v>
          </cell>
          <cell r="H213">
            <v>61.95</v>
          </cell>
          <cell r="I213">
            <v>744.95</v>
          </cell>
        </row>
        <row r="214">
          <cell r="A214" t="str">
            <v>5.1.7</v>
          </cell>
          <cell r="B214" t="str">
            <v>Supply and Installation of Monoblock Water Closet</v>
          </cell>
          <cell r="C214" t="str">
            <v>set</v>
          </cell>
          <cell r="D214">
            <v>1</v>
          </cell>
          <cell r="E214">
            <v>189</v>
          </cell>
          <cell r="F214">
            <v>21</v>
          </cell>
          <cell r="G214">
            <v>189</v>
          </cell>
          <cell r="H214">
            <v>21</v>
          </cell>
          <cell r="I214">
            <v>210</v>
          </cell>
        </row>
        <row r="215">
          <cell r="A215" t="str">
            <v>5.1.8</v>
          </cell>
          <cell r="B215" t="str">
            <v>Supply and Installation bidet spray with stailess steel hose</v>
          </cell>
          <cell r="C215" t="str">
            <v>set</v>
          </cell>
          <cell r="D215">
            <v>1</v>
          </cell>
          <cell r="E215">
            <v>16</v>
          </cell>
          <cell r="F215">
            <v>2.1</v>
          </cell>
          <cell r="G215">
            <v>16</v>
          </cell>
          <cell r="H215">
            <v>2.1</v>
          </cell>
          <cell r="I215">
            <v>18.100000000000001</v>
          </cell>
        </row>
        <row r="216">
          <cell r="A216" t="str">
            <v>5.1.9</v>
          </cell>
          <cell r="B216" t="str">
            <v xml:space="preserve">Supply and Installation Lavatory Bowl </v>
          </cell>
          <cell r="C216" t="str">
            <v>set</v>
          </cell>
          <cell r="D216">
            <v>1</v>
          </cell>
          <cell r="E216">
            <v>189</v>
          </cell>
          <cell r="F216">
            <v>15</v>
          </cell>
          <cell r="G216">
            <v>189</v>
          </cell>
          <cell r="H216">
            <v>15</v>
          </cell>
          <cell r="I216">
            <v>204</v>
          </cell>
        </row>
        <row r="217">
          <cell r="A217" t="str">
            <v>5.1.10</v>
          </cell>
          <cell r="B217" t="str">
            <v>Supply and Installation Lavatory Faucet and Trap</v>
          </cell>
          <cell r="C217" t="str">
            <v>set</v>
          </cell>
          <cell r="D217">
            <v>1</v>
          </cell>
          <cell r="E217">
            <v>58</v>
          </cell>
          <cell r="F217">
            <v>6</v>
          </cell>
          <cell r="G217">
            <v>58</v>
          </cell>
          <cell r="H217">
            <v>6</v>
          </cell>
          <cell r="I217">
            <v>64</v>
          </cell>
        </row>
        <row r="218">
          <cell r="A218" t="str">
            <v>5.1.11</v>
          </cell>
          <cell r="B218" t="str">
            <v xml:space="preserve">Supply and Installation Floor Drain </v>
          </cell>
          <cell r="C218" t="str">
            <v>set</v>
          </cell>
          <cell r="D218">
            <v>2</v>
          </cell>
          <cell r="E218">
            <v>10.5</v>
          </cell>
          <cell r="F218">
            <v>4.2</v>
          </cell>
          <cell r="G218">
            <v>21</v>
          </cell>
          <cell r="H218">
            <v>8.4</v>
          </cell>
          <cell r="I218">
            <v>29.4</v>
          </cell>
        </row>
        <row r="219">
          <cell r="A219" t="str">
            <v>5.1.12</v>
          </cell>
          <cell r="B219" t="str">
            <v>Supply and Installation shower water heater expose type</v>
          </cell>
          <cell r="C219" t="str">
            <v>set</v>
          </cell>
          <cell r="D219">
            <v>0</v>
          </cell>
          <cell r="E219">
            <v>158</v>
          </cell>
          <cell r="F219">
            <v>2.1</v>
          </cell>
          <cell r="G219">
            <v>0</v>
          </cell>
          <cell r="H219">
            <v>0</v>
          </cell>
          <cell r="I219">
            <v>0</v>
          </cell>
        </row>
        <row r="220">
          <cell r="A220" t="str">
            <v>5.1.13</v>
          </cell>
          <cell r="B220" t="str">
            <v>Supply and Installation for towel rail</v>
          </cell>
          <cell r="C220" t="str">
            <v>set</v>
          </cell>
          <cell r="D220">
            <v>1</v>
          </cell>
          <cell r="E220">
            <v>10.5</v>
          </cell>
          <cell r="F220">
            <v>2.1</v>
          </cell>
          <cell r="G220">
            <v>10.5</v>
          </cell>
          <cell r="H220">
            <v>2.1</v>
          </cell>
          <cell r="I220">
            <v>12.6</v>
          </cell>
        </row>
        <row r="221">
          <cell r="A221" t="str">
            <v>5.1.14</v>
          </cell>
          <cell r="B221" t="str">
            <v>Supply and Installation Shower mixer (hand shower, hot &amp; cold water)</v>
          </cell>
          <cell r="C221" t="str">
            <v>set</v>
          </cell>
          <cell r="D221">
            <v>1</v>
          </cell>
          <cell r="E221">
            <v>168</v>
          </cell>
          <cell r="F221">
            <v>5.25</v>
          </cell>
          <cell r="G221">
            <v>168</v>
          </cell>
          <cell r="H221">
            <v>5.25</v>
          </cell>
          <cell r="I221">
            <v>173.25</v>
          </cell>
        </row>
        <row r="222">
          <cell r="A222" t="str">
            <v>5.1.15</v>
          </cell>
          <cell r="B222" t="str">
            <v>Supply and Installation Frameless mirror 5MM THK</v>
          </cell>
          <cell r="C222" t="str">
            <v>set</v>
          </cell>
          <cell r="D222">
            <v>1</v>
          </cell>
          <cell r="E222">
            <v>31.5</v>
          </cell>
          <cell r="F222">
            <v>2.1</v>
          </cell>
          <cell r="G222">
            <v>31.5</v>
          </cell>
          <cell r="H222">
            <v>2.1</v>
          </cell>
          <cell r="I222">
            <v>33.6</v>
          </cell>
        </row>
        <row r="224">
          <cell r="B224" t="str">
            <v>OTHER BEDROOM</v>
          </cell>
          <cell r="G224">
            <v>2028.5</v>
          </cell>
          <cell r="H224">
            <v>246.60000000000002</v>
          </cell>
          <cell r="I224">
            <v>2275.1000000000004</v>
          </cell>
        </row>
        <row r="225">
          <cell r="A225" t="str">
            <v>5.1.16</v>
          </cell>
          <cell r="B225" t="str">
            <v>Supply and Installation of Monoblock Water Closet</v>
          </cell>
          <cell r="C225" t="str">
            <v>set</v>
          </cell>
          <cell r="D225">
            <v>4</v>
          </cell>
          <cell r="E225">
            <v>189</v>
          </cell>
          <cell r="F225">
            <v>21</v>
          </cell>
          <cell r="G225">
            <v>756</v>
          </cell>
          <cell r="H225">
            <v>84</v>
          </cell>
          <cell r="I225">
            <v>840</v>
          </cell>
        </row>
        <row r="226">
          <cell r="A226" t="str">
            <v>5.1.17</v>
          </cell>
          <cell r="B226" t="str">
            <v>Supply and Installation bidet spray with stailess steel hose</v>
          </cell>
          <cell r="C226" t="str">
            <v>set</v>
          </cell>
          <cell r="D226">
            <v>4</v>
          </cell>
          <cell r="E226">
            <v>16</v>
          </cell>
          <cell r="F226">
            <v>2.1</v>
          </cell>
          <cell r="G226">
            <v>64</v>
          </cell>
          <cell r="H226">
            <v>8.4</v>
          </cell>
          <cell r="I226">
            <v>72.400000000000006</v>
          </cell>
        </row>
        <row r="227">
          <cell r="A227" t="str">
            <v>5.1.18</v>
          </cell>
          <cell r="B227" t="str">
            <v xml:space="preserve">Supply and Installation Lavatory Bowl </v>
          </cell>
          <cell r="C227" t="str">
            <v>set</v>
          </cell>
          <cell r="D227">
            <v>4</v>
          </cell>
          <cell r="E227">
            <v>105</v>
          </cell>
          <cell r="F227">
            <v>15.75</v>
          </cell>
          <cell r="G227">
            <v>420</v>
          </cell>
          <cell r="H227">
            <v>63</v>
          </cell>
          <cell r="I227">
            <v>483</v>
          </cell>
        </row>
        <row r="228">
          <cell r="A228" t="str">
            <v>5.1.19</v>
          </cell>
          <cell r="B228" t="str">
            <v>Supply and Installation Lavatory Faucet and Trap</v>
          </cell>
          <cell r="C228" t="str">
            <v>set</v>
          </cell>
          <cell r="D228">
            <v>4</v>
          </cell>
          <cell r="E228">
            <v>58</v>
          </cell>
          <cell r="F228">
            <v>6</v>
          </cell>
          <cell r="G228">
            <v>232</v>
          </cell>
          <cell r="H228">
            <v>24</v>
          </cell>
          <cell r="I228">
            <v>256</v>
          </cell>
        </row>
        <row r="229">
          <cell r="A229" t="str">
            <v>5.1.20</v>
          </cell>
          <cell r="B229" t="str">
            <v xml:space="preserve">Supply and Installation Floor Drain </v>
          </cell>
          <cell r="C229" t="str">
            <v>set</v>
          </cell>
          <cell r="D229">
            <v>7</v>
          </cell>
          <cell r="E229">
            <v>10.5</v>
          </cell>
          <cell r="F229">
            <v>4.2</v>
          </cell>
          <cell r="G229">
            <v>73.5</v>
          </cell>
          <cell r="H229">
            <v>29.400000000000002</v>
          </cell>
          <cell r="I229">
            <v>102.9</v>
          </cell>
        </row>
        <row r="230">
          <cell r="A230" t="str">
            <v>5.1.21</v>
          </cell>
          <cell r="B230" t="str">
            <v>Supply and Installation towel rail</v>
          </cell>
          <cell r="C230" t="str">
            <v>set</v>
          </cell>
          <cell r="D230">
            <v>4</v>
          </cell>
          <cell r="E230">
            <v>10.5</v>
          </cell>
          <cell r="F230">
            <v>2.1</v>
          </cell>
          <cell r="G230">
            <v>42</v>
          </cell>
          <cell r="H230">
            <v>8.4</v>
          </cell>
          <cell r="I230">
            <v>50.4</v>
          </cell>
        </row>
        <row r="231">
          <cell r="A231" t="str">
            <v>5.1.22</v>
          </cell>
          <cell r="B231" t="str">
            <v>Supply and Installation Shower mixer (hand shower, hot &amp; cold water)</v>
          </cell>
          <cell r="C231" t="str">
            <v>set</v>
          </cell>
          <cell r="D231">
            <v>4</v>
          </cell>
          <cell r="E231">
            <v>84</v>
          </cell>
          <cell r="F231">
            <v>5.25</v>
          </cell>
          <cell r="G231">
            <v>336</v>
          </cell>
          <cell r="H231">
            <v>21</v>
          </cell>
          <cell r="I231">
            <v>357</v>
          </cell>
        </row>
        <row r="232">
          <cell r="A232" t="str">
            <v>5.1.23</v>
          </cell>
          <cell r="B232" t="str">
            <v>Supply and Installation Frameless mirror 5MM THK</v>
          </cell>
          <cell r="C232" t="str">
            <v>set</v>
          </cell>
          <cell r="D232">
            <v>4</v>
          </cell>
          <cell r="E232">
            <v>26.25</v>
          </cell>
          <cell r="F232">
            <v>2.1</v>
          </cell>
          <cell r="G232">
            <v>105</v>
          </cell>
          <cell r="H232">
            <v>8.4</v>
          </cell>
          <cell r="I232">
            <v>113.4</v>
          </cell>
        </row>
        <row r="234">
          <cell r="A234" t="str">
            <v>5.2</v>
          </cell>
          <cell r="B234" t="str">
            <v>GENERAL FITTINGS, FURNISHINGS AND EQUIPMENT WORKS</v>
          </cell>
          <cell r="G234">
            <v>771.19736111111115</v>
          </cell>
          <cell r="H234">
            <v>21.294999999999998</v>
          </cell>
          <cell r="I234">
            <v>792.49236111111111</v>
          </cell>
        </row>
        <row r="235">
          <cell r="B235" t="str">
            <v>CONCRETE LAVATORY COUNTER</v>
          </cell>
          <cell r="G235">
            <v>71.197361111111121</v>
          </cell>
          <cell r="H235">
            <v>21.294999999999998</v>
          </cell>
          <cell r="I235">
            <v>92.492361111111109</v>
          </cell>
        </row>
        <row r="236">
          <cell r="A236" t="str">
            <v>5.2.1</v>
          </cell>
          <cell r="B236" t="str">
            <v>Reinforced Concrete, C30 Mpa for Lavatory counter</v>
          </cell>
          <cell r="C236" t="str">
            <v>m3</v>
          </cell>
          <cell r="D236">
            <v>0.21</v>
          </cell>
          <cell r="E236">
            <v>76</v>
          </cell>
          <cell r="F236">
            <v>10.5</v>
          </cell>
          <cell r="G236">
            <v>15.959999999999999</v>
          </cell>
          <cell r="H236">
            <v>2.2050000000000001</v>
          </cell>
          <cell r="I236">
            <v>18.164999999999999</v>
          </cell>
        </row>
        <row r="237">
          <cell r="A237" t="str">
            <v>5.2.2</v>
          </cell>
          <cell r="B237" t="str">
            <v>Formwork for Lavatory counter</v>
          </cell>
          <cell r="C237" t="str">
            <v>m2</v>
          </cell>
          <cell r="D237">
            <v>4.54</v>
          </cell>
          <cell r="E237">
            <v>9.2152777777777786</v>
          </cell>
          <cell r="F237">
            <v>3.5</v>
          </cell>
          <cell r="G237">
            <v>41.837361111111115</v>
          </cell>
          <cell r="H237">
            <v>15.89</v>
          </cell>
          <cell r="I237">
            <v>57.727361111111115</v>
          </cell>
        </row>
        <row r="238">
          <cell r="A238" t="str">
            <v>5.2.3</v>
          </cell>
          <cell r="B238" t="str">
            <v>Reinforced Rebar for Lavatory counter</v>
          </cell>
          <cell r="C238" t="str">
            <v>Ton</v>
          </cell>
          <cell r="D238">
            <v>0.02</v>
          </cell>
          <cell r="E238">
            <v>670</v>
          </cell>
          <cell r="F238">
            <v>160</v>
          </cell>
          <cell r="G238">
            <v>13.4</v>
          </cell>
          <cell r="H238">
            <v>3.2</v>
          </cell>
          <cell r="I238">
            <v>16.600000000000001</v>
          </cell>
        </row>
        <row r="240">
          <cell r="B240" t="str">
            <v>LIVING ROOM</v>
          </cell>
          <cell r="G240">
            <v>700</v>
          </cell>
          <cell r="H240">
            <v>0</v>
          </cell>
          <cell r="I240">
            <v>700</v>
          </cell>
        </row>
        <row r="241">
          <cell r="A241" t="str">
            <v>5.2.4</v>
          </cell>
          <cell r="B241" t="str">
            <v>Supply and Installation TV Console and Cabinet</v>
          </cell>
          <cell r="C241" t="str">
            <v>set</v>
          </cell>
          <cell r="D241">
            <v>1</v>
          </cell>
          <cell r="E241">
            <v>700</v>
          </cell>
          <cell r="F241">
            <v>0</v>
          </cell>
          <cell r="G241">
            <v>700</v>
          </cell>
          <cell r="H241">
            <v>0</v>
          </cell>
          <cell r="I241">
            <v>700</v>
          </cell>
          <cell r="J241" t="str">
            <v>MDF</v>
          </cell>
        </row>
        <row r="243">
          <cell r="A243" t="str">
            <v>5.3</v>
          </cell>
          <cell r="B243" t="str">
            <v>KITCHEN FITTINGS AND EQUIPMENT WORKS</v>
          </cell>
          <cell r="G243">
            <v>2235</v>
          </cell>
          <cell r="H243">
            <v>10</v>
          </cell>
          <cell r="I243">
            <v>2245</v>
          </cell>
        </row>
        <row r="244">
          <cell r="B244" t="str">
            <v>KITCHEN</v>
          </cell>
        </row>
        <row r="245">
          <cell r="A245" t="str">
            <v>5.3.1</v>
          </cell>
          <cell r="B245" t="str">
            <v>Supply and Installation Lower and upper Cabinet with Marble  or Granite Topping</v>
          </cell>
          <cell r="C245" t="str">
            <v>set</v>
          </cell>
          <cell r="D245">
            <v>1</v>
          </cell>
          <cell r="E245">
            <v>1700</v>
          </cell>
          <cell r="F245">
            <v>0</v>
          </cell>
          <cell r="G245">
            <v>1700</v>
          </cell>
          <cell r="H245">
            <v>0</v>
          </cell>
          <cell r="I245">
            <v>1700</v>
          </cell>
        </row>
        <row r="246">
          <cell r="A246" t="str">
            <v>5.3.2</v>
          </cell>
          <cell r="B246" t="str">
            <v>Supply and Installation Kitchen Sink with Faucet and P-Trap</v>
          </cell>
          <cell r="C246" t="str">
            <v>set</v>
          </cell>
          <cell r="D246">
            <v>1</v>
          </cell>
          <cell r="E246">
            <v>95</v>
          </cell>
          <cell r="F246">
            <v>10</v>
          </cell>
          <cell r="G246">
            <v>95</v>
          </cell>
          <cell r="H246">
            <v>10</v>
          </cell>
          <cell r="I246">
            <v>105</v>
          </cell>
        </row>
        <row r="247">
          <cell r="A247" t="str">
            <v>5.3.3</v>
          </cell>
          <cell r="B247" t="str">
            <v>Supply and Installation Hood</v>
          </cell>
          <cell r="C247" t="str">
            <v>set</v>
          </cell>
          <cell r="D247">
            <v>1</v>
          </cell>
          <cell r="E247">
            <v>250</v>
          </cell>
          <cell r="F247">
            <v>0</v>
          </cell>
          <cell r="G247">
            <v>250</v>
          </cell>
          <cell r="H247">
            <v>0</v>
          </cell>
          <cell r="I247">
            <v>250</v>
          </cell>
        </row>
        <row r="248">
          <cell r="A248" t="str">
            <v>5.3.4</v>
          </cell>
          <cell r="B248" t="str">
            <v>Supply and Installation Stove Kitchen</v>
          </cell>
          <cell r="C248" t="str">
            <v>set</v>
          </cell>
          <cell r="D248">
            <v>1</v>
          </cell>
          <cell r="E248">
            <v>190</v>
          </cell>
          <cell r="F248">
            <v>0</v>
          </cell>
          <cell r="G248">
            <v>190</v>
          </cell>
          <cell r="H248">
            <v>0</v>
          </cell>
          <cell r="I248">
            <v>190</v>
          </cell>
        </row>
        <row r="250">
          <cell r="A250" t="str">
            <v>5.4</v>
          </cell>
          <cell r="B250" t="str">
            <v>WORKS OF ART</v>
          </cell>
          <cell r="G250">
            <v>0</v>
          </cell>
          <cell r="H250">
            <v>0</v>
          </cell>
          <cell r="I250">
            <v>0</v>
          </cell>
          <cell r="J250" t="str">
            <v>Excluded</v>
          </cell>
        </row>
        <row r="252">
          <cell r="A252" t="str">
            <v>5.5</v>
          </cell>
          <cell r="B252" t="str">
            <v>SIGNS/NOTICES WORKS</v>
          </cell>
          <cell r="G252">
            <v>40</v>
          </cell>
          <cell r="H252">
            <v>10</v>
          </cell>
          <cell r="I252">
            <v>50</v>
          </cell>
        </row>
        <row r="253">
          <cell r="A253" t="str">
            <v>5.5.1</v>
          </cell>
          <cell r="B253" t="str">
            <v>Allowance for House number signange</v>
          </cell>
          <cell r="C253" t="str">
            <v>set</v>
          </cell>
          <cell r="D253">
            <v>1</v>
          </cell>
          <cell r="E253">
            <v>40</v>
          </cell>
          <cell r="F253">
            <v>10</v>
          </cell>
          <cell r="G253">
            <v>40</v>
          </cell>
          <cell r="H253">
            <v>10</v>
          </cell>
          <cell r="I253">
            <v>50</v>
          </cell>
        </row>
        <row r="255">
          <cell r="A255" t="str">
            <v>5.6</v>
          </cell>
          <cell r="B255" t="str">
            <v>LIFT AND CONVEYOR INSTALLATION/SYSTEMS WORKS</v>
          </cell>
          <cell r="G255">
            <v>0</v>
          </cell>
          <cell r="H255">
            <v>0</v>
          </cell>
          <cell r="I255">
            <v>0</v>
          </cell>
        </row>
        <row r="256">
          <cell r="A256" t="str">
            <v>5.6.1</v>
          </cell>
          <cell r="B256" t="str">
            <v>Allowance for Lift System</v>
          </cell>
          <cell r="C256" t="str">
            <v>set</v>
          </cell>
          <cell r="D256">
            <v>0</v>
          </cell>
          <cell r="E256">
            <v>0</v>
          </cell>
          <cell r="F256">
            <v>0</v>
          </cell>
          <cell r="G256">
            <v>0</v>
          </cell>
          <cell r="H256">
            <v>0</v>
          </cell>
          <cell r="I256">
            <v>0</v>
          </cell>
        </row>
        <row r="258">
          <cell r="A258" t="str">
            <v>6</v>
          </cell>
          <cell r="B258" t="str">
            <v>DIVISION 6 -  EXTERNAL WORKS</v>
          </cell>
          <cell r="G258">
            <v>4887.1505379788287</v>
          </cell>
          <cell r="H258">
            <v>2839.8785333333326</v>
          </cell>
          <cell r="I258">
            <v>7727.0290713121622</v>
          </cell>
        </row>
        <row r="259">
          <cell r="A259" t="str">
            <v>6.1</v>
          </cell>
          <cell r="B259" t="str">
            <v>ROADS, PATHS AND PAVINGS WORKS</v>
          </cell>
          <cell r="G259">
            <v>160.78</v>
          </cell>
          <cell r="H259">
            <v>40.47</v>
          </cell>
          <cell r="I259">
            <v>201.25</v>
          </cell>
        </row>
        <row r="260">
          <cell r="B260" t="str">
            <v>WASHING AREA</v>
          </cell>
        </row>
        <row r="261">
          <cell r="A261" t="str">
            <v>6.1.1</v>
          </cell>
          <cell r="B261" t="str">
            <v>Crush Stone 4x6 with sand compaction 200mm thk</v>
          </cell>
          <cell r="C261" t="str">
            <v>m3</v>
          </cell>
          <cell r="D261">
            <v>1.04</v>
          </cell>
          <cell r="E261">
            <v>21</v>
          </cell>
          <cell r="F261">
            <v>15.75</v>
          </cell>
          <cell r="G261">
            <v>21.84</v>
          </cell>
          <cell r="H261">
            <v>16.38</v>
          </cell>
          <cell r="I261">
            <v>38.22</v>
          </cell>
        </row>
        <row r="262">
          <cell r="A262" t="str">
            <v>6.1.2</v>
          </cell>
          <cell r="B262" t="str">
            <v>50mm thk Lean concrete, 15MPa</v>
          </cell>
          <cell r="C262" t="str">
            <v>m3</v>
          </cell>
          <cell r="D262">
            <v>0.52</v>
          </cell>
          <cell r="E262">
            <v>65</v>
          </cell>
          <cell r="F262">
            <v>5.25</v>
          </cell>
          <cell r="G262">
            <v>33.800000000000004</v>
          </cell>
          <cell r="H262">
            <v>2.73</v>
          </cell>
          <cell r="I262">
            <v>36.53</v>
          </cell>
        </row>
        <row r="263">
          <cell r="A263" t="str">
            <v>6.1.3</v>
          </cell>
          <cell r="B263" t="str">
            <v>Wiremesh Ø4mm @200</v>
          </cell>
          <cell r="C263" t="str">
            <v>m2</v>
          </cell>
          <cell r="D263">
            <v>10.44</v>
          </cell>
          <cell r="E263">
            <v>2.5</v>
          </cell>
          <cell r="F263">
            <v>1</v>
          </cell>
          <cell r="G263">
            <v>26.099999999999998</v>
          </cell>
          <cell r="H263">
            <v>10.44</v>
          </cell>
          <cell r="I263">
            <v>36.54</v>
          </cell>
        </row>
        <row r="264">
          <cell r="A264" t="str">
            <v>6.1.4</v>
          </cell>
          <cell r="B264" t="str">
            <v>Reinforced Concrete, C30 Mpa</v>
          </cell>
          <cell r="C264" t="str">
            <v>m3</v>
          </cell>
          <cell r="D264">
            <v>1.04</v>
          </cell>
          <cell r="E264">
            <v>76</v>
          </cell>
          <cell r="F264">
            <v>10.5</v>
          </cell>
          <cell r="G264">
            <v>79.040000000000006</v>
          </cell>
          <cell r="H264">
            <v>10.92</v>
          </cell>
          <cell r="I264">
            <v>89.960000000000008</v>
          </cell>
        </row>
        <row r="266">
          <cell r="A266" t="str">
            <v>6.2</v>
          </cell>
          <cell r="B266" t="str">
            <v>SOFT LANDSCAPING, PLANTING AND IRRIGATION SYSTEMS WORKS</v>
          </cell>
          <cell r="G266">
            <v>1226.1300000000001</v>
          </cell>
          <cell r="H266">
            <v>660.40000000000009</v>
          </cell>
          <cell r="I266">
            <v>1886.5300000000002</v>
          </cell>
        </row>
        <row r="267">
          <cell r="B267" t="str">
            <v>LANDSCAPE AND CARPARK WORKS</v>
          </cell>
        </row>
        <row r="268">
          <cell r="A268" t="str">
            <v>6.2.1</v>
          </cell>
          <cell r="B268" t="str">
            <v>Soil excavation</v>
          </cell>
          <cell r="C268" t="str">
            <v>m3</v>
          </cell>
          <cell r="D268">
            <v>21.080000000000002</v>
          </cell>
          <cell r="E268">
            <v>0</v>
          </cell>
          <cell r="F268">
            <v>3.15</v>
          </cell>
          <cell r="G268">
            <v>0</v>
          </cell>
          <cell r="H268">
            <v>66.402000000000001</v>
          </cell>
          <cell r="I268">
            <v>66.402000000000001</v>
          </cell>
        </row>
        <row r="269">
          <cell r="A269" t="str">
            <v>6.2.2</v>
          </cell>
          <cell r="B269" t="str">
            <v>Crush Stone 4x6 with sand compaction 200mm thk</v>
          </cell>
          <cell r="C269" t="str">
            <v>m3</v>
          </cell>
          <cell r="D269">
            <v>15.81</v>
          </cell>
          <cell r="E269">
            <v>21</v>
          </cell>
          <cell r="F269">
            <v>15.75</v>
          </cell>
          <cell r="G269">
            <v>332.01</v>
          </cell>
          <cell r="H269">
            <v>249.00750000000002</v>
          </cell>
          <cell r="I269">
            <v>581.01750000000004</v>
          </cell>
        </row>
        <row r="270">
          <cell r="A270" t="str">
            <v>6.2.3</v>
          </cell>
          <cell r="B270" t="str">
            <v>Lean concrete</v>
          </cell>
          <cell r="C270" t="str">
            <v>m3</v>
          </cell>
          <cell r="D270">
            <v>5.2700000000000005</v>
          </cell>
          <cell r="E270">
            <v>65</v>
          </cell>
          <cell r="F270">
            <v>5.25</v>
          </cell>
          <cell r="G270">
            <v>342.55</v>
          </cell>
          <cell r="H270">
            <v>27.667500000000004</v>
          </cell>
          <cell r="I270">
            <v>370.21750000000003</v>
          </cell>
        </row>
        <row r="271">
          <cell r="A271" t="str">
            <v>6.2.4</v>
          </cell>
          <cell r="B271" t="str">
            <v>Organic Soil</v>
          </cell>
          <cell r="C271" t="str">
            <v>lot</v>
          </cell>
          <cell r="D271">
            <v>1</v>
          </cell>
          <cell r="E271">
            <v>70</v>
          </cell>
          <cell r="F271">
            <v>20</v>
          </cell>
          <cell r="G271">
            <v>70</v>
          </cell>
          <cell r="H271">
            <v>20</v>
          </cell>
          <cell r="I271">
            <v>90</v>
          </cell>
        </row>
        <row r="272">
          <cell r="A272" t="str">
            <v>6.2.5</v>
          </cell>
          <cell r="B272" t="str">
            <v>Soil leveling</v>
          </cell>
          <cell r="C272" t="str">
            <v>m3</v>
          </cell>
          <cell r="D272">
            <v>25.128</v>
          </cell>
          <cell r="E272">
            <v>2.5</v>
          </cell>
          <cell r="F272">
            <v>3.5</v>
          </cell>
          <cell r="G272">
            <v>62.82</v>
          </cell>
          <cell r="H272">
            <v>87.948000000000008</v>
          </cell>
          <cell r="I272">
            <v>150.768</v>
          </cell>
        </row>
        <row r="273">
          <cell r="A273" t="str">
            <v>6.2.6</v>
          </cell>
          <cell r="B273" t="str">
            <v>Grass</v>
          </cell>
          <cell r="C273" t="str">
            <v>m2</v>
          </cell>
          <cell r="D273">
            <v>83.75</v>
          </cell>
          <cell r="E273">
            <v>5</v>
          </cell>
          <cell r="F273">
            <v>2.5</v>
          </cell>
          <cell r="G273">
            <v>418.75</v>
          </cell>
          <cell r="H273">
            <v>209.375</v>
          </cell>
          <cell r="I273">
            <v>628.125</v>
          </cell>
        </row>
        <row r="275">
          <cell r="A275" t="str">
            <v>6.3</v>
          </cell>
          <cell r="B275" t="str">
            <v>ORNAMENTAL FENCES AND GATES WORKS</v>
          </cell>
          <cell r="G275">
            <v>2904.4497046454962</v>
          </cell>
          <cell r="H275">
            <v>1887.1085333333335</v>
          </cell>
          <cell r="I275">
            <v>4791.5582379788302</v>
          </cell>
        </row>
        <row r="276">
          <cell r="A276" t="str">
            <v>6.3A</v>
          </cell>
          <cell r="B276" t="str">
            <v>FENCES STRUCTURAL WORKS</v>
          </cell>
          <cell r="G276">
            <v>1309.1602777777775</v>
          </cell>
          <cell r="H276">
            <v>606.84933333333333</v>
          </cell>
          <cell r="I276">
            <v>1916.0096111111116</v>
          </cell>
        </row>
        <row r="277">
          <cell r="B277" t="str">
            <v>EARTH WORKS</v>
          </cell>
          <cell r="G277">
            <v>0</v>
          </cell>
          <cell r="H277">
            <v>244.72349999999997</v>
          </cell>
          <cell r="I277">
            <v>244.72349999999997</v>
          </cell>
        </row>
        <row r="278">
          <cell r="A278" t="str">
            <v>6.3.1</v>
          </cell>
          <cell r="B278" t="str">
            <v>Soil excavation for fence</v>
          </cell>
          <cell r="C278" t="str">
            <v>m3</v>
          </cell>
          <cell r="D278">
            <v>41.03</v>
          </cell>
          <cell r="E278">
            <v>0</v>
          </cell>
          <cell r="F278">
            <v>3.15</v>
          </cell>
          <cell r="G278">
            <v>0</v>
          </cell>
          <cell r="H278">
            <v>129.24449999999999</v>
          </cell>
          <cell r="I278">
            <v>129.24449999999999</v>
          </cell>
        </row>
        <row r="279">
          <cell r="A279" t="str">
            <v>6.3.2</v>
          </cell>
          <cell r="B279" t="str">
            <v>Soil backfilling for fence</v>
          </cell>
          <cell r="C279" t="str">
            <v>m3</v>
          </cell>
          <cell r="D279">
            <v>36.659999999999997</v>
          </cell>
          <cell r="E279">
            <v>0</v>
          </cell>
          <cell r="F279">
            <v>3.15</v>
          </cell>
          <cell r="G279">
            <v>0</v>
          </cell>
          <cell r="H279">
            <v>115.47899999999998</v>
          </cell>
          <cell r="I279">
            <v>115.47899999999998</v>
          </cell>
        </row>
        <row r="281">
          <cell r="B281" t="str">
            <v>FOOTING</v>
          </cell>
          <cell r="G281">
            <v>318.87312499999996</v>
          </cell>
          <cell r="H281">
            <v>87.217500000000001</v>
          </cell>
          <cell r="I281">
            <v>406.09062499999993</v>
          </cell>
        </row>
        <row r="282">
          <cell r="A282" t="str">
            <v>6.3.3</v>
          </cell>
          <cell r="B282" t="str">
            <v>Crush Stone to underneath lean concrete</v>
          </cell>
          <cell r="C282" t="str">
            <v>m3</v>
          </cell>
          <cell r="D282">
            <v>1.9</v>
          </cell>
          <cell r="E282">
            <v>21</v>
          </cell>
          <cell r="F282">
            <v>15.75</v>
          </cell>
          <cell r="G282">
            <v>39.9</v>
          </cell>
          <cell r="H282">
            <v>29.924999999999997</v>
          </cell>
          <cell r="I282">
            <v>69.824999999999989</v>
          </cell>
        </row>
        <row r="283">
          <cell r="A283" t="str">
            <v>6.3.4</v>
          </cell>
          <cell r="B283" t="str">
            <v xml:space="preserve">50mmthk. Lean concrete, C15Mpa to underneath fence footing </v>
          </cell>
          <cell r="C283" t="str">
            <v>m3</v>
          </cell>
          <cell r="D283">
            <v>0.63</v>
          </cell>
          <cell r="E283">
            <v>65</v>
          </cell>
          <cell r="F283">
            <v>5.25</v>
          </cell>
          <cell r="G283">
            <v>40.950000000000003</v>
          </cell>
          <cell r="H283">
            <v>3.3075000000000001</v>
          </cell>
          <cell r="I283">
            <v>44.2575</v>
          </cell>
        </row>
        <row r="284">
          <cell r="A284" t="str">
            <v>6.3.5</v>
          </cell>
          <cell r="B284" t="str">
            <v>Formwork</v>
          </cell>
          <cell r="C284" t="str">
            <v>m2</v>
          </cell>
          <cell r="D284">
            <v>6.75</v>
          </cell>
          <cell r="E284">
            <v>9.2152777777777786</v>
          </cell>
          <cell r="F284">
            <v>3.5</v>
          </cell>
          <cell r="G284">
            <v>62.203125000000007</v>
          </cell>
          <cell r="H284">
            <v>23.625</v>
          </cell>
          <cell r="I284">
            <v>85.828125</v>
          </cell>
        </row>
        <row r="285">
          <cell r="A285" t="str">
            <v>6.3.6</v>
          </cell>
          <cell r="B285" t="str">
            <v xml:space="preserve">Reinforcement Bar 390Mpa Deformed  &amp; 240Mpa Mild Steel </v>
          </cell>
          <cell r="C285" t="str">
            <v>Ton</v>
          </cell>
          <cell r="D285">
            <v>0.09</v>
          </cell>
          <cell r="E285">
            <v>670</v>
          </cell>
          <cell r="F285">
            <v>160</v>
          </cell>
          <cell r="G285">
            <v>60.3</v>
          </cell>
          <cell r="H285">
            <v>14.399999999999999</v>
          </cell>
          <cell r="I285">
            <v>74.699999999999989</v>
          </cell>
        </row>
        <row r="286">
          <cell r="A286" t="str">
            <v>6.3.7</v>
          </cell>
          <cell r="B286" t="str">
            <v>Reinforced Concrete, C30 Mpa</v>
          </cell>
          <cell r="C286" t="str">
            <v>m3</v>
          </cell>
          <cell r="D286">
            <v>1.52</v>
          </cell>
          <cell r="E286">
            <v>76</v>
          </cell>
          <cell r="F286">
            <v>10.5</v>
          </cell>
          <cell r="G286">
            <v>115.52</v>
          </cell>
          <cell r="H286">
            <v>15.96</v>
          </cell>
          <cell r="I286">
            <v>131.47999999999999</v>
          </cell>
        </row>
        <row r="288">
          <cell r="B288" t="str">
            <v>BEAM</v>
          </cell>
          <cell r="G288">
            <v>421.82090277777786</v>
          </cell>
          <cell r="H288">
            <v>101.105</v>
          </cell>
          <cell r="I288">
            <v>522.92590277777776</v>
          </cell>
        </row>
        <row r="289">
          <cell r="A289" t="str">
            <v>6.3.8</v>
          </cell>
          <cell r="B289" t="str">
            <v>50mmthk. Lean concrete grade 15Mpa to underneath fence beam</v>
          </cell>
          <cell r="C289" t="str">
            <v>m3</v>
          </cell>
          <cell r="D289">
            <v>0.8</v>
          </cell>
          <cell r="E289">
            <v>65</v>
          </cell>
          <cell r="F289">
            <v>5.25</v>
          </cell>
          <cell r="G289">
            <v>52</v>
          </cell>
          <cell r="H289">
            <v>4.2</v>
          </cell>
          <cell r="I289">
            <v>56.2</v>
          </cell>
        </row>
        <row r="290">
          <cell r="A290" t="str">
            <v>6.3.9</v>
          </cell>
          <cell r="B290" t="str">
            <v>Formwork</v>
          </cell>
          <cell r="C290" t="str">
            <v>m2</v>
          </cell>
          <cell r="D290">
            <v>16.03</v>
          </cell>
          <cell r="E290">
            <v>9.2152777777777786</v>
          </cell>
          <cell r="F290">
            <v>3.5</v>
          </cell>
          <cell r="G290">
            <v>147.72090277777781</v>
          </cell>
          <cell r="H290">
            <v>56.105000000000004</v>
          </cell>
          <cell r="I290">
            <v>203.8259027777778</v>
          </cell>
        </row>
        <row r="291">
          <cell r="A291" t="str">
            <v>6.3.10</v>
          </cell>
          <cell r="B291" t="str">
            <v xml:space="preserve">Reinforcement rebar 390Mpa Deformed  &amp; 240Mpa Mild Steel </v>
          </cell>
          <cell r="C291" t="str">
            <v>Ton</v>
          </cell>
          <cell r="D291">
            <v>0.15</v>
          </cell>
          <cell r="E291">
            <v>670</v>
          </cell>
          <cell r="F291">
            <v>160</v>
          </cell>
          <cell r="G291">
            <v>100.5</v>
          </cell>
          <cell r="H291">
            <v>24</v>
          </cell>
          <cell r="I291">
            <v>124.5</v>
          </cell>
        </row>
        <row r="292">
          <cell r="A292" t="str">
            <v>6.3.11</v>
          </cell>
          <cell r="B292" t="str">
            <v>Reinforced Concrete, C30 Mpa</v>
          </cell>
          <cell r="C292" t="str">
            <v>m3</v>
          </cell>
          <cell r="D292">
            <v>1.6</v>
          </cell>
          <cell r="E292">
            <v>76</v>
          </cell>
          <cell r="F292">
            <v>10.5</v>
          </cell>
          <cell r="G292">
            <v>121.60000000000001</v>
          </cell>
          <cell r="H292">
            <v>16.8</v>
          </cell>
          <cell r="I292">
            <v>138.4</v>
          </cell>
        </row>
        <row r="294">
          <cell r="B294" t="str">
            <v>COLUMN</v>
          </cell>
          <cell r="G294">
            <v>325.65958333333339</v>
          </cell>
          <cell r="H294">
            <v>104.16999999999999</v>
          </cell>
          <cell r="I294">
            <v>429.8295833333334</v>
          </cell>
        </row>
        <row r="295">
          <cell r="A295" t="str">
            <v>6.3.12</v>
          </cell>
          <cell r="B295" t="str">
            <v>Formwork</v>
          </cell>
          <cell r="C295" t="str">
            <v>m2</v>
          </cell>
          <cell r="D295">
            <v>18.3</v>
          </cell>
          <cell r="E295">
            <v>9.2152777777777786</v>
          </cell>
          <cell r="F295">
            <v>3.5</v>
          </cell>
          <cell r="G295">
            <v>168.63958333333335</v>
          </cell>
          <cell r="H295">
            <v>64.05</v>
          </cell>
          <cell r="I295">
            <v>232.68958333333336</v>
          </cell>
        </row>
        <row r="296">
          <cell r="A296" t="str">
            <v>6.3.13</v>
          </cell>
          <cell r="B296" t="str">
            <v xml:space="preserve">Reinforcement rebar 390Mpa Deformed  &amp; 240Mpa Mild Steel </v>
          </cell>
          <cell r="C296" t="str">
            <v>Ton</v>
          </cell>
          <cell r="D296">
            <v>0.13</v>
          </cell>
          <cell r="E296">
            <v>670</v>
          </cell>
          <cell r="F296">
            <v>160</v>
          </cell>
          <cell r="G296">
            <v>87.100000000000009</v>
          </cell>
          <cell r="H296">
            <v>20.8</v>
          </cell>
          <cell r="I296">
            <v>107.9</v>
          </cell>
        </row>
        <row r="297">
          <cell r="A297" t="str">
            <v>6.3.14</v>
          </cell>
          <cell r="B297" t="str">
            <v>Reinforced Concrete, C30 Mpa</v>
          </cell>
          <cell r="C297" t="str">
            <v>m3</v>
          </cell>
          <cell r="D297">
            <v>0.92</v>
          </cell>
          <cell r="E297">
            <v>76</v>
          </cell>
          <cell r="F297">
            <v>21</v>
          </cell>
          <cell r="G297">
            <v>69.92</v>
          </cell>
          <cell r="H297">
            <v>19.32</v>
          </cell>
          <cell r="I297">
            <v>89.240000000000009</v>
          </cell>
        </row>
        <row r="299">
          <cell r="B299" t="str">
            <v>CANTILIVER BEAM (REAR HOUSE)</v>
          </cell>
          <cell r="G299">
            <v>37.400069444444455</v>
          </cell>
          <cell r="H299">
            <v>9.8283333333333349</v>
          </cell>
          <cell r="I299">
            <v>47.228402777777788</v>
          </cell>
        </row>
        <row r="300">
          <cell r="A300" t="str">
            <v>6.3.15</v>
          </cell>
          <cell r="B300" t="str">
            <v>50mmthk. Lean concrete, C15Mpa to underneath fence contiliver beam</v>
          </cell>
          <cell r="C300" t="str">
            <v>m3</v>
          </cell>
          <cell r="D300">
            <v>0</v>
          </cell>
          <cell r="E300">
            <v>65</v>
          </cell>
          <cell r="F300">
            <v>5.25</v>
          </cell>
          <cell r="G300">
            <v>0</v>
          </cell>
          <cell r="H300">
            <v>0</v>
          </cell>
          <cell r="I300">
            <v>0</v>
          </cell>
        </row>
        <row r="301">
          <cell r="A301" t="str">
            <v>6.3.16</v>
          </cell>
          <cell r="B301" t="str">
            <v>Formwork</v>
          </cell>
          <cell r="C301" t="str">
            <v>m2</v>
          </cell>
          <cell r="D301">
            <v>1.75</v>
          </cell>
          <cell r="E301">
            <v>9.2152777777777786</v>
          </cell>
          <cell r="F301">
            <v>3.5</v>
          </cell>
          <cell r="G301">
            <v>16.126736111111114</v>
          </cell>
          <cell r="H301">
            <v>6.125</v>
          </cell>
          <cell r="I301">
            <v>22.251736111111114</v>
          </cell>
        </row>
        <row r="302">
          <cell r="A302" t="str">
            <v>6.3.17</v>
          </cell>
          <cell r="B302" t="str">
            <v xml:space="preserve">Reinforcement rebar 390Mpa Deformed  &amp; 240Mpa Mild Steel </v>
          </cell>
          <cell r="C302" t="str">
            <v>Ton</v>
          </cell>
          <cell r="D302">
            <v>1.1333333333333339E-2</v>
          </cell>
          <cell r="E302">
            <v>670</v>
          </cell>
          <cell r="F302">
            <v>160</v>
          </cell>
          <cell r="G302">
            <v>7.5933333333333373</v>
          </cell>
          <cell r="H302">
            <v>1.8133333333333344</v>
          </cell>
          <cell r="I302">
            <v>9.4066666666666716</v>
          </cell>
        </row>
        <row r="303">
          <cell r="A303" t="str">
            <v>6.3.18</v>
          </cell>
          <cell r="B303" t="str">
            <v>Reinforced Concrete, C30 Mpa</v>
          </cell>
          <cell r="C303" t="str">
            <v>m3</v>
          </cell>
          <cell r="D303">
            <v>0.18</v>
          </cell>
          <cell r="E303">
            <v>76</v>
          </cell>
          <cell r="F303">
            <v>10.5</v>
          </cell>
          <cell r="G303">
            <v>13.68</v>
          </cell>
          <cell r="H303">
            <v>1.89</v>
          </cell>
          <cell r="I303">
            <v>15.57</v>
          </cell>
        </row>
        <row r="305">
          <cell r="B305" t="str">
            <v>CONCRETE PROFILE ON THE TOP OF WALL</v>
          </cell>
          <cell r="G305">
            <v>205.40659722222222</v>
          </cell>
          <cell r="H305">
            <v>59.805000000000007</v>
          </cell>
          <cell r="I305">
            <v>265.21159722222222</v>
          </cell>
        </row>
        <row r="306">
          <cell r="A306" t="str">
            <v>6.3.19</v>
          </cell>
          <cell r="B306" t="str">
            <v>Formwork</v>
          </cell>
          <cell r="C306" t="str">
            <v>m2</v>
          </cell>
          <cell r="D306">
            <v>11.69</v>
          </cell>
          <cell r="E306">
            <v>9.2152777777777786</v>
          </cell>
          <cell r="F306">
            <v>3.5</v>
          </cell>
          <cell r="G306">
            <v>107.72659722222222</v>
          </cell>
          <cell r="H306">
            <v>40.914999999999999</v>
          </cell>
          <cell r="I306">
            <v>148.64159722222223</v>
          </cell>
        </row>
        <row r="307">
          <cell r="A307" t="str">
            <v>6.3.20</v>
          </cell>
          <cell r="B307" t="str">
            <v xml:space="preserve">Reinforcement rebar 390Mpa Deformed  &amp; 240Mpa Mild Steel </v>
          </cell>
          <cell r="C307" t="str">
            <v>Ton</v>
          </cell>
          <cell r="D307">
            <v>0.08</v>
          </cell>
          <cell r="E307">
            <v>670</v>
          </cell>
          <cell r="F307">
            <v>160</v>
          </cell>
          <cell r="G307">
            <v>53.6</v>
          </cell>
          <cell r="H307">
            <v>12.8</v>
          </cell>
          <cell r="I307">
            <v>66.400000000000006</v>
          </cell>
        </row>
        <row r="308">
          <cell r="A308" t="str">
            <v>6.3.21</v>
          </cell>
          <cell r="B308" t="str">
            <v>Reinforced Concrete, C30 Mpa</v>
          </cell>
          <cell r="C308" t="str">
            <v>m3</v>
          </cell>
          <cell r="D308">
            <v>0.57999999999999996</v>
          </cell>
          <cell r="E308">
            <v>76</v>
          </cell>
          <cell r="F308">
            <v>10.5</v>
          </cell>
          <cell r="G308">
            <v>44.08</v>
          </cell>
          <cell r="H308">
            <v>6.09</v>
          </cell>
          <cell r="I308">
            <v>50.17</v>
          </cell>
        </row>
        <row r="310">
          <cell r="A310" t="str">
            <v>6.3B</v>
          </cell>
          <cell r="B310" t="str">
            <v>FENCES ARCHITECTURAL WORKS</v>
          </cell>
          <cell r="G310">
            <v>1595.2894268677185</v>
          </cell>
          <cell r="H310">
            <v>1280.2592000000002</v>
          </cell>
          <cell r="I310">
            <v>2875.5486268677187</v>
          </cell>
        </row>
        <row r="311">
          <cell r="A311" t="str">
            <v>6.3.22</v>
          </cell>
          <cell r="B311" t="str">
            <v>Brick wall with 100 mm thk.</v>
          </cell>
          <cell r="C311" t="str">
            <v>m2</v>
          </cell>
          <cell r="D311">
            <v>71.400000000000006</v>
          </cell>
          <cell r="E311">
            <v>5.128070442009057</v>
          </cell>
          <cell r="F311">
            <v>2</v>
          </cell>
          <cell r="G311">
            <v>366.14422955944673</v>
          </cell>
          <cell r="H311">
            <v>142.80000000000001</v>
          </cell>
          <cell r="I311">
            <v>508.94422955944674</v>
          </cell>
        </row>
        <row r="312">
          <cell r="A312" t="str">
            <v>6.3.23</v>
          </cell>
          <cell r="B312" t="str">
            <v>Cement mortar plaster 20mm thk to brickwall and concrete wall, column External surface</v>
          </cell>
          <cell r="C312" t="str">
            <v>m2</v>
          </cell>
          <cell r="D312">
            <v>268.56</v>
          </cell>
          <cell r="E312">
            <v>1.708729473617401</v>
          </cell>
          <cell r="F312">
            <v>2.52</v>
          </cell>
          <cell r="G312">
            <v>458.89638743468925</v>
          </cell>
          <cell r="H312">
            <v>676.77120000000002</v>
          </cell>
          <cell r="I312">
            <v>1135.6675874346893</v>
          </cell>
        </row>
        <row r="313">
          <cell r="A313" t="str">
            <v>6.3.24</v>
          </cell>
          <cell r="B313" t="str">
            <v>Jotun or equivalent Painting Finishes to wall fence external</v>
          </cell>
          <cell r="C313" t="str">
            <v>m2</v>
          </cell>
          <cell r="D313">
            <v>268.56</v>
          </cell>
          <cell r="E313">
            <v>2.7017195780219785</v>
          </cell>
          <cell r="F313">
            <v>1.05</v>
          </cell>
          <cell r="G313">
            <v>725.5738098735826</v>
          </cell>
          <cell r="H313">
            <v>281.988</v>
          </cell>
          <cell r="I313">
            <v>1007.5618098735827</v>
          </cell>
        </row>
        <row r="314">
          <cell r="A314" t="str">
            <v>6.3.25</v>
          </cell>
          <cell r="B314" t="str">
            <v>Allowance for Corner Bead Cement plaster on Column/Wall</v>
          </cell>
          <cell r="C314" t="str">
            <v>m</v>
          </cell>
          <cell r="D314">
            <v>89.35</v>
          </cell>
          <cell r="E314">
            <v>0.5</v>
          </cell>
          <cell r="F314">
            <v>2</v>
          </cell>
          <cell r="G314">
            <v>44.674999999999997</v>
          </cell>
          <cell r="H314">
            <v>178.7</v>
          </cell>
          <cell r="I314">
            <v>223.375</v>
          </cell>
        </row>
        <row r="316">
          <cell r="A316" t="str">
            <v>6.4</v>
          </cell>
          <cell r="B316" t="str">
            <v>EXTERNAL FIXTURES WORKS</v>
          </cell>
          <cell r="G316">
            <v>0</v>
          </cell>
          <cell r="H316">
            <v>0</v>
          </cell>
          <cell r="I316">
            <v>0</v>
          </cell>
          <cell r="J316" t="str">
            <v>Excluded</v>
          </cell>
        </row>
        <row r="318">
          <cell r="A318" t="str">
            <v>6.5</v>
          </cell>
          <cell r="B318" t="str">
            <v>EXTERNAL DRAINAGE WORKS</v>
          </cell>
          <cell r="G318">
            <v>0</v>
          </cell>
          <cell r="H318">
            <v>0</v>
          </cell>
          <cell r="I318">
            <v>0</v>
          </cell>
          <cell r="J318" t="str">
            <v>Excluded</v>
          </cell>
        </row>
        <row r="320">
          <cell r="A320" t="str">
            <v>6.6</v>
          </cell>
          <cell r="B320" t="str">
            <v>EXTERNAL SERVICES WORKS</v>
          </cell>
          <cell r="G320">
            <v>595.79083333333335</v>
          </cell>
          <cell r="H320">
            <v>251.89999999999998</v>
          </cell>
          <cell r="I320">
            <v>847.69083333333333</v>
          </cell>
        </row>
        <row r="321">
          <cell r="B321" t="str">
            <v xml:space="preserve">SEPTIC TANK WORKS </v>
          </cell>
          <cell r="G321">
            <v>485.79083333333335</v>
          </cell>
          <cell r="H321">
            <v>251.89999999999998</v>
          </cell>
          <cell r="I321">
            <v>737.69083333333333</v>
          </cell>
        </row>
        <row r="322">
          <cell r="A322" t="str">
            <v>6.6.1</v>
          </cell>
          <cell r="B322" t="str">
            <v>Soil excavation</v>
          </cell>
          <cell r="C322" t="str">
            <v>m3</v>
          </cell>
          <cell r="D322">
            <v>19.86</v>
          </cell>
          <cell r="E322">
            <v>0</v>
          </cell>
          <cell r="F322">
            <v>3.15</v>
          </cell>
          <cell r="G322">
            <v>0</v>
          </cell>
          <cell r="H322">
            <v>62.558999999999997</v>
          </cell>
          <cell r="I322">
            <v>62.558999999999997</v>
          </cell>
        </row>
        <row r="323">
          <cell r="A323" t="str">
            <v>6.6.2</v>
          </cell>
          <cell r="B323" t="str">
            <v>Soil backfilling with excavated material</v>
          </cell>
          <cell r="C323" t="str">
            <v>m3</v>
          </cell>
          <cell r="D323">
            <v>15.89</v>
          </cell>
          <cell r="E323">
            <v>0</v>
          </cell>
          <cell r="F323">
            <v>3.15</v>
          </cell>
          <cell r="G323">
            <v>0</v>
          </cell>
          <cell r="H323">
            <v>50.0535</v>
          </cell>
          <cell r="I323">
            <v>50.0535</v>
          </cell>
        </row>
        <row r="324">
          <cell r="A324" t="str">
            <v>6.6.3</v>
          </cell>
          <cell r="B324" t="str">
            <v>Crush Stone 4x6 with sand compaction 200mm thk</v>
          </cell>
          <cell r="C324" t="str">
            <v>m3</v>
          </cell>
          <cell r="D324">
            <v>0.65</v>
          </cell>
          <cell r="E324">
            <v>21</v>
          </cell>
          <cell r="F324">
            <v>15.75</v>
          </cell>
          <cell r="G324">
            <v>13.65</v>
          </cell>
          <cell r="H324">
            <v>10.237500000000001</v>
          </cell>
          <cell r="I324">
            <v>23.887500000000003</v>
          </cell>
        </row>
        <row r="325">
          <cell r="A325" t="str">
            <v>6.6.4</v>
          </cell>
          <cell r="B325" t="str">
            <v xml:space="preserve">50mmthk. Lean concrete, C15Mpa </v>
          </cell>
          <cell r="C325" t="str">
            <v>m3</v>
          </cell>
          <cell r="D325">
            <v>0.22</v>
          </cell>
          <cell r="E325">
            <v>65</v>
          </cell>
          <cell r="F325">
            <v>5.25</v>
          </cell>
          <cell r="G325">
            <v>14.3</v>
          </cell>
          <cell r="H325">
            <v>1.155</v>
          </cell>
          <cell r="I325">
            <v>15.455</v>
          </cell>
        </row>
        <row r="326">
          <cell r="A326" t="str">
            <v>6.6.5</v>
          </cell>
          <cell r="B326" t="str">
            <v>Formwork</v>
          </cell>
          <cell r="C326" t="str">
            <v>m2</v>
          </cell>
          <cell r="D326">
            <v>23.88</v>
          </cell>
          <cell r="E326">
            <v>9.2152777777777786</v>
          </cell>
          <cell r="F326">
            <v>3.5</v>
          </cell>
          <cell r="G326">
            <v>220.06083333333333</v>
          </cell>
          <cell r="H326">
            <v>83.58</v>
          </cell>
          <cell r="I326">
            <v>303.64083333333332</v>
          </cell>
        </row>
        <row r="327">
          <cell r="A327" t="str">
            <v>6.6.6</v>
          </cell>
          <cell r="B327" t="str">
            <v xml:space="preserve">Reinforcement rebar 390Mpa Deformed  &amp; 240Mpa Mild Steel </v>
          </cell>
          <cell r="C327" t="str">
            <v>Ton</v>
          </cell>
          <cell r="D327">
            <v>0.17</v>
          </cell>
          <cell r="E327">
            <v>670</v>
          </cell>
          <cell r="F327">
            <v>160</v>
          </cell>
          <cell r="G327">
            <v>113.9</v>
          </cell>
          <cell r="H327">
            <v>27.200000000000003</v>
          </cell>
          <cell r="I327">
            <v>141.10000000000002</v>
          </cell>
        </row>
        <row r="328">
          <cell r="A328" t="str">
            <v>6.6.7</v>
          </cell>
          <cell r="B328" t="str">
            <v>Reinforced Concrete, C30 Mpa</v>
          </cell>
          <cell r="C328" t="str">
            <v>m3</v>
          </cell>
          <cell r="D328">
            <v>1.63</v>
          </cell>
          <cell r="E328">
            <v>76</v>
          </cell>
          <cell r="F328">
            <v>10.5</v>
          </cell>
          <cell r="G328">
            <v>123.88</v>
          </cell>
          <cell r="H328">
            <v>17.114999999999998</v>
          </cell>
          <cell r="I328">
            <v>140.995</v>
          </cell>
        </row>
        <row r="330">
          <cell r="B330" t="str">
            <v>WATER METER BOX</v>
          </cell>
          <cell r="G330">
            <v>55</v>
          </cell>
          <cell r="H330">
            <v>0</v>
          </cell>
          <cell r="I330">
            <v>55</v>
          </cell>
        </row>
        <row r="331">
          <cell r="A331" t="str">
            <v>6.6.8</v>
          </cell>
          <cell r="B331" t="str">
            <v>Allowance for Water Meter Box</v>
          </cell>
          <cell r="C331" t="str">
            <v>lot</v>
          </cell>
          <cell r="D331">
            <v>1</v>
          </cell>
          <cell r="E331">
            <v>55</v>
          </cell>
          <cell r="F331">
            <v>0</v>
          </cell>
          <cell r="G331">
            <v>55</v>
          </cell>
          <cell r="H331">
            <v>0</v>
          </cell>
          <cell r="I331">
            <v>55</v>
          </cell>
        </row>
        <row r="333">
          <cell r="B333" t="str">
            <v>EDC BOX</v>
          </cell>
          <cell r="G333">
            <v>55</v>
          </cell>
          <cell r="H333">
            <v>0</v>
          </cell>
          <cell r="I333">
            <v>55</v>
          </cell>
        </row>
        <row r="334">
          <cell r="A334" t="str">
            <v>6.6.9</v>
          </cell>
          <cell r="B334" t="str">
            <v>Allowance for EDC Box</v>
          </cell>
          <cell r="C334" t="str">
            <v>lot</v>
          </cell>
          <cell r="D334">
            <v>1</v>
          </cell>
          <cell r="E334">
            <v>55</v>
          </cell>
          <cell r="F334">
            <v>0</v>
          </cell>
          <cell r="G334">
            <v>55</v>
          </cell>
          <cell r="H334">
            <v>0</v>
          </cell>
          <cell r="I334">
            <v>55</v>
          </cell>
        </row>
        <row r="336">
          <cell r="A336" t="str">
            <v>7</v>
          </cell>
          <cell r="B336" t="str">
            <v>DIVISION 7 -  MEP WORKS</v>
          </cell>
          <cell r="G336">
            <v>12285.424475999997</v>
          </cell>
          <cell r="H336">
            <v>3240.3395532000004</v>
          </cell>
          <cell r="I336">
            <v>15525.764029199996</v>
          </cell>
        </row>
        <row r="337">
          <cell r="A337" t="str">
            <v>7.1</v>
          </cell>
          <cell r="B337" t="str">
            <v>ELECTRICAL WORKS</v>
          </cell>
          <cell r="G337">
            <v>4920.5130599999993</v>
          </cell>
          <cell r="H337">
            <v>1439.8043869999997</v>
          </cell>
          <cell r="I337">
            <v>6360.3174470000013</v>
          </cell>
        </row>
        <row r="338">
          <cell r="B338" t="str">
            <v>Cable &amp; Wire (100m/roll)</v>
          </cell>
          <cell r="G338">
            <v>1821.4950599999997</v>
          </cell>
          <cell r="H338">
            <v>516.09026700000004</v>
          </cell>
          <cell r="I338">
            <v>2337.5853270000002</v>
          </cell>
        </row>
        <row r="339">
          <cell r="A339" t="str">
            <v>7.1.1</v>
          </cell>
          <cell r="B339" t="str">
            <v>Cu/PVC 1Cx1.5 mm² (red)</v>
          </cell>
          <cell r="C339" t="str">
            <v>m</v>
          </cell>
          <cell r="D339">
            <v>1599.5</v>
          </cell>
          <cell r="E339">
            <v>0.15400000000000003</v>
          </cell>
          <cell r="F339">
            <v>4.3120000000000012E-2</v>
          </cell>
          <cell r="G339">
            <v>246.32300000000004</v>
          </cell>
          <cell r="H339">
            <v>68.970440000000025</v>
          </cell>
          <cell r="I339">
            <v>315.29344000000003</v>
          </cell>
        </row>
        <row r="340">
          <cell r="A340" t="str">
            <v>7.1.2</v>
          </cell>
          <cell r="B340" t="str">
            <v>Cu/PVC 1Cx1.5 mm² (black)</v>
          </cell>
          <cell r="C340" t="str">
            <v>m</v>
          </cell>
          <cell r="D340">
            <v>1599.5</v>
          </cell>
          <cell r="E340">
            <v>0.15400000000000003</v>
          </cell>
          <cell r="F340">
            <v>4.3120000000000012E-2</v>
          </cell>
          <cell r="G340">
            <v>246.32300000000004</v>
          </cell>
          <cell r="H340">
            <v>68.970440000000025</v>
          </cell>
          <cell r="I340">
            <v>315.29344000000003</v>
          </cell>
        </row>
        <row r="341">
          <cell r="A341" t="str">
            <v>7.1.3</v>
          </cell>
          <cell r="B341" t="str">
            <v>Cu/PVC 1Cx2.5 mm² (red)</v>
          </cell>
          <cell r="C341" t="str">
            <v>m</v>
          </cell>
          <cell r="D341">
            <v>750</v>
          </cell>
          <cell r="E341">
            <v>0.26400000000000001</v>
          </cell>
          <cell r="F341">
            <v>7.3920000000000013E-2</v>
          </cell>
          <cell r="G341">
            <v>198</v>
          </cell>
          <cell r="H341">
            <v>55.440000000000012</v>
          </cell>
          <cell r="I341">
            <v>253.44</v>
          </cell>
        </row>
        <row r="342">
          <cell r="A342" t="str">
            <v>7.1.4</v>
          </cell>
          <cell r="B342" t="str">
            <v>Cu/PVC 1Cx2.5 mm² (black)</v>
          </cell>
          <cell r="C342" t="str">
            <v>m</v>
          </cell>
          <cell r="D342">
            <v>750</v>
          </cell>
          <cell r="E342">
            <v>0.26400000000000001</v>
          </cell>
          <cell r="F342">
            <v>7.3920000000000013E-2</v>
          </cell>
          <cell r="G342">
            <v>198</v>
          </cell>
          <cell r="H342">
            <v>55.440000000000012</v>
          </cell>
          <cell r="I342">
            <v>253.44</v>
          </cell>
        </row>
        <row r="343">
          <cell r="A343" t="str">
            <v>7.1.5</v>
          </cell>
          <cell r="B343" t="str">
            <v>Cu/PVC 1Cx2.5 mm² (blue)</v>
          </cell>
          <cell r="C343" t="str">
            <v>m</v>
          </cell>
          <cell r="D343">
            <v>200</v>
          </cell>
          <cell r="E343">
            <v>0.26400000000000001</v>
          </cell>
          <cell r="F343">
            <v>7.3920000000000013E-2</v>
          </cell>
          <cell r="G343">
            <v>52.800000000000004</v>
          </cell>
          <cell r="H343">
            <v>14.784000000000002</v>
          </cell>
          <cell r="I343">
            <v>67.584000000000003</v>
          </cell>
        </row>
        <row r="344">
          <cell r="A344" t="str">
            <v>7.1.6</v>
          </cell>
          <cell r="B344" t="str">
            <v>Cu/PVC 1Cx2.5 mm² (yellow)</v>
          </cell>
          <cell r="C344" t="str">
            <v>m</v>
          </cell>
          <cell r="D344">
            <v>200</v>
          </cell>
          <cell r="E344">
            <v>0.26400000000000001</v>
          </cell>
          <cell r="F344">
            <v>7.3920000000000013E-2</v>
          </cell>
          <cell r="G344">
            <v>52.800000000000004</v>
          </cell>
          <cell r="H344">
            <v>14.784000000000002</v>
          </cell>
          <cell r="I344">
            <v>67.584000000000003</v>
          </cell>
        </row>
        <row r="345">
          <cell r="A345" t="str">
            <v>7.1.7</v>
          </cell>
          <cell r="B345" t="str">
            <v>Cu/PVC 1Cx2.5 mm² (G/Y)</v>
          </cell>
          <cell r="C345" t="str">
            <v>m</v>
          </cell>
          <cell r="D345">
            <v>850</v>
          </cell>
          <cell r="E345">
            <v>0.26400000000000001</v>
          </cell>
          <cell r="F345">
            <v>7.3920000000000013E-2</v>
          </cell>
          <cell r="G345">
            <v>224.4</v>
          </cell>
          <cell r="H345">
            <v>62.832000000000015</v>
          </cell>
          <cell r="I345">
            <v>287.23200000000003</v>
          </cell>
        </row>
        <row r="346">
          <cell r="A346" t="str">
            <v>7.1.8</v>
          </cell>
          <cell r="B346" t="str">
            <v>Cu/PVC 1Cx4 mm² (red)</v>
          </cell>
          <cell r="C346" t="str">
            <v>m</v>
          </cell>
          <cell r="D346">
            <v>99.5</v>
          </cell>
          <cell r="E346">
            <v>0.47300000000000003</v>
          </cell>
          <cell r="F346">
            <v>0.13244000000000003</v>
          </cell>
          <cell r="G346">
            <v>47.063500000000005</v>
          </cell>
          <cell r="H346">
            <v>13.177780000000004</v>
          </cell>
          <cell r="I346">
            <v>60.24128000000001</v>
          </cell>
        </row>
        <row r="347">
          <cell r="A347" t="str">
            <v>7.1.9</v>
          </cell>
          <cell r="B347" t="str">
            <v>Cu/PVC 1Cx4 mm² (black)</v>
          </cell>
          <cell r="C347" t="str">
            <v>m</v>
          </cell>
          <cell r="D347">
            <v>99.5</v>
          </cell>
          <cell r="E347">
            <v>0.47300000000000003</v>
          </cell>
          <cell r="F347">
            <v>0.13244000000000003</v>
          </cell>
          <cell r="G347">
            <v>47.063500000000005</v>
          </cell>
          <cell r="H347">
            <v>13.177780000000004</v>
          </cell>
          <cell r="I347">
            <v>60.24128000000001</v>
          </cell>
        </row>
        <row r="348">
          <cell r="A348" t="str">
            <v>7.1.10</v>
          </cell>
          <cell r="B348" t="str">
            <v>Cu/PVC 1Cx4 mm² (G/Y)</v>
          </cell>
          <cell r="C348" t="str">
            <v>m</v>
          </cell>
          <cell r="D348">
            <v>74.55</v>
          </cell>
          <cell r="E348">
            <v>0.47300000000000003</v>
          </cell>
          <cell r="F348">
            <v>0.13244000000000003</v>
          </cell>
          <cell r="G348">
            <v>35.262149999999998</v>
          </cell>
          <cell r="H348">
            <v>9.8734020000000022</v>
          </cell>
          <cell r="I348">
            <v>45.135552000000004</v>
          </cell>
        </row>
        <row r="349">
          <cell r="A349" t="str">
            <v>7.1.11</v>
          </cell>
          <cell r="B349" t="str">
            <v>Cu/PVC 1Cx6 mm² (red)</v>
          </cell>
          <cell r="C349" t="str">
            <v>m</v>
          </cell>
          <cell r="D349">
            <v>74.55</v>
          </cell>
          <cell r="E349">
            <v>0.59400000000000008</v>
          </cell>
          <cell r="F349">
            <v>0.16632000000000005</v>
          </cell>
          <cell r="G349">
            <v>44.282700000000006</v>
          </cell>
          <cell r="H349">
            <v>12.399156000000003</v>
          </cell>
          <cell r="I349">
            <v>56.68185600000001</v>
          </cell>
        </row>
        <row r="350">
          <cell r="A350" t="str">
            <v>7.1.12</v>
          </cell>
          <cell r="B350" t="str">
            <v>Cu/PVC 1Cx6 mm² (black)</v>
          </cell>
          <cell r="C350" t="str">
            <v>m</v>
          </cell>
          <cell r="D350">
            <v>74.55</v>
          </cell>
          <cell r="E350">
            <v>0.59400000000000008</v>
          </cell>
          <cell r="F350">
            <v>0.16632000000000005</v>
          </cell>
          <cell r="G350">
            <v>44.282700000000006</v>
          </cell>
          <cell r="H350">
            <v>12.399156000000003</v>
          </cell>
          <cell r="I350">
            <v>56.68185600000001</v>
          </cell>
        </row>
        <row r="351">
          <cell r="A351" t="str">
            <v>7.1.13</v>
          </cell>
          <cell r="B351" t="str">
            <v>Cu/PVC 1Cx16 mm²(red)</v>
          </cell>
          <cell r="C351" t="str">
            <v>m</v>
          </cell>
          <cell r="D351">
            <v>22</v>
          </cell>
          <cell r="E351">
            <v>1.8480000000000001</v>
          </cell>
          <cell r="F351">
            <v>0.51744000000000012</v>
          </cell>
          <cell r="G351">
            <v>40.655999999999999</v>
          </cell>
          <cell r="H351">
            <v>11.383680000000002</v>
          </cell>
          <cell r="I351">
            <v>52.039680000000004</v>
          </cell>
        </row>
        <row r="352">
          <cell r="A352" t="str">
            <v>7.1.14</v>
          </cell>
          <cell r="B352" t="str">
            <v>Cu/PVC 1Cx16 mm²(black)</v>
          </cell>
          <cell r="C352" t="str">
            <v>m</v>
          </cell>
          <cell r="D352">
            <v>22</v>
          </cell>
          <cell r="E352">
            <v>1.8480000000000001</v>
          </cell>
          <cell r="F352">
            <v>0.51744000000000012</v>
          </cell>
          <cell r="G352">
            <v>40.655999999999999</v>
          </cell>
          <cell r="H352">
            <v>11.383680000000002</v>
          </cell>
          <cell r="I352">
            <v>52.039680000000004</v>
          </cell>
        </row>
        <row r="353">
          <cell r="A353" t="str">
            <v>7.1.15</v>
          </cell>
          <cell r="B353" t="str">
            <v xml:space="preserve">Accessories </v>
          </cell>
          <cell r="C353" t="str">
            <v>lot</v>
          </cell>
          <cell r="D353">
            <v>1</v>
          </cell>
          <cell r="E353">
            <v>303.58250999999996</v>
          </cell>
          <cell r="F353">
            <v>91.074752999999987</v>
          </cell>
          <cell r="G353">
            <v>303.58250999999996</v>
          </cell>
          <cell r="H353">
            <v>91.074752999999987</v>
          </cell>
          <cell r="I353">
            <v>394.65726299999994</v>
          </cell>
        </row>
        <row r="355">
          <cell r="B355" t="str">
            <v>Switch &amp; Power Socket Outlet</v>
          </cell>
          <cell r="G355">
            <v>510.98520000000002</v>
          </cell>
          <cell r="H355">
            <v>144.77914000000004</v>
          </cell>
          <cell r="I355">
            <v>655.76434000000006</v>
          </cell>
        </row>
        <row r="356">
          <cell r="A356" t="str">
            <v>7.1.16</v>
          </cell>
          <cell r="B356" t="str">
            <v>One Gang One Way Switch</v>
          </cell>
          <cell r="C356" t="str">
            <v>pcs</v>
          </cell>
          <cell r="D356">
            <v>22</v>
          </cell>
          <cell r="E356">
            <v>0.94600000000000006</v>
          </cell>
          <cell r="F356">
            <v>0.26488000000000006</v>
          </cell>
          <cell r="G356">
            <v>20.812000000000001</v>
          </cell>
          <cell r="H356">
            <v>5.8273600000000014</v>
          </cell>
          <cell r="I356">
            <v>26.639360000000003</v>
          </cell>
        </row>
        <row r="357">
          <cell r="A357" t="str">
            <v>7.1.17</v>
          </cell>
          <cell r="B357" t="str">
            <v>Two Gang One Way Switch</v>
          </cell>
          <cell r="C357" t="str">
            <v>pcs</v>
          </cell>
          <cell r="D357">
            <v>3</v>
          </cell>
          <cell r="E357">
            <v>1.54</v>
          </cell>
          <cell r="F357">
            <v>0.43120000000000003</v>
          </cell>
          <cell r="G357">
            <v>4.62</v>
          </cell>
          <cell r="H357">
            <v>1.2936000000000001</v>
          </cell>
          <cell r="I357">
            <v>5.9136000000000006</v>
          </cell>
        </row>
        <row r="358">
          <cell r="A358" t="str">
            <v>7.1.18</v>
          </cell>
          <cell r="B358" t="str">
            <v>Three Gang One Way Switch</v>
          </cell>
          <cell r="C358" t="str">
            <v>pcs</v>
          </cell>
          <cell r="D358">
            <v>0</v>
          </cell>
          <cell r="E358">
            <v>1.9690000000000003</v>
          </cell>
          <cell r="F358">
            <v>0.55132000000000014</v>
          </cell>
          <cell r="G358">
            <v>0</v>
          </cell>
          <cell r="H358">
            <v>0</v>
          </cell>
          <cell r="I358">
            <v>0</v>
          </cell>
        </row>
        <row r="359">
          <cell r="A359" t="str">
            <v>7.1.19</v>
          </cell>
          <cell r="B359" t="str">
            <v>One Gang Two Way Switch</v>
          </cell>
          <cell r="C359" t="str">
            <v>pcs</v>
          </cell>
          <cell r="D359">
            <v>3</v>
          </cell>
          <cell r="E359">
            <v>1.0120000000000002</v>
          </cell>
          <cell r="F359">
            <v>0.28336000000000011</v>
          </cell>
          <cell r="G359">
            <v>3.0360000000000005</v>
          </cell>
          <cell r="H359">
            <v>0.85008000000000039</v>
          </cell>
          <cell r="I359">
            <v>3.8860800000000006</v>
          </cell>
        </row>
        <row r="360">
          <cell r="A360" t="str">
            <v>7.1.20</v>
          </cell>
          <cell r="B360" t="str">
            <v>Two Gang Two Way Switch</v>
          </cell>
          <cell r="C360" t="str">
            <v>pcs</v>
          </cell>
          <cell r="D360">
            <v>9</v>
          </cell>
          <cell r="E360">
            <v>1.6610000000000003</v>
          </cell>
          <cell r="F360">
            <v>0.4650800000000001</v>
          </cell>
          <cell r="G360">
            <v>14.949000000000002</v>
          </cell>
          <cell r="H360">
            <v>4.1857200000000008</v>
          </cell>
          <cell r="I360">
            <v>19.134720000000002</v>
          </cell>
        </row>
        <row r="361">
          <cell r="A361" t="str">
            <v>7.1.21</v>
          </cell>
          <cell r="B361" t="str">
            <v>Three Gang Two Way Switch</v>
          </cell>
          <cell r="C361" t="str">
            <v>pcs</v>
          </cell>
          <cell r="D361">
            <v>2</v>
          </cell>
          <cell r="E361">
            <v>2.1779999999999999</v>
          </cell>
          <cell r="F361">
            <v>0.60984000000000005</v>
          </cell>
          <cell r="G361">
            <v>4.3559999999999999</v>
          </cell>
          <cell r="H361">
            <v>1.2196800000000001</v>
          </cell>
          <cell r="I361">
            <v>5.5756800000000002</v>
          </cell>
        </row>
        <row r="362">
          <cell r="A362" t="str">
            <v>7.1.22</v>
          </cell>
          <cell r="B362" t="str">
            <v>Four Gang Two Way Switch</v>
          </cell>
          <cell r="C362" t="str">
            <v>pcs</v>
          </cell>
          <cell r="D362">
            <v>0</v>
          </cell>
          <cell r="E362">
            <v>2.3100000000000005</v>
          </cell>
          <cell r="F362">
            <v>0.64680000000000015</v>
          </cell>
          <cell r="G362">
            <v>0</v>
          </cell>
          <cell r="H362">
            <v>0</v>
          </cell>
          <cell r="I362">
            <v>0</v>
          </cell>
        </row>
        <row r="363">
          <cell r="A363" t="str">
            <v>7.1.23</v>
          </cell>
          <cell r="B363" t="str">
            <v>Simplex Power Socket Outlet</v>
          </cell>
          <cell r="C363" t="str">
            <v>pcs</v>
          </cell>
          <cell r="D363">
            <v>58</v>
          </cell>
          <cell r="E363">
            <v>1.6500000000000001</v>
          </cell>
          <cell r="F363">
            <v>0.46200000000000008</v>
          </cell>
          <cell r="G363">
            <v>95.7</v>
          </cell>
          <cell r="H363">
            <v>26.796000000000003</v>
          </cell>
          <cell r="I363">
            <v>122.49600000000001</v>
          </cell>
        </row>
        <row r="364">
          <cell r="A364" t="str">
            <v>7.1.24</v>
          </cell>
          <cell r="B364" t="str">
            <v>Simplex Power Socket Outlet with Cover</v>
          </cell>
          <cell r="C364" t="str">
            <v>pcs</v>
          </cell>
          <cell r="D364">
            <v>8</v>
          </cell>
          <cell r="E364">
            <v>9.548</v>
          </cell>
          <cell r="F364">
            <v>2.6734400000000003</v>
          </cell>
          <cell r="G364">
            <v>76.384</v>
          </cell>
          <cell r="H364">
            <v>21.387520000000002</v>
          </cell>
          <cell r="I364">
            <v>97.77152000000001</v>
          </cell>
        </row>
        <row r="365">
          <cell r="A365" t="str">
            <v>7.1.25</v>
          </cell>
          <cell r="B365" t="str">
            <v>Pattress Box</v>
          </cell>
          <cell r="C365" t="str">
            <v>pcs</v>
          </cell>
          <cell r="D365">
            <v>115.50000000000001</v>
          </cell>
          <cell r="E365">
            <v>0.63800000000000001</v>
          </cell>
          <cell r="F365">
            <v>0.17864000000000002</v>
          </cell>
          <cell r="G365">
            <v>73.689000000000007</v>
          </cell>
          <cell r="H365">
            <v>20.632920000000006</v>
          </cell>
          <cell r="I365">
            <v>94.321920000000006</v>
          </cell>
        </row>
        <row r="366">
          <cell r="A366" t="str">
            <v>7.1.26</v>
          </cell>
          <cell r="B366" t="str">
            <v>Alarm Bell and Switch Bell</v>
          </cell>
          <cell r="C366" t="str">
            <v>set</v>
          </cell>
          <cell r="D366">
            <v>1</v>
          </cell>
          <cell r="E366">
            <v>5.7750000000000004</v>
          </cell>
          <cell r="F366">
            <v>1.6170000000000002</v>
          </cell>
          <cell r="G366">
            <v>5.7750000000000004</v>
          </cell>
          <cell r="H366">
            <v>1.6170000000000002</v>
          </cell>
          <cell r="I366">
            <v>7.3920000000000003</v>
          </cell>
        </row>
        <row r="367">
          <cell r="A367" t="str">
            <v>7.1.27</v>
          </cell>
          <cell r="B367" t="str">
            <v>Air Blower Pump 50L/min</v>
          </cell>
          <cell r="C367" t="str">
            <v>set</v>
          </cell>
          <cell r="D367">
            <v>1</v>
          </cell>
          <cell r="E367">
            <v>126.50000000000001</v>
          </cell>
          <cell r="F367">
            <v>35.420000000000009</v>
          </cell>
          <cell r="G367">
            <v>126.50000000000001</v>
          </cell>
          <cell r="H367">
            <v>35.420000000000009</v>
          </cell>
          <cell r="I367">
            <v>161.92000000000002</v>
          </cell>
        </row>
        <row r="368">
          <cell r="A368" t="str">
            <v>7.1.28</v>
          </cell>
          <cell r="B368" t="str">
            <v xml:space="preserve">Accessories </v>
          </cell>
          <cell r="C368" t="str">
            <v>lot</v>
          </cell>
          <cell r="D368">
            <v>1</v>
          </cell>
          <cell r="E368">
            <v>85.164200000000008</v>
          </cell>
          <cell r="F368">
            <v>25.54926</v>
          </cell>
          <cell r="G368">
            <v>85.164200000000008</v>
          </cell>
          <cell r="H368">
            <v>25.54926</v>
          </cell>
          <cell r="I368">
            <v>110.71346000000001</v>
          </cell>
        </row>
        <row r="370">
          <cell r="B370" t="str">
            <v>Circuit Breaker &amp; Distribution Board</v>
          </cell>
          <cell r="G370">
            <v>416.39520000000005</v>
          </cell>
          <cell r="H370">
            <v>117.97864000000003</v>
          </cell>
          <cell r="I370">
            <v>534.37383999999997</v>
          </cell>
        </row>
        <row r="371">
          <cell r="A371" t="str">
            <v>7.1.29</v>
          </cell>
          <cell r="B371" t="str">
            <v>RCCB 2P 25A, 30mA</v>
          </cell>
          <cell r="C371" t="str">
            <v>pcs</v>
          </cell>
          <cell r="D371">
            <v>4</v>
          </cell>
          <cell r="E371">
            <v>26.400000000000002</v>
          </cell>
          <cell r="F371">
            <v>7.3920000000000012</v>
          </cell>
          <cell r="G371">
            <v>105.60000000000001</v>
          </cell>
          <cell r="H371">
            <v>29.568000000000005</v>
          </cell>
          <cell r="I371">
            <v>135.16800000000001</v>
          </cell>
        </row>
        <row r="372">
          <cell r="A372" t="str">
            <v>7.1.30</v>
          </cell>
          <cell r="B372" t="str">
            <v xml:space="preserve">MCB 2P 63A </v>
          </cell>
          <cell r="C372" t="str">
            <v>pcs</v>
          </cell>
          <cell r="D372">
            <v>1</v>
          </cell>
          <cell r="E372">
            <v>11.869</v>
          </cell>
          <cell r="F372">
            <v>3.3233200000000003</v>
          </cell>
          <cell r="G372">
            <v>11.869</v>
          </cell>
          <cell r="H372">
            <v>3.3233200000000003</v>
          </cell>
          <cell r="I372">
            <v>15.19232</v>
          </cell>
        </row>
        <row r="373">
          <cell r="A373" t="str">
            <v>7.1.31</v>
          </cell>
          <cell r="B373" t="str">
            <v xml:space="preserve">MCB 2P 40A </v>
          </cell>
          <cell r="C373" t="str">
            <v>pcs</v>
          </cell>
          <cell r="D373">
            <v>2</v>
          </cell>
          <cell r="E373">
            <v>7.7279999999999989</v>
          </cell>
          <cell r="F373">
            <v>2.16384</v>
          </cell>
          <cell r="G373">
            <v>15.455999999999998</v>
          </cell>
          <cell r="H373">
            <v>4.32768</v>
          </cell>
          <cell r="I373">
            <v>19.783679999999997</v>
          </cell>
        </row>
        <row r="374">
          <cell r="A374" t="str">
            <v>7.1.32</v>
          </cell>
          <cell r="B374" t="str">
            <v xml:space="preserve">MCB 2P 32A </v>
          </cell>
          <cell r="C374" t="str">
            <v>pcs</v>
          </cell>
          <cell r="D374">
            <v>4</v>
          </cell>
          <cell r="E374">
            <v>7.589999999999999</v>
          </cell>
          <cell r="F374">
            <v>2.1252</v>
          </cell>
          <cell r="G374">
            <v>30.359999999999996</v>
          </cell>
          <cell r="H374">
            <v>8.5007999999999999</v>
          </cell>
          <cell r="I374">
            <v>38.860799999999998</v>
          </cell>
        </row>
        <row r="375">
          <cell r="A375" t="str">
            <v>7.1.33</v>
          </cell>
          <cell r="B375" t="str">
            <v xml:space="preserve">MCB 1P 25A </v>
          </cell>
          <cell r="C375" t="str">
            <v>pcs</v>
          </cell>
          <cell r="D375">
            <v>5</v>
          </cell>
          <cell r="E375">
            <v>7.1060000000000008</v>
          </cell>
          <cell r="F375">
            <v>1.9896800000000003</v>
          </cell>
          <cell r="G375">
            <v>35.53</v>
          </cell>
          <cell r="H375">
            <v>9.9484000000000012</v>
          </cell>
          <cell r="I375">
            <v>45.478400000000001</v>
          </cell>
        </row>
        <row r="376">
          <cell r="A376" t="str">
            <v>7.1.34</v>
          </cell>
          <cell r="B376" t="str">
            <v xml:space="preserve">MCB 1P 20A </v>
          </cell>
          <cell r="C376" t="str">
            <v>pcs</v>
          </cell>
          <cell r="D376">
            <v>7</v>
          </cell>
          <cell r="E376">
            <v>7.0730000000000004</v>
          </cell>
          <cell r="F376">
            <v>1.9804400000000002</v>
          </cell>
          <cell r="G376">
            <v>49.511000000000003</v>
          </cell>
          <cell r="H376">
            <v>13.863080000000002</v>
          </cell>
          <cell r="I376">
            <v>63.374080000000006</v>
          </cell>
        </row>
        <row r="377">
          <cell r="A377" t="str">
            <v>7.1.35</v>
          </cell>
          <cell r="B377" t="str">
            <v xml:space="preserve">MCB 1P 16A </v>
          </cell>
          <cell r="C377" t="str">
            <v>pcs</v>
          </cell>
          <cell r="D377">
            <v>7</v>
          </cell>
          <cell r="E377">
            <v>2.3980000000000006</v>
          </cell>
          <cell r="F377">
            <v>0.67144000000000026</v>
          </cell>
          <cell r="G377">
            <v>16.786000000000005</v>
          </cell>
          <cell r="H377">
            <v>4.7000800000000016</v>
          </cell>
          <cell r="I377">
            <v>21.486080000000008</v>
          </cell>
        </row>
        <row r="378">
          <cell r="A378" t="str">
            <v>7.1.36</v>
          </cell>
          <cell r="B378" t="str">
            <v xml:space="preserve">MCB 1P 10A </v>
          </cell>
          <cell r="C378" t="str">
            <v>pcs</v>
          </cell>
          <cell r="D378">
            <v>7</v>
          </cell>
          <cell r="E378">
            <v>2.3980000000000006</v>
          </cell>
          <cell r="F378">
            <v>0.67144000000000026</v>
          </cell>
          <cell r="G378">
            <v>16.786000000000005</v>
          </cell>
          <cell r="H378">
            <v>4.7000800000000016</v>
          </cell>
          <cell r="I378">
            <v>21.486080000000008</v>
          </cell>
        </row>
        <row r="379">
          <cell r="A379" t="str">
            <v>7.1.37</v>
          </cell>
          <cell r="B379" t="str">
            <v xml:space="preserve">MCB 1P 6A </v>
          </cell>
          <cell r="C379" t="str">
            <v>pcs</v>
          </cell>
          <cell r="D379">
            <v>1</v>
          </cell>
          <cell r="E379">
            <v>2.3980000000000006</v>
          </cell>
          <cell r="F379">
            <v>0.67144000000000026</v>
          </cell>
          <cell r="G379">
            <v>2.3980000000000006</v>
          </cell>
          <cell r="H379">
            <v>0.67144000000000026</v>
          </cell>
          <cell r="I379">
            <v>3.0694400000000011</v>
          </cell>
        </row>
        <row r="380">
          <cell r="A380" t="str">
            <v>7.1.38</v>
          </cell>
          <cell r="B380" t="str">
            <v xml:space="preserve">Terminal Shield Boxes 7 modules </v>
          </cell>
          <cell r="C380" t="str">
            <v>pcs</v>
          </cell>
          <cell r="D380">
            <v>2</v>
          </cell>
          <cell r="E380">
            <v>9.3500000000000014</v>
          </cell>
          <cell r="F380">
            <v>2.6180000000000008</v>
          </cell>
          <cell r="G380">
            <v>18.700000000000003</v>
          </cell>
          <cell r="H380">
            <v>5.2360000000000015</v>
          </cell>
          <cell r="I380">
            <v>23.936000000000003</v>
          </cell>
        </row>
        <row r="381">
          <cell r="A381" t="str">
            <v>7.1.39</v>
          </cell>
          <cell r="B381" t="str">
            <v xml:space="preserve">Terminal Shield Boxes 12 modules </v>
          </cell>
          <cell r="C381" t="str">
            <v>pcs</v>
          </cell>
          <cell r="D381">
            <v>1</v>
          </cell>
          <cell r="E381">
            <v>16.5</v>
          </cell>
          <cell r="F381">
            <v>4.62</v>
          </cell>
          <cell r="G381">
            <v>16.5</v>
          </cell>
          <cell r="H381">
            <v>4.62</v>
          </cell>
          <cell r="I381">
            <v>21.12</v>
          </cell>
        </row>
        <row r="382">
          <cell r="A382" t="str">
            <v>7.1.40</v>
          </cell>
          <cell r="B382" t="str">
            <v xml:space="preserve">Terminal Shield Boxes 21 modules </v>
          </cell>
          <cell r="C382" t="str">
            <v>pcs</v>
          </cell>
          <cell r="D382">
            <v>1</v>
          </cell>
          <cell r="E382">
            <v>27.500000000000004</v>
          </cell>
          <cell r="F382">
            <v>7.700000000000002</v>
          </cell>
          <cell r="G382">
            <v>27.500000000000004</v>
          </cell>
          <cell r="H382">
            <v>7.700000000000002</v>
          </cell>
          <cell r="I382">
            <v>35.200000000000003</v>
          </cell>
        </row>
        <row r="383">
          <cell r="A383" t="str">
            <v>7.1.41</v>
          </cell>
          <cell r="B383" t="str">
            <v xml:space="preserve">Accessories </v>
          </cell>
          <cell r="C383" t="str">
            <v>lot</v>
          </cell>
          <cell r="D383">
            <v>1</v>
          </cell>
          <cell r="E383">
            <v>69.399200000000008</v>
          </cell>
          <cell r="F383">
            <v>20.819760000000002</v>
          </cell>
          <cell r="G383">
            <v>69.399200000000008</v>
          </cell>
          <cell r="H383">
            <v>20.819760000000002</v>
          </cell>
          <cell r="I383">
            <v>90.21896000000001</v>
          </cell>
        </row>
        <row r="385">
          <cell r="B385" t="str">
            <v>Lighting &amp; Lamp</v>
          </cell>
          <cell r="G385">
            <v>1055.4720000000002</v>
          </cell>
          <cell r="H385">
            <v>290.25480000000005</v>
          </cell>
          <cell r="I385">
            <v>1345.7267999999999</v>
          </cell>
        </row>
        <row r="386">
          <cell r="A386" t="str">
            <v>7.1.42</v>
          </cell>
          <cell r="B386" t="str">
            <v>LED lighting 9W (Cool White)</v>
          </cell>
          <cell r="C386" t="str">
            <v>set</v>
          </cell>
          <cell r="D386">
            <v>95</v>
          </cell>
          <cell r="E386">
            <v>6.0609999999999999</v>
          </cell>
          <cell r="F386">
            <v>1.6364700000000001</v>
          </cell>
          <cell r="G386">
            <v>575.79499999999996</v>
          </cell>
          <cell r="H386">
            <v>155.46465000000001</v>
          </cell>
          <cell r="I386">
            <v>731.25964999999997</v>
          </cell>
        </row>
        <row r="387">
          <cell r="A387" t="str">
            <v>7.1.43</v>
          </cell>
          <cell r="B387" t="str">
            <v>LED sqare shape 36W (Cool White)</v>
          </cell>
          <cell r="C387" t="str">
            <v>set</v>
          </cell>
          <cell r="D387">
            <v>6</v>
          </cell>
          <cell r="E387">
            <v>18.480000000000004</v>
          </cell>
          <cell r="F387">
            <v>4.9896000000000011</v>
          </cell>
          <cell r="G387">
            <v>110.88000000000002</v>
          </cell>
          <cell r="H387">
            <v>29.937600000000007</v>
          </cell>
          <cell r="I387">
            <v>140.81760000000003</v>
          </cell>
        </row>
        <row r="388">
          <cell r="A388" t="str">
            <v>7.1.44</v>
          </cell>
          <cell r="B388" t="str">
            <v>Surface fluorescent light (0.6m)</v>
          </cell>
          <cell r="C388" t="str">
            <v>set</v>
          </cell>
          <cell r="D388">
            <v>1</v>
          </cell>
          <cell r="E388">
            <v>6.0609999999999999</v>
          </cell>
          <cell r="F388">
            <v>1.6364700000000001</v>
          </cell>
          <cell r="G388">
            <v>6.0609999999999999</v>
          </cell>
          <cell r="H388">
            <v>1.6364700000000001</v>
          </cell>
          <cell r="I388">
            <v>7.69747</v>
          </cell>
        </row>
        <row r="389">
          <cell r="A389" t="str">
            <v>7.1.45</v>
          </cell>
          <cell r="B389" t="str">
            <v>Surface fluorescent light weaterproof (0.6m)</v>
          </cell>
          <cell r="C389" t="str">
            <v>set</v>
          </cell>
          <cell r="D389">
            <v>1</v>
          </cell>
          <cell r="E389">
            <v>12.100000000000001</v>
          </cell>
          <cell r="F389">
            <v>3.2670000000000008</v>
          </cell>
          <cell r="G389">
            <v>12.100000000000001</v>
          </cell>
          <cell r="H389">
            <v>3.2670000000000008</v>
          </cell>
          <cell r="I389">
            <v>15.367000000000003</v>
          </cell>
        </row>
        <row r="390">
          <cell r="A390" t="str">
            <v>7.1.46</v>
          </cell>
          <cell r="B390" t="str">
            <v>Wall Mounted Light Weaterproof</v>
          </cell>
          <cell r="C390" t="str">
            <v>set</v>
          </cell>
          <cell r="D390">
            <v>4</v>
          </cell>
          <cell r="E390">
            <v>12.133000000000001</v>
          </cell>
          <cell r="F390">
            <v>3.2759100000000005</v>
          </cell>
          <cell r="G390">
            <v>48.532000000000004</v>
          </cell>
          <cell r="H390">
            <v>13.103640000000002</v>
          </cell>
          <cell r="I390">
            <v>61.635640000000009</v>
          </cell>
        </row>
        <row r="391">
          <cell r="A391" t="str">
            <v>7.1.47</v>
          </cell>
          <cell r="B391" t="str">
            <v>T5 Lighting in Ceiling (1.2m) (Warm White)</v>
          </cell>
          <cell r="C391" t="str">
            <v>set</v>
          </cell>
          <cell r="D391">
            <v>16</v>
          </cell>
          <cell r="E391">
            <v>7.8870000000000005</v>
          </cell>
          <cell r="F391">
            <v>2.1294900000000001</v>
          </cell>
          <cell r="G391">
            <v>126.19200000000001</v>
          </cell>
          <cell r="H391">
            <v>34.071840000000002</v>
          </cell>
          <cell r="I391">
            <v>160.26384000000002</v>
          </cell>
        </row>
        <row r="392">
          <cell r="A392" t="str">
            <v>7.1.48</v>
          </cell>
          <cell r="B392" t="str">
            <v xml:space="preserve">Accessories </v>
          </cell>
          <cell r="C392" t="str">
            <v>lot</v>
          </cell>
          <cell r="D392">
            <v>1</v>
          </cell>
          <cell r="E392">
            <v>175.91200000000003</v>
          </cell>
          <cell r="F392">
            <v>52.773600000000009</v>
          </cell>
          <cell r="G392">
            <v>175.91200000000003</v>
          </cell>
          <cell r="H392">
            <v>52.773600000000009</v>
          </cell>
          <cell r="I392">
            <v>228.68560000000005</v>
          </cell>
        </row>
        <row r="394">
          <cell r="B394" t="str">
            <v>PVC Conduit Pipe (2.7m/L)</v>
          </cell>
          <cell r="G394">
            <v>956.34</v>
          </cell>
          <cell r="H394">
            <v>326.74950000000007</v>
          </cell>
          <cell r="I394">
            <v>1283.0895000000003</v>
          </cell>
        </row>
        <row r="395">
          <cell r="A395" t="str">
            <v>7.1.49</v>
          </cell>
          <cell r="B395" t="str">
            <v>2 Way Box ø20</v>
          </cell>
          <cell r="C395" t="str">
            <v>pcs</v>
          </cell>
          <cell r="D395">
            <v>80</v>
          </cell>
          <cell r="E395">
            <v>0.35200000000000004</v>
          </cell>
          <cell r="F395">
            <v>0.1232</v>
          </cell>
          <cell r="G395">
            <v>28.160000000000004</v>
          </cell>
          <cell r="H395">
            <v>9.8559999999999999</v>
          </cell>
          <cell r="I395">
            <v>38.016000000000005</v>
          </cell>
        </row>
        <row r="396">
          <cell r="A396" t="str">
            <v>7.1.50</v>
          </cell>
          <cell r="B396" t="str">
            <v>3 Way Box ø20</v>
          </cell>
          <cell r="C396" t="str">
            <v>pcs</v>
          </cell>
          <cell r="D396">
            <v>98</v>
          </cell>
          <cell r="E396">
            <v>0.35200000000000004</v>
          </cell>
          <cell r="F396">
            <v>0.1232</v>
          </cell>
          <cell r="G396">
            <v>34.496000000000002</v>
          </cell>
          <cell r="H396">
            <v>12.073600000000001</v>
          </cell>
          <cell r="I396">
            <v>46.569600000000001</v>
          </cell>
        </row>
        <row r="397">
          <cell r="A397" t="str">
            <v>7.1.51</v>
          </cell>
          <cell r="B397" t="str">
            <v>4 Way Box ø20</v>
          </cell>
          <cell r="C397" t="str">
            <v>pcs</v>
          </cell>
          <cell r="D397">
            <v>29</v>
          </cell>
          <cell r="E397">
            <v>0.35200000000000004</v>
          </cell>
          <cell r="F397">
            <v>0.1232</v>
          </cell>
          <cell r="G397">
            <v>10.208</v>
          </cell>
          <cell r="H397">
            <v>3.5728</v>
          </cell>
          <cell r="I397">
            <v>13.780799999999999</v>
          </cell>
        </row>
        <row r="398">
          <cell r="A398" t="str">
            <v>7.1.52</v>
          </cell>
          <cell r="B398" t="str">
            <v>2 Way Box ø25</v>
          </cell>
          <cell r="C398" t="str">
            <v>pcs</v>
          </cell>
          <cell r="D398">
            <v>36</v>
          </cell>
          <cell r="E398">
            <v>0.35200000000000004</v>
          </cell>
          <cell r="F398">
            <v>0.1232</v>
          </cell>
          <cell r="G398">
            <v>12.672000000000001</v>
          </cell>
          <cell r="H398">
            <v>4.4352</v>
          </cell>
          <cell r="I398">
            <v>17.107199999999999</v>
          </cell>
        </row>
        <row r="399">
          <cell r="A399" t="str">
            <v>7.1.53</v>
          </cell>
          <cell r="B399" t="str">
            <v>3 Way Box ø25</v>
          </cell>
          <cell r="C399" t="str">
            <v>pcs</v>
          </cell>
          <cell r="D399">
            <v>40</v>
          </cell>
          <cell r="E399">
            <v>0.35200000000000004</v>
          </cell>
          <cell r="F399">
            <v>0.1232</v>
          </cell>
          <cell r="G399">
            <v>14.080000000000002</v>
          </cell>
          <cell r="H399">
            <v>4.9279999999999999</v>
          </cell>
          <cell r="I399">
            <v>19.008000000000003</v>
          </cell>
        </row>
        <row r="400">
          <cell r="A400" t="str">
            <v>7.1.54</v>
          </cell>
          <cell r="B400" t="str">
            <v>Coupling Conduit ø20</v>
          </cell>
          <cell r="C400" t="str">
            <v>pcs</v>
          </cell>
          <cell r="D400">
            <v>250.74074074074076</v>
          </cell>
          <cell r="E400">
            <v>0.29700000000000004</v>
          </cell>
          <cell r="F400">
            <v>0.10395000000000001</v>
          </cell>
          <cell r="G400">
            <v>74.470000000000013</v>
          </cell>
          <cell r="H400">
            <v>26.064500000000006</v>
          </cell>
          <cell r="I400">
            <v>100.53450000000002</v>
          </cell>
        </row>
        <row r="401">
          <cell r="A401" t="str">
            <v>7.1.55</v>
          </cell>
          <cell r="B401" t="str">
            <v>Coupling Conduit ø25</v>
          </cell>
          <cell r="C401" t="str">
            <v>pcs</v>
          </cell>
          <cell r="D401">
            <v>192.59259259259255</v>
          </cell>
          <cell r="E401">
            <v>0.29700000000000004</v>
          </cell>
          <cell r="F401">
            <v>0.10395000000000001</v>
          </cell>
          <cell r="G401">
            <v>57.199999999999996</v>
          </cell>
          <cell r="H401">
            <v>20.02</v>
          </cell>
          <cell r="I401">
            <v>77.22</v>
          </cell>
        </row>
        <row r="402">
          <cell r="A402" t="str">
            <v>7.1.56</v>
          </cell>
          <cell r="B402" t="str">
            <v>U-Clip Conduit ø20</v>
          </cell>
          <cell r="C402" t="str">
            <v>pcs</v>
          </cell>
          <cell r="D402">
            <v>471.5</v>
          </cell>
          <cell r="E402">
            <v>6.6000000000000003E-2</v>
          </cell>
          <cell r="F402">
            <v>2.3099999999999999E-2</v>
          </cell>
          <cell r="G402">
            <v>31.119</v>
          </cell>
          <cell r="H402">
            <v>10.89165</v>
          </cell>
          <cell r="I402">
            <v>42.010649999999998</v>
          </cell>
        </row>
        <row r="403">
          <cell r="A403" t="str">
            <v>7.1.57</v>
          </cell>
          <cell r="B403" t="str">
            <v>U-Clip Conduit ø25</v>
          </cell>
          <cell r="C403" t="str">
            <v>pcs</v>
          </cell>
          <cell r="D403">
            <v>310.5</v>
          </cell>
          <cell r="E403">
            <v>6.6000000000000003E-2</v>
          </cell>
          <cell r="F403">
            <v>2.3099999999999999E-2</v>
          </cell>
          <cell r="G403">
            <v>20.493000000000002</v>
          </cell>
          <cell r="H403">
            <v>7.1725499999999993</v>
          </cell>
          <cell r="I403">
            <v>27.665550000000003</v>
          </cell>
        </row>
        <row r="404">
          <cell r="A404" t="str">
            <v>7.1.58</v>
          </cell>
          <cell r="B404" t="str">
            <v>PVC Conduit Pipe ø20</v>
          </cell>
          <cell r="C404" t="str">
            <v>m</v>
          </cell>
          <cell r="D404">
            <v>677</v>
          </cell>
          <cell r="E404">
            <v>0.28600000000000003</v>
          </cell>
          <cell r="F404">
            <v>0.10010000000000001</v>
          </cell>
          <cell r="G404">
            <v>193.62200000000001</v>
          </cell>
          <cell r="H404">
            <v>67.767700000000005</v>
          </cell>
          <cell r="I404">
            <v>261.3897</v>
          </cell>
        </row>
        <row r="405">
          <cell r="A405" t="str">
            <v>7.1.59</v>
          </cell>
          <cell r="B405" t="str">
            <v>PVC Conduit Pipe ø25</v>
          </cell>
          <cell r="C405" t="str">
            <v>m</v>
          </cell>
          <cell r="D405">
            <v>520</v>
          </cell>
          <cell r="E405">
            <v>0.42900000000000005</v>
          </cell>
          <cell r="F405">
            <v>0.15015000000000001</v>
          </cell>
          <cell r="G405">
            <v>223.08</v>
          </cell>
          <cell r="H405">
            <v>78.078000000000003</v>
          </cell>
          <cell r="I405">
            <v>301.15800000000002</v>
          </cell>
        </row>
        <row r="406">
          <cell r="A406" t="str">
            <v>7.1.60</v>
          </cell>
          <cell r="B406" t="str">
            <v>Flexible Conduit ø20 (50m/roll)</v>
          </cell>
          <cell r="C406" t="str">
            <v>m</v>
          </cell>
          <cell r="D406">
            <v>300</v>
          </cell>
          <cell r="E406">
            <v>0.19800000000000001</v>
          </cell>
          <cell r="F406">
            <v>6.93E-2</v>
          </cell>
          <cell r="G406">
            <v>59.400000000000006</v>
          </cell>
          <cell r="H406">
            <v>20.79</v>
          </cell>
          <cell r="I406">
            <v>80.19</v>
          </cell>
        </row>
        <row r="407">
          <cell r="A407" t="str">
            <v>7.1.61</v>
          </cell>
          <cell r="B407" t="str">
            <v>Flexible Conduit ø25 (50m/roll)</v>
          </cell>
          <cell r="C407" t="str">
            <v>m</v>
          </cell>
          <cell r="D407">
            <v>150</v>
          </cell>
          <cell r="E407">
            <v>0.25300000000000006</v>
          </cell>
          <cell r="F407">
            <v>8.8550000000000018E-2</v>
          </cell>
          <cell r="G407">
            <v>37.95000000000001</v>
          </cell>
          <cell r="H407">
            <v>13.282500000000002</v>
          </cell>
          <cell r="I407">
            <v>51.232500000000016</v>
          </cell>
        </row>
        <row r="408">
          <cell r="A408" t="str">
            <v>7.1.62</v>
          </cell>
          <cell r="B408" t="str">
            <v xml:space="preserve">Accessories </v>
          </cell>
          <cell r="C408" t="str">
            <v>lot</v>
          </cell>
          <cell r="D408">
            <v>1</v>
          </cell>
          <cell r="E408">
            <v>159.39000000000001</v>
          </cell>
          <cell r="F408">
            <v>47.817</v>
          </cell>
          <cell r="G408">
            <v>159.39000000000001</v>
          </cell>
          <cell r="H408">
            <v>47.817</v>
          </cell>
          <cell r="I408">
            <v>207.20700000000002</v>
          </cell>
        </row>
        <row r="410">
          <cell r="B410" t="str">
            <v>Earthing System</v>
          </cell>
          <cell r="G410">
            <v>159.82560000000001</v>
          </cell>
          <cell r="H410">
            <v>43.952040000000011</v>
          </cell>
          <cell r="I410">
            <v>203.77764000000002</v>
          </cell>
        </row>
        <row r="411">
          <cell r="A411" t="str">
            <v>7.1.63</v>
          </cell>
          <cell r="B411" t="str">
            <v>Earth Cable 1Cx10 mm²</v>
          </cell>
          <cell r="C411" t="str">
            <v>m</v>
          </cell>
          <cell r="D411">
            <v>20</v>
          </cell>
          <cell r="E411">
            <v>1.32</v>
          </cell>
          <cell r="F411">
            <v>0.35640000000000005</v>
          </cell>
          <cell r="G411">
            <v>26.400000000000002</v>
          </cell>
          <cell r="H411">
            <v>7.128000000000001</v>
          </cell>
          <cell r="I411">
            <v>33.528000000000006</v>
          </cell>
        </row>
        <row r="412">
          <cell r="A412" t="str">
            <v>7.1.64</v>
          </cell>
          <cell r="B412" t="str">
            <v>Earth Rod (L=3m, ø14mm)</v>
          </cell>
          <cell r="C412" t="str">
            <v>pcs</v>
          </cell>
          <cell r="D412">
            <v>6</v>
          </cell>
          <cell r="E412">
            <v>14.014000000000001</v>
          </cell>
          <cell r="F412">
            <v>3.7837800000000006</v>
          </cell>
          <cell r="G412">
            <v>84.084000000000003</v>
          </cell>
          <cell r="H412">
            <v>22.702680000000004</v>
          </cell>
          <cell r="I412">
            <v>106.78668</v>
          </cell>
        </row>
        <row r="413">
          <cell r="A413" t="str">
            <v>7.1.65</v>
          </cell>
          <cell r="B413" t="str">
            <v>Brass Earth Clamp</v>
          </cell>
          <cell r="C413" t="str">
            <v>pcs</v>
          </cell>
          <cell r="D413">
            <v>3</v>
          </cell>
          <cell r="E413">
            <v>1.5070000000000003</v>
          </cell>
          <cell r="F413">
            <v>0.40689000000000014</v>
          </cell>
          <cell r="G413">
            <v>4.5210000000000008</v>
          </cell>
          <cell r="H413">
            <v>1.2206700000000004</v>
          </cell>
          <cell r="I413">
            <v>5.7416700000000009</v>
          </cell>
        </row>
        <row r="414">
          <cell r="A414" t="str">
            <v>7.1.66</v>
          </cell>
          <cell r="B414" t="str">
            <v>Brass Coupler 14mm</v>
          </cell>
          <cell r="C414" t="str">
            <v>pcs</v>
          </cell>
          <cell r="D414">
            <v>3</v>
          </cell>
          <cell r="E414">
            <v>6.0609999999999999</v>
          </cell>
          <cell r="F414">
            <v>1.6364700000000001</v>
          </cell>
          <cell r="G414">
            <v>18.183</v>
          </cell>
          <cell r="H414">
            <v>4.9094100000000003</v>
          </cell>
          <cell r="I414">
            <v>23.092410000000001</v>
          </cell>
        </row>
        <row r="415">
          <cell r="A415" t="str">
            <v>7.1.67</v>
          </cell>
          <cell r="B415" t="str">
            <v xml:space="preserve">Accessories </v>
          </cell>
          <cell r="C415" t="str">
            <v>lot</v>
          </cell>
          <cell r="D415">
            <v>1</v>
          </cell>
          <cell r="E415">
            <v>26.637600000000006</v>
          </cell>
          <cell r="F415">
            <v>7.9912800000000015</v>
          </cell>
          <cell r="G415">
            <v>26.637600000000006</v>
          </cell>
          <cell r="H415">
            <v>7.9912800000000015</v>
          </cell>
          <cell r="I415">
            <v>34.628880000000009</v>
          </cell>
        </row>
        <row r="417">
          <cell r="A417" t="str">
            <v>7.2</v>
          </cell>
          <cell r="B417" t="str">
            <v>EXTRA LOW VOLTAGE WORK</v>
          </cell>
          <cell r="G417">
            <v>527.89308000000005</v>
          </cell>
          <cell r="H417">
            <v>127.574161</v>
          </cell>
          <cell r="I417">
            <v>655.46724099999994</v>
          </cell>
        </row>
        <row r="418">
          <cell r="B418" t="str">
            <v>Television System</v>
          </cell>
          <cell r="G418">
            <v>183.01800000000003</v>
          </cell>
          <cell r="H418">
            <v>44.229350000000011</v>
          </cell>
          <cell r="I418">
            <v>227.24735000000004</v>
          </cell>
        </row>
        <row r="419">
          <cell r="A419" t="str">
            <v>7.2.1</v>
          </cell>
          <cell r="B419" t="str">
            <v>TV Cable RG6</v>
          </cell>
          <cell r="C419" t="str">
            <v>m</v>
          </cell>
          <cell r="D419">
            <v>125</v>
          </cell>
          <cell r="E419">
            <v>0.96316000000000013</v>
          </cell>
          <cell r="F419">
            <v>0.22152680000000005</v>
          </cell>
          <cell r="G419">
            <v>120.39500000000001</v>
          </cell>
          <cell r="H419">
            <v>27.690850000000008</v>
          </cell>
          <cell r="I419">
            <v>148.08585000000002</v>
          </cell>
        </row>
        <row r="420">
          <cell r="A420" t="str">
            <v>7.2.2</v>
          </cell>
          <cell r="B420" t="str">
            <v>6 Way Spliter</v>
          </cell>
          <cell r="C420" t="str">
            <v>pcs</v>
          </cell>
          <cell r="D420">
            <v>1</v>
          </cell>
          <cell r="E420">
            <v>3.4650000000000003</v>
          </cell>
          <cell r="F420">
            <v>0.79695000000000016</v>
          </cell>
          <cell r="G420">
            <v>3.4650000000000003</v>
          </cell>
          <cell r="H420">
            <v>0.79695000000000016</v>
          </cell>
          <cell r="I420">
            <v>4.2619500000000006</v>
          </cell>
        </row>
        <row r="421">
          <cell r="A421" t="str">
            <v>7.2.3</v>
          </cell>
          <cell r="B421" t="str">
            <v>TV Socket Outlet</v>
          </cell>
          <cell r="C421" t="str">
            <v>pcs</v>
          </cell>
          <cell r="D421">
            <v>5</v>
          </cell>
          <cell r="E421">
            <v>5.0820000000000007</v>
          </cell>
          <cell r="F421">
            <v>1.1688600000000002</v>
          </cell>
          <cell r="G421">
            <v>25.410000000000004</v>
          </cell>
          <cell r="H421">
            <v>5.8443000000000014</v>
          </cell>
          <cell r="I421">
            <v>31.254300000000004</v>
          </cell>
        </row>
        <row r="422">
          <cell r="A422" t="str">
            <v>7.2.4</v>
          </cell>
          <cell r="B422" t="str">
            <v>Pattress Box</v>
          </cell>
          <cell r="C422" t="str">
            <v>pcs</v>
          </cell>
          <cell r="D422">
            <v>5</v>
          </cell>
          <cell r="E422">
            <v>0.64900000000000002</v>
          </cell>
          <cell r="F422">
            <v>0.14927000000000001</v>
          </cell>
          <cell r="G422">
            <v>3.2450000000000001</v>
          </cell>
          <cell r="H422">
            <v>0.74635000000000007</v>
          </cell>
          <cell r="I422">
            <v>3.9913500000000002</v>
          </cell>
        </row>
        <row r="423">
          <cell r="A423" t="str">
            <v>7.2.5</v>
          </cell>
          <cell r="B423" t="str">
            <v xml:space="preserve">Accessories </v>
          </cell>
          <cell r="C423" t="str">
            <v>lot</v>
          </cell>
          <cell r="D423">
            <v>1</v>
          </cell>
          <cell r="E423">
            <v>30.503000000000004</v>
          </cell>
          <cell r="F423">
            <v>9.1509</v>
          </cell>
          <cell r="G423">
            <v>30.503000000000004</v>
          </cell>
          <cell r="H423">
            <v>9.1509</v>
          </cell>
          <cell r="I423">
            <v>39.653900000000007</v>
          </cell>
        </row>
        <row r="425">
          <cell r="B425" t="str">
            <v>Internet System</v>
          </cell>
          <cell r="G425">
            <v>344.87507999999997</v>
          </cell>
          <cell r="H425">
            <v>83.344810999999993</v>
          </cell>
          <cell r="I425">
            <v>428.21989099999996</v>
          </cell>
        </row>
        <row r="426">
          <cell r="A426" t="str">
            <v>7.2.7</v>
          </cell>
          <cell r="B426" t="str">
            <v>Data Cable (Cat 6)</v>
          </cell>
          <cell r="C426" t="str">
            <v>m</v>
          </cell>
          <cell r="D426">
            <v>95</v>
          </cell>
          <cell r="E426">
            <v>3.02522</v>
          </cell>
          <cell r="F426">
            <v>0.69580059999999999</v>
          </cell>
          <cell r="G426">
            <v>287.39589999999998</v>
          </cell>
          <cell r="H426">
            <v>66.101056999999997</v>
          </cell>
          <cell r="I426">
            <v>353.49695699999995</v>
          </cell>
        </row>
        <row r="427">
          <cell r="A427" t="str">
            <v>7.2.8</v>
          </cell>
          <cell r="B427" t="str">
            <v>Data Socket Outlet</v>
          </cell>
          <cell r="C427" t="str">
            <v>pcs</v>
          </cell>
          <cell r="D427">
            <v>0</v>
          </cell>
          <cell r="E427">
            <v>1.76</v>
          </cell>
          <cell r="F427">
            <v>0.40479999999999999</v>
          </cell>
          <cell r="G427">
            <v>0</v>
          </cell>
          <cell r="H427">
            <v>0</v>
          </cell>
          <cell r="I427">
            <v>0</v>
          </cell>
        </row>
        <row r="428">
          <cell r="A428" t="str">
            <v>7.2.9</v>
          </cell>
          <cell r="B428" t="str">
            <v>Pattress Box</v>
          </cell>
          <cell r="C428" t="str">
            <v>pcs</v>
          </cell>
          <cell r="D428">
            <v>0</v>
          </cell>
          <cell r="E428">
            <v>0.64900000000000002</v>
          </cell>
          <cell r="F428">
            <v>0.14927000000000001</v>
          </cell>
          <cell r="G428">
            <v>0</v>
          </cell>
          <cell r="H428">
            <v>0</v>
          </cell>
          <cell r="I428">
            <v>0</v>
          </cell>
        </row>
        <row r="429">
          <cell r="A429" t="str">
            <v>7.2.10</v>
          </cell>
          <cell r="B429" t="str">
            <v xml:space="preserve">Accessories </v>
          </cell>
          <cell r="C429" t="str">
            <v>lot</v>
          </cell>
          <cell r="D429">
            <v>1</v>
          </cell>
          <cell r="E429">
            <v>57.479179999999999</v>
          </cell>
          <cell r="F429">
            <v>17.243753999999999</v>
          </cell>
          <cell r="G429">
            <v>57.479179999999999</v>
          </cell>
          <cell r="H429">
            <v>17.243753999999999</v>
          </cell>
          <cell r="I429">
            <v>74.722933999999995</v>
          </cell>
        </row>
        <row r="431">
          <cell r="A431" t="str">
            <v>7.3</v>
          </cell>
          <cell r="B431" t="str">
            <v>MECHANICAL WORK</v>
          </cell>
          <cell r="G431">
            <v>1904.7003360000001</v>
          </cell>
          <cell r="H431">
            <v>454.67458520000008</v>
          </cell>
          <cell r="I431">
            <v>2359.3749212000002</v>
          </cell>
        </row>
        <row r="432">
          <cell r="B432" t="str">
            <v>Air Conditioning System</v>
          </cell>
          <cell r="G432">
            <v>1229.3408160000001</v>
          </cell>
          <cell r="H432">
            <v>297.09069720000002</v>
          </cell>
          <cell r="I432">
            <v>1526.4315132000002</v>
          </cell>
        </row>
        <row r="433">
          <cell r="B433" t="str">
            <v>Copper Pipe, Insulation &amp; Drain Pipe, PVC CL8.5 (4m/L)</v>
          </cell>
          <cell r="G433">
            <v>1229.3408160000001</v>
          </cell>
          <cell r="H433">
            <v>297.09069720000002</v>
          </cell>
          <cell r="I433">
            <v>1526.4315132000002</v>
          </cell>
        </row>
        <row r="434">
          <cell r="A434" t="str">
            <v>7.3.1</v>
          </cell>
          <cell r="B434" t="str">
            <v>Copper Pipe OD Ø6.35 (15m/roll)</v>
          </cell>
          <cell r="C434" t="str">
            <v>m</v>
          </cell>
          <cell r="D434">
            <v>71.989999999999995</v>
          </cell>
          <cell r="E434">
            <v>1.2320000000000002</v>
          </cell>
          <cell r="F434">
            <v>0.28336000000000006</v>
          </cell>
          <cell r="G434">
            <v>88.691680000000005</v>
          </cell>
          <cell r="H434">
            <v>20.399086400000002</v>
          </cell>
          <cell r="I434">
            <v>109.09076640000001</v>
          </cell>
        </row>
        <row r="435">
          <cell r="A435" t="str">
            <v>7.3.2</v>
          </cell>
          <cell r="B435" t="str">
            <v>Copper Pipe OD Ø9.52 (15m/roll)</v>
          </cell>
          <cell r="C435" t="str">
            <v>m</v>
          </cell>
          <cell r="D435">
            <v>67.849999999999994</v>
          </cell>
          <cell r="E435">
            <v>1.9800000000000002</v>
          </cell>
          <cell r="F435">
            <v>0.45540000000000008</v>
          </cell>
          <cell r="G435">
            <v>134.34299999999999</v>
          </cell>
          <cell r="H435">
            <v>30.898890000000002</v>
          </cell>
          <cell r="I435">
            <v>165.24188999999998</v>
          </cell>
        </row>
        <row r="436">
          <cell r="A436" t="str">
            <v>7.3.3</v>
          </cell>
          <cell r="B436" t="str">
            <v>Copper Pipe OD Ø12.7 (15m/roll)</v>
          </cell>
          <cell r="C436" t="str">
            <v>m</v>
          </cell>
          <cell r="D436">
            <v>72</v>
          </cell>
          <cell r="E436">
            <v>2.4750000000000001</v>
          </cell>
          <cell r="F436">
            <v>0.56925000000000003</v>
          </cell>
          <cell r="G436">
            <v>178.20000000000002</v>
          </cell>
          <cell r="H436">
            <v>40.986000000000004</v>
          </cell>
          <cell r="I436">
            <v>219.18600000000004</v>
          </cell>
        </row>
        <row r="437">
          <cell r="A437" t="str">
            <v>7.3.4</v>
          </cell>
          <cell r="B437" t="str">
            <v>Copper Pipe OD Ø15.88 (15m/roll)</v>
          </cell>
          <cell r="C437" t="str">
            <v>m</v>
          </cell>
          <cell r="D437">
            <v>65</v>
          </cell>
          <cell r="E437">
            <v>3.1459999999999999</v>
          </cell>
          <cell r="F437">
            <v>0.72358</v>
          </cell>
          <cell r="G437">
            <v>204.48999999999998</v>
          </cell>
          <cell r="H437">
            <v>47.032699999999998</v>
          </cell>
          <cell r="I437">
            <v>251.52269999999999</v>
          </cell>
        </row>
        <row r="438">
          <cell r="A438" t="str">
            <v>7.3.5</v>
          </cell>
          <cell r="B438" t="str">
            <v>Insulation Tube ID Ø6.35, 13mm Thk (2m/L)</v>
          </cell>
          <cell r="C438" t="str">
            <v>m</v>
          </cell>
          <cell r="D438">
            <v>72</v>
          </cell>
          <cell r="E438">
            <v>0.97900000000000009</v>
          </cell>
          <cell r="F438">
            <v>0.22517000000000004</v>
          </cell>
          <cell r="G438">
            <v>70.488</v>
          </cell>
          <cell r="H438">
            <v>16.212240000000001</v>
          </cell>
          <cell r="I438">
            <v>86.700240000000008</v>
          </cell>
        </row>
        <row r="439">
          <cell r="A439" t="str">
            <v>7.3.6</v>
          </cell>
          <cell r="B439" t="str">
            <v>Insulation Tube ID Ø10, 13mm Thk (2m/L)</v>
          </cell>
          <cell r="C439" t="str">
            <v>m</v>
          </cell>
          <cell r="D439">
            <v>65</v>
          </cell>
          <cell r="E439">
            <v>1.056</v>
          </cell>
          <cell r="F439">
            <v>0.24288000000000001</v>
          </cell>
          <cell r="G439">
            <v>68.64</v>
          </cell>
          <cell r="H439">
            <v>15.7872</v>
          </cell>
          <cell r="I439">
            <v>84.427199999999999</v>
          </cell>
        </row>
        <row r="440">
          <cell r="A440" t="str">
            <v>7.3.7</v>
          </cell>
          <cell r="B440" t="str">
            <v>Insulation Tube ID Ø12.7, 13mm Thk (2m/L)</v>
          </cell>
          <cell r="C440" t="str">
            <v>m</v>
          </cell>
          <cell r="D440">
            <v>72</v>
          </cell>
          <cell r="E440">
            <v>1.1880000000000002</v>
          </cell>
          <cell r="F440">
            <v>0.27324000000000004</v>
          </cell>
          <cell r="G440">
            <v>85.536000000000016</v>
          </cell>
          <cell r="H440">
            <v>19.673280000000002</v>
          </cell>
          <cell r="I440">
            <v>105.20928000000002</v>
          </cell>
        </row>
        <row r="441">
          <cell r="A441" t="str">
            <v>7.3.8</v>
          </cell>
          <cell r="B441" t="str">
            <v>Insulation Tube ID Ø16, 13mm Thk (2m/L)</v>
          </cell>
          <cell r="C441" t="str">
            <v>m</v>
          </cell>
          <cell r="D441">
            <v>65</v>
          </cell>
          <cell r="E441">
            <v>1.298</v>
          </cell>
          <cell r="F441">
            <v>0.29854000000000003</v>
          </cell>
          <cell r="G441">
            <v>84.37</v>
          </cell>
          <cell r="H441">
            <v>19.405100000000001</v>
          </cell>
          <cell r="I441">
            <v>103.77510000000001</v>
          </cell>
        </row>
        <row r="442">
          <cell r="A442" t="str">
            <v>7.3.9</v>
          </cell>
          <cell r="B442" t="str">
            <v xml:space="preserve">Drain Pipe, PVC-18mm (With Insulation) </v>
          </cell>
          <cell r="C442" t="str">
            <v>m</v>
          </cell>
          <cell r="D442">
            <v>85.5</v>
          </cell>
          <cell r="E442">
            <v>0.83600000000000008</v>
          </cell>
          <cell r="F442">
            <v>0.19228000000000003</v>
          </cell>
          <cell r="G442">
            <v>71.478000000000009</v>
          </cell>
          <cell r="H442">
            <v>16.439940000000004</v>
          </cell>
          <cell r="I442">
            <v>87.917940000000016</v>
          </cell>
        </row>
        <row r="443">
          <cell r="A443" t="str">
            <v>7.3.10</v>
          </cell>
          <cell r="B443" t="str">
            <v>Drain Pipe, PVC-20mm (with Insulation)</v>
          </cell>
          <cell r="C443" t="str">
            <v>m</v>
          </cell>
          <cell r="D443">
            <v>8</v>
          </cell>
          <cell r="E443">
            <v>1.3970000000000002</v>
          </cell>
          <cell r="F443">
            <v>0.3213100000000001</v>
          </cell>
          <cell r="G443">
            <v>11.176000000000002</v>
          </cell>
          <cell r="H443">
            <v>2.5704800000000008</v>
          </cell>
          <cell r="I443">
            <v>13.746480000000002</v>
          </cell>
        </row>
        <row r="444">
          <cell r="A444" t="str">
            <v>7.3.11</v>
          </cell>
          <cell r="B444" t="str">
            <v>Elbow 45°- 20</v>
          </cell>
          <cell r="C444" t="str">
            <v>pcs</v>
          </cell>
          <cell r="D444">
            <v>8</v>
          </cell>
          <cell r="E444">
            <v>0.23100000000000001</v>
          </cell>
          <cell r="F444">
            <v>5.3130000000000004E-2</v>
          </cell>
          <cell r="G444">
            <v>1.8480000000000001</v>
          </cell>
          <cell r="H444">
            <v>0.42504000000000003</v>
          </cell>
          <cell r="I444">
            <v>2.2730399999999999</v>
          </cell>
        </row>
        <row r="445">
          <cell r="A445" t="str">
            <v>7.3.12</v>
          </cell>
          <cell r="B445" t="str">
            <v>Elbow 90°- 18</v>
          </cell>
          <cell r="C445" t="str">
            <v>pcs</v>
          </cell>
          <cell r="D445">
            <v>35</v>
          </cell>
          <cell r="E445">
            <v>0.19800000000000001</v>
          </cell>
          <cell r="F445">
            <v>4.5540000000000004E-2</v>
          </cell>
          <cell r="G445">
            <v>6.9300000000000006</v>
          </cell>
          <cell r="H445">
            <v>1.5939000000000001</v>
          </cell>
          <cell r="I445">
            <v>8.5239000000000011</v>
          </cell>
        </row>
        <row r="446">
          <cell r="A446" t="str">
            <v>7.3.13</v>
          </cell>
          <cell r="B446" t="str">
            <v>Tee -18</v>
          </cell>
          <cell r="C446" t="str">
            <v>pcs</v>
          </cell>
          <cell r="D446">
            <v>2</v>
          </cell>
          <cell r="E446">
            <v>0.28600000000000003</v>
          </cell>
          <cell r="F446">
            <v>6.5780000000000005E-2</v>
          </cell>
          <cell r="G446">
            <v>0.57200000000000006</v>
          </cell>
          <cell r="H446">
            <v>0.13156000000000001</v>
          </cell>
          <cell r="I446">
            <v>0.70356000000000007</v>
          </cell>
        </row>
        <row r="447">
          <cell r="A447" t="str">
            <v>7.3.14</v>
          </cell>
          <cell r="B447" t="str">
            <v>Tee -80/18</v>
          </cell>
          <cell r="C447" t="str">
            <v>pcs</v>
          </cell>
          <cell r="D447">
            <v>1</v>
          </cell>
          <cell r="E447">
            <v>13.200000000000001</v>
          </cell>
          <cell r="F447">
            <v>3.0360000000000005</v>
          </cell>
          <cell r="G447">
            <v>13.200000000000001</v>
          </cell>
          <cell r="H447">
            <v>3.0360000000000005</v>
          </cell>
          <cell r="I447">
            <v>16.236000000000001</v>
          </cell>
        </row>
        <row r="448">
          <cell r="A448" t="str">
            <v>7.3.15</v>
          </cell>
          <cell r="B448" t="str">
            <v>Coupling-18</v>
          </cell>
          <cell r="C448" t="str">
            <v>pcs</v>
          </cell>
          <cell r="D448">
            <v>20</v>
          </cell>
          <cell r="E448">
            <v>0.13200000000000001</v>
          </cell>
          <cell r="F448">
            <v>3.0360000000000002E-2</v>
          </cell>
          <cell r="G448">
            <v>2.64</v>
          </cell>
          <cell r="H448">
            <v>0.60720000000000007</v>
          </cell>
          <cell r="I448">
            <v>3.2472000000000003</v>
          </cell>
        </row>
        <row r="449">
          <cell r="A449" t="str">
            <v>7.3.16</v>
          </cell>
          <cell r="B449" t="str">
            <v>Reducing coupling - 20/18</v>
          </cell>
          <cell r="C449" t="str">
            <v>pcs</v>
          </cell>
          <cell r="D449">
            <v>8</v>
          </cell>
          <cell r="E449">
            <v>0.23100000000000001</v>
          </cell>
          <cell r="F449">
            <v>5.3130000000000004E-2</v>
          </cell>
          <cell r="G449">
            <v>1.8480000000000001</v>
          </cell>
          <cell r="H449">
            <v>0.42504000000000003</v>
          </cell>
          <cell r="I449">
            <v>2.2730399999999999</v>
          </cell>
        </row>
        <row r="450">
          <cell r="A450" t="str">
            <v>7.3.17</v>
          </cell>
          <cell r="B450" t="str">
            <v xml:space="preserve">Accessories </v>
          </cell>
          <cell r="C450" t="str">
            <v>lot</v>
          </cell>
          <cell r="D450">
            <v>1</v>
          </cell>
          <cell r="E450">
            <v>204.89013600000004</v>
          </cell>
          <cell r="F450">
            <v>61.467040800000007</v>
          </cell>
          <cell r="G450">
            <v>204.89013600000004</v>
          </cell>
          <cell r="H450">
            <v>61.467040800000007</v>
          </cell>
          <cell r="I450">
            <v>266.35717680000005</v>
          </cell>
        </row>
        <row r="452">
          <cell r="B452" t="str">
            <v>Ventilation System</v>
          </cell>
          <cell r="G452">
            <v>675.35951999999997</v>
          </cell>
          <cell r="H452">
            <v>157.583888</v>
          </cell>
          <cell r="I452">
            <v>832.9434080000002</v>
          </cell>
        </row>
        <row r="453">
          <cell r="A453" t="str">
            <v>7.3.18</v>
          </cell>
          <cell r="B453" t="str">
            <v>Ceiling Exhaust Fan 80m³/h (Toilet)</v>
          </cell>
          <cell r="C453" t="str">
            <v>set</v>
          </cell>
          <cell r="D453">
            <v>6</v>
          </cell>
          <cell r="E453">
            <v>34.1</v>
          </cell>
          <cell r="F453">
            <v>7.5020000000000007</v>
          </cell>
          <cell r="G453">
            <v>204.60000000000002</v>
          </cell>
          <cell r="H453">
            <v>45.012</v>
          </cell>
          <cell r="I453">
            <v>249.61200000000002</v>
          </cell>
        </row>
        <row r="454">
          <cell r="A454" t="str">
            <v>7.3.19</v>
          </cell>
          <cell r="B454" t="str">
            <v>Flexible Duct Ø100</v>
          </cell>
          <cell r="C454" t="str">
            <v>m</v>
          </cell>
          <cell r="D454">
            <v>12</v>
          </cell>
          <cell r="E454">
            <v>1.276</v>
          </cell>
          <cell r="F454">
            <v>0.28072000000000003</v>
          </cell>
          <cell r="G454">
            <v>15.312000000000001</v>
          </cell>
          <cell r="H454">
            <v>3.3686400000000001</v>
          </cell>
          <cell r="I454">
            <v>18.68064</v>
          </cell>
        </row>
        <row r="455">
          <cell r="A455" t="str">
            <v>7.3.20</v>
          </cell>
          <cell r="B455" t="str">
            <v>Vent Cap Ø100</v>
          </cell>
          <cell r="C455" t="str">
            <v>pcs</v>
          </cell>
          <cell r="D455">
            <v>2</v>
          </cell>
          <cell r="E455">
            <v>3.8170000000000006</v>
          </cell>
          <cell r="F455">
            <v>0.83974000000000015</v>
          </cell>
          <cell r="G455">
            <v>7.6340000000000012</v>
          </cell>
          <cell r="H455">
            <v>1.6794800000000003</v>
          </cell>
          <cell r="I455">
            <v>9.313480000000002</v>
          </cell>
        </row>
        <row r="456">
          <cell r="A456" t="str">
            <v>7.3.21</v>
          </cell>
          <cell r="B456" t="str">
            <v>PVC Pipe Ø100 (4") CL 5.0 (4m/L)</v>
          </cell>
          <cell r="C456" t="str">
            <v>m</v>
          </cell>
          <cell r="D456">
            <v>31.16</v>
          </cell>
          <cell r="E456">
            <v>8.91</v>
          </cell>
          <cell r="F456">
            <v>1.9601999999999999</v>
          </cell>
          <cell r="G456">
            <v>277.63560000000001</v>
          </cell>
          <cell r="H456">
            <v>61.079831999999996</v>
          </cell>
          <cell r="I456">
            <v>338.71543200000002</v>
          </cell>
        </row>
        <row r="457">
          <cell r="A457" t="str">
            <v>7.3.22</v>
          </cell>
          <cell r="B457" t="str">
            <v>TY-100</v>
          </cell>
          <cell r="C457" t="str">
            <v>pcs</v>
          </cell>
          <cell r="D457">
            <v>5</v>
          </cell>
          <cell r="E457">
            <v>5.5220000000000002</v>
          </cell>
          <cell r="F457">
            <v>1.2148400000000001</v>
          </cell>
          <cell r="G457">
            <v>27.61</v>
          </cell>
          <cell r="H457">
            <v>6.0742000000000012</v>
          </cell>
          <cell r="I457">
            <v>33.684200000000004</v>
          </cell>
        </row>
        <row r="458">
          <cell r="A458" t="str">
            <v>7.3.23</v>
          </cell>
          <cell r="B458" t="str">
            <v>Reducing coupling - 100/80</v>
          </cell>
          <cell r="C458" t="str">
            <v>pcs</v>
          </cell>
          <cell r="D458">
            <v>6</v>
          </cell>
          <cell r="E458">
            <v>1.7380000000000002</v>
          </cell>
          <cell r="F458">
            <v>0.38236000000000003</v>
          </cell>
          <cell r="G458">
            <v>10.428000000000001</v>
          </cell>
          <cell r="H458">
            <v>2.2941600000000002</v>
          </cell>
          <cell r="I458">
            <v>12.722160000000001</v>
          </cell>
        </row>
        <row r="459">
          <cell r="A459" t="str">
            <v>7.3.24</v>
          </cell>
          <cell r="B459" t="str">
            <v>Elbow 45°- 100</v>
          </cell>
          <cell r="C459" t="str">
            <v>pcs</v>
          </cell>
          <cell r="D459">
            <v>4</v>
          </cell>
          <cell r="E459">
            <v>2.7720000000000002</v>
          </cell>
          <cell r="F459">
            <v>0.60984000000000005</v>
          </cell>
          <cell r="G459">
            <v>11.088000000000001</v>
          </cell>
          <cell r="H459">
            <v>2.4393600000000002</v>
          </cell>
          <cell r="I459">
            <v>13.527360000000002</v>
          </cell>
        </row>
        <row r="460">
          <cell r="A460" t="str">
            <v>7.3.25</v>
          </cell>
          <cell r="B460" t="str">
            <v>Elbow 90°- 100</v>
          </cell>
          <cell r="C460" t="str">
            <v>pcs</v>
          </cell>
          <cell r="D460">
            <v>2</v>
          </cell>
          <cell r="E460">
            <v>4.2460000000000004</v>
          </cell>
          <cell r="F460">
            <v>0.93412000000000006</v>
          </cell>
          <cell r="G460">
            <v>8.4920000000000009</v>
          </cell>
          <cell r="H460">
            <v>1.8682400000000001</v>
          </cell>
          <cell r="I460">
            <v>10.360240000000001</v>
          </cell>
        </row>
        <row r="461">
          <cell r="A461" t="str">
            <v>7.3.26</v>
          </cell>
          <cell r="B461" t="str">
            <v xml:space="preserve">Accessories </v>
          </cell>
          <cell r="C461" t="str">
            <v>pcs</v>
          </cell>
          <cell r="D461">
            <v>1</v>
          </cell>
          <cell r="E461">
            <v>112.55991999999999</v>
          </cell>
          <cell r="F461">
            <v>33.767975999999997</v>
          </cell>
          <cell r="G461">
            <v>112.55991999999999</v>
          </cell>
          <cell r="H461">
            <v>33.767975999999997</v>
          </cell>
          <cell r="I461">
            <v>146.32789599999998</v>
          </cell>
        </row>
        <row r="463">
          <cell r="A463" t="str">
            <v>7.4</v>
          </cell>
          <cell r="B463" t="str">
            <v xml:space="preserve">PLUMBING WORK </v>
          </cell>
          <cell r="G463">
            <v>4932.3180000000029</v>
          </cell>
          <cell r="H463">
            <v>1218.2864200000001</v>
          </cell>
          <cell r="I463">
            <v>6150.6044200000033</v>
          </cell>
        </row>
        <row r="464">
          <cell r="B464" t="str">
            <v>Drainage &amp; Rain Water System</v>
          </cell>
          <cell r="G464">
            <v>3629.3400000000011</v>
          </cell>
          <cell r="H464">
            <v>894.46896000000015</v>
          </cell>
          <cell r="I464">
            <v>4523.8089600000012</v>
          </cell>
        </row>
        <row r="465">
          <cell r="B465" t="str">
            <v>PVC Pipe, CL 8.5 (4m/L)</v>
          </cell>
          <cell r="G465">
            <v>1587.4320000000005</v>
          </cell>
          <cell r="H465">
            <v>396.85800000000012</v>
          </cell>
          <cell r="I465">
            <v>1984.2900000000002</v>
          </cell>
        </row>
        <row r="466">
          <cell r="A466" t="str">
            <v>7.4.1</v>
          </cell>
          <cell r="B466" t="str">
            <v>PVC Pipe,25 (ø34 / 1") CL 13.5</v>
          </cell>
          <cell r="C466" t="str">
            <v>m</v>
          </cell>
          <cell r="D466">
            <v>16</v>
          </cell>
          <cell r="E466">
            <v>1.4850000000000003</v>
          </cell>
          <cell r="F466">
            <v>0.37125000000000008</v>
          </cell>
          <cell r="G466">
            <v>23.760000000000005</v>
          </cell>
          <cell r="H466">
            <v>5.9400000000000013</v>
          </cell>
          <cell r="I466">
            <v>29.700000000000006</v>
          </cell>
        </row>
        <row r="467">
          <cell r="A467" t="str">
            <v>7.4.2</v>
          </cell>
          <cell r="B467" t="str">
            <v>PVC Pipe,25 (ø34 / 1") (CL 8.5)</v>
          </cell>
          <cell r="C467" t="str">
            <v>m</v>
          </cell>
          <cell r="D467">
            <v>20</v>
          </cell>
          <cell r="E467">
            <v>1.0780000000000001</v>
          </cell>
          <cell r="F467">
            <v>0.26950000000000002</v>
          </cell>
          <cell r="G467">
            <v>21.560000000000002</v>
          </cell>
          <cell r="H467">
            <v>5.3900000000000006</v>
          </cell>
          <cell r="I467">
            <v>26.950000000000003</v>
          </cell>
        </row>
        <row r="468">
          <cell r="A468" t="str">
            <v>7.4.3</v>
          </cell>
          <cell r="B468" t="str">
            <v>PVC Pipe,35 (ø42 / 1 1/4") (CL 8.5)</v>
          </cell>
          <cell r="C468" t="str">
            <v>m</v>
          </cell>
          <cell r="D468">
            <v>12</v>
          </cell>
          <cell r="E468">
            <v>1.2100000000000002</v>
          </cell>
          <cell r="F468">
            <v>0.30250000000000005</v>
          </cell>
          <cell r="G468">
            <v>14.520000000000003</v>
          </cell>
          <cell r="H468">
            <v>3.6300000000000008</v>
          </cell>
          <cell r="I468">
            <v>18.150000000000006</v>
          </cell>
        </row>
        <row r="469">
          <cell r="A469" t="str">
            <v>7.4.4</v>
          </cell>
          <cell r="B469" t="str">
            <v>PVC Pipe,55 (ø60 / 2") (CL 8.5)</v>
          </cell>
          <cell r="C469" t="str">
            <v>m</v>
          </cell>
          <cell r="D469">
            <v>84</v>
          </cell>
          <cell r="E469">
            <v>2.3320000000000003</v>
          </cell>
          <cell r="F469">
            <v>0.58300000000000007</v>
          </cell>
          <cell r="G469">
            <v>195.88800000000003</v>
          </cell>
          <cell r="H469">
            <v>48.972000000000008</v>
          </cell>
          <cell r="I469">
            <v>244.86000000000004</v>
          </cell>
        </row>
        <row r="470">
          <cell r="A470" t="str">
            <v>7.4.5</v>
          </cell>
          <cell r="B470" t="str">
            <v>PVC Pipe,80 (ø90 / 3") (CL 8.5)</v>
          </cell>
          <cell r="C470" t="str">
            <v>m</v>
          </cell>
          <cell r="D470">
            <v>129</v>
          </cell>
          <cell r="E470">
            <v>5.2580000000000009</v>
          </cell>
          <cell r="F470">
            <v>1.3145000000000002</v>
          </cell>
          <cell r="G470">
            <v>678.28200000000015</v>
          </cell>
          <cell r="H470">
            <v>169.57050000000004</v>
          </cell>
          <cell r="I470">
            <v>847.85250000000019</v>
          </cell>
        </row>
        <row r="471">
          <cell r="A471" t="str">
            <v>7.4.6</v>
          </cell>
          <cell r="B471" t="str">
            <v>PVC Pipe,100 (ø114 / 4") (CL 8.5)</v>
          </cell>
          <cell r="C471" t="str">
            <v>m</v>
          </cell>
          <cell r="D471">
            <v>76</v>
          </cell>
          <cell r="E471">
            <v>8.4920000000000009</v>
          </cell>
          <cell r="F471">
            <v>2.1230000000000002</v>
          </cell>
          <cell r="G471">
            <v>645.39200000000005</v>
          </cell>
          <cell r="H471">
            <v>161.34800000000001</v>
          </cell>
          <cell r="I471">
            <v>806.74</v>
          </cell>
        </row>
        <row r="472">
          <cell r="A472" t="str">
            <v>7.4.7</v>
          </cell>
          <cell r="B472" t="str">
            <v>PVC Pipe,125 (ø140 / 5") (CL 8.5)</v>
          </cell>
          <cell r="C472" t="str">
            <v>m</v>
          </cell>
          <cell r="D472">
            <v>0.3</v>
          </cell>
          <cell r="E472">
            <v>8.8000000000000007</v>
          </cell>
          <cell r="F472">
            <v>2.2000000000000002</v>
          </cell>
          <cell r="G472">
            <v>2.64</v>
          </cell>
          <cell r="H472">
            <v>0.66</v>
          </cell>
          <cell r="I472">
            <v>3.3000000000000003</v>
          </cell>
        </row>
        <row r="473">
          <cell r="A473" t="str">
            <v>7.4.8</v>
          </cell>
          <cell r="B473" t="str">
            <v>PVC Pipe,200 (ø216 / 8") (CL 8.5)</v>
          </cell>
          <cell r="C473" t="str">
            <v>m</v>
          </cell>
          <cell r="D473">
            <v>0.5</v>
          </cell>
          <cell r="E473">
            <v>10.780000000000001</v>
          </cell>
          <cell r="F473">
            <v>2.6950000000000003</v>
          </cell>
          <cell r="G473">
            <v>5.3900000000000006</v>
          </cell>
          <cell r="H473">
            <v>1.3475000000000001</v>
          </cell>
          <cell r="I473">
            <v>6.7375000000000007</v>
          </cell>
        </row>
        <row r="475">
          <cell r="B475" t="str">
            <v>Fittings</v>
          </cell>
          <cell r="G475">
            <v>2041.9079999999994</v>
          </cell>
          <cell r="H475">
            <v>497.6109600000002</v>
          </cell>
          <cell r="I475">
            <v>2539.5189599999999</v>
          </cell>
        </row>
        <row r="476">
          <cell r="A476" t="str">
            <v>7.4.9</v>
          </cell>
          <cell r="B476" t="str">
            <v>Y - 55 (CL 8.5)</v>
          </cell>
          <cell r="C476" t="str">
            <v>pcs</v>
          </cell>
          <cell r="D476">
            <v>2</v>
          </cell>
          <cell r="E476">
            <v>1.9250000000000003</v>
          </cell>
          <cell r="F476">
            <v>0.42350000000000004</v>
          </cell>
          <cell r="G476">
            <v>3.8500000000000005</v>
          </cell>
          <cell r="H476">
            <v>0.84700000000000009</v>
          </cell>
          <cell r="I476">
            <v>4.697000000000001</v>
          </cell>
        </row>
        <row r="477">
          <cell r="A477" t="str">
            <v>7.4.10</v>
          </cell>
          <cell r="B477" t="str">
            <v>Y - 80 (CL 8.5)</v>
          </cell>
          <cell r="C477" t="str">
            <v>pcs</v>
          </cell>
          <cell r="D477">
            <v>4</v>
          </cell>
          <cell r="E477">
            <v>4.3340000000000005</v>
          </cell>
          <cell r="F477">
            <v>0.95348000000000011</v>
          </cell>
          <cell r="G477">
            <v>17.336000000000002</v>
          </cell>
          <cell r="H477">
            <v>3.8139200000000004</v>
          </cell>
          <cell r="I477">
            <v>21.149920000000002</v>
          </cell>
        </row>
        <row r="478">
          <cell r="A478" t="str">
            <v>7.4.11</v>
          </cell>
          <cell r="B478" t="str">
            <v>Y - 100 (CL 8.5)</v>
          </cell>
          <cell r="C478" t="str">
            <v>pcs</v>
          </cell>
          <cell r="D478">
            <v>10</v>
          </cell>
          <cell r="E478">
            <v>8.338000000000001</v>
          </cell>
          <cell r="F478">
            <v>1.8343600000000002</v>
          </cell>
          <cell r="G478">
            <v>83.38000000000001</v>
          </cell>
          <cell r="H478">
            <v>18.343600000000002</v>
          </cell>
          <cell r="I478">
            <v>101.7236</v>
          </cell>
        </row>
        <row r="479">
          <cell r="A479" t="str">
            <v>7.4.12</v>
          </cell>
          <cell r="B479" t="str">
            <v>Y - 80/55 (CL 8.5)</v>
          </cell>
          <cell r="C479" t="str">
            <v>pcs</v>
          </cell>
          <cell r="D479">
            <v>11</v>
          </cell>
          <cell r="E479">
            <v>5.4450000000000003</v>
          </cell>
          <cell r="F479">
            <v>1.1979</v>
          </cell>
          <cell r="G479">
            <v>59.895000000000003</v>
          </cell>
          <cell r="H479">
            <v>13.1769</v>
          </cell>
          <cell r="I479">
            <v>73.071899999999999</v>
          </cell>
        </row>
        <row r="480">
          <cell r="A480" t="str">
            <v>7.4.13</v>
          </cell>
          <cell r="B480" t="str">
            <v>Y - 100/80 (CL 8.5)</v>
          </cell>
          <cell r="C480" t="str">
            <v>pcs</v>
          </cell>
          <cell r="D480">
            <v>1</v>
          </cell>
          <cell r="E480">
            <v>8.5690000000000008</v>
          </cell>
          <cell r="F480">
            <v>1.8851800000000003</v>
          </cell>
          <cell r="G480">
            <v>8.5690000000000008</v>
          </cell>
          <cell r="H480">
            <v>1.8851800000000003</v>
          </cell>
          <cell r="I480">
            <v>10.454180000000001</v>
          </cell>
        </row>
        <row r="481">
          <cell r="A481" t="str">
            <v>7.4.14</v>
          </cell>
          <cell r="B481" t="str">
            <v>TY - 55 (CL 8.5)</v>
          </cell>
          <cell r="C481" t="str">
            <v>pcs</v>
          </cell>
          <cell r="D481">
            <v>7</v>
          </cell>
          <cell r="E481">
            <v>3.3000000000000003</v>
          </cell>
          <cell r="F481">
            <v>0.72600000000000009</v>
          </cell>
          <cell r="G481">
            <v>23.1</v>
          </cell>
          <cell r="H481">
            <v>5.0820000000000007</v>
          </cell>
          <cell r="I481">
            <v>28.182000000000002</v>
          </cell>
        </row>
        <row r="482">
          <cell r="A482" t="str">
            <v>7.4.15</v>
          </cell>
          <cell r="B482" t="str">
            <v>TY - 80 (CL 8.5)</v>
          </cell>
          <cell r="C482" t="str">
            <v>pcs</v>
          </cell>
          <cell r="D482">
            <v>2</v>
          </cell>
          <cell r="E482">
            <v>4.8180000000000005</v>
          </cell>
          <cell r="F482">
            <v>1.05996</v>
          </cell>
          <cell r="G482">
            <v>9.636000000000001</v>
          </cell>
          <cell r="H482">
            <v>2.11992</v>
          </cell>
          <cell r="I482">
            <v>11.755920000000001</v>
          </cell>
        </row>
        <row r="483">
          <cell r="A483" t="str">
            <v>7.4.16</v>
          </cell>
          <cell r="B483" t="str">
            <v>TY - 100 (CL 8.5)</v>
          </cell>
          <cell r="C483" t="str">
            <v>pcs</v>
          </cell>
          <cell r="D483">
            <v>2</v>
          </cell>
          <cell r="E483">
            <v>9.0640000000000018</v>
          </cell>
          <cell r="F483">
            <v>1.9940800000000005</v>
          </cell>
          <cell r="G483">
            <v>18.128000000000004</v>
          </cell>
          <cell r="H483">
            <v>3.988160000000001</v>
          </cell>
          <cell r="I483">
            <v>22.116160000000004</v>
          </cell>
        </row>
        <row r="484">
          <cell r="A484" t="str">
            <v>7.4.17</v>
          </cell>
          <cell r="B484" t="str">
            <v>TY - 80/55 (CL 8.5)</v>
          </cell>
          <cell r="C484" t="str">
            <v>pcs</v>
          </cell>
          <cell r="D484">
            <v>2</v>
          </cell>
          <cell r="E484">
            <v>4.9280000000000008</v>
          </cell>
          <cell r="F484">
            <v>1.0841600000000002</v>
          </cell>
          <cell r="G484">
            <v>9.8560000000000016</v>
          </cell>
          <cell r="H484">
            <v>2.1683200000000005</v>
          </cell>
          <cell r="I484">
            <v>12.024320000000003</v>
          </cell>
        </row>
        <row r="485">
          <cell r="A485" t="str">
            <v>7.4.18</v>
          </cell>
          <cell r="B485" t="str">
            <v>Elbow 45° - 25 (CL 8.5)</v>
          </cell>
          <cell r="C485" t="str">
            <v>pcs</v>
          </cell>
          <cell r="D485">
            <v>6</v>
          </cell>
          <cell r="E485">
            <v>0.58300000000000007</v>
          </cell>
          <cell r="F485">
            <v>0.12826000000000001</v>
          </cell>
          <cell r="G485">
            <v>3.4980000000000002</v>
          </cell>
          <cell r="H485">
            <v>0.76956000000000002</v>
          </cell>
          <cell r="I485">
            <v>4.2675600000000005</v>
          </cell>
        </row>
        <row r="486">
          <cell r="A486" t="str">
            <v>7.4.19</v>
          </cell>
          <cell r="B486" t="str">
            <v>Elbow 45° - 55 (CL 8.5)</v>
          </cell>
          <cell r="C486" t="str">
            <v>pcs</v>
          </cell>
          <cell r="D486">
            <v>75</v>
          </cell>
          <cell r="E486">
            <v>2.0680000000000001</v>
          </cell>
          <cell r="F486">
            <v>0.45496000000000003</v>
          </cell>
          <cell r="G486">
            <v>155.1</v>
          </cell>
          <cell r="H486">
            <v>34.122</v>
          </cell>
          <cell r="I486">
            <v>189.22199999999998</v>
          </cell>
        </row>
        <row r="487">
          <cell r="A487" t="str">
            <v>7.4.20</v>
          </cell>
          <cell r="B487" t="str">
            <v>Elbow 45° - 80 (CL 8.5)</v>
          </cell>
          <cell r="C487" t="str">
            <v>pcs</v>
          </cell>
          <cell r="D487">
            <v>26</v>
          </cell>
          <cell r="E487">
            <v>5.8080000000000007</v>
          </cell>
          <cell r="F487">
            <v>1.2777600000000002</v>
          </cell>
          <cell r="G487">
            <v>151.00800000000001</v>
          </cell>
          <cell r="H487">
            <v>33.221760000000003</v>
          </cell>
          <cell r="I487">
            <v>184.22976</v>
          </cell>
        </row>
        <row r="488">
          <cell r="A488" t="str">
            <v>7.4.21</v>
          </cell>
          <cell r="B488" t="str">
            <v>Elbow 45° - 100 (CL 8.5)</v>
          </cell>
          <cell r="C488" t="str">
            <v>pcs</v>
          </cell>
          <cell r="D488">
            <v>40</v>
          </cell>
          <cell r="E488">
            <v>12.023000000000001</v>
          </cell>
          <cell r="F488">
            <v>2.6450600000000004</v>
          </cell>
          <cell r="G488">
            <v>480.92000000000007</v>
          </cell>
          <cell r="H488">
            <v>105.80240000000002</v>
          </cell>
          <cell r="I488">
            <v>586.72240000000011</v>
          </cell>
        </row>
        <row r="489">
          <cell r="A489" t="str">
            <v>7.4.22</v>
          </cell>
          <cell r="B489" t="str">
            <v>Elbow 90° - 25 (CL 13.5)</v>
          </cell>
          <cell r="C489" t="str">
            <v>pcs</v>
          </cell>
          <cell r="D489">
            <v>14</v>
          </cell>
          <cell r="E489">
            <v>0.94600000000000006</v>
          </cell>
          <cell r="F489">
            <v>0.20812000000000003</v>
          </cell>
          <cell r="G489">
            <v>13.244000000000002</v>
          </cell>
          <cell r="H489">
            <v>2.9136800000000003</v>
          </cell>
          <cell r="I489">
            <v>16.157680000000003</v>
          </cell>
        </row>
        <row r="490">
          <cell r="A490" t="str">
            <v>7.4.23</v>
          </cell>
          <cell r="B490" t="str">
            <v>Elbow 90° - 25 (CL 8.5)</v>
          </cell>
          <cell r="C490" t="str">
            <v>pcs</v>
          </cell>
          <cell r="D490">
            <v>15</v>
          </cell>
          <cell r="E490">
            <v>0.44000000000000006</v>
          </cell>
          <cell r="F490">
            <v>9.6800000000000011E-2</v>
          </cell>
          <cell r="G490">
            <v>6.6000000000000005</v>
          </cell>
          <cell r="H490">
            <v>1.4520000000000002</v>
          </cell>
          <cell r="I490">
            <v>8.0520000000000014</v>
          </cell>
        </row>
        <row r="491">
          <cell r="A491" t="str">
            <v>7.4.24</v>
          </cell>
          <cell r="B491" t="str">
            <v>Elbow 90° - 35 (CL 13.5)</v>
          </cell>
          <cell r="C491" t="str">
            <v>pcs</v>
          </cell>
          <cell r="D491">
            <v>2</v>
          </cell>
          <cell r="E491">
            <v>1.3860000000000001</v>
          </cell>
          <cell r="F491">
            <v>0.30492000000000002</v>
          </cell>
          <cell r="G491">
            <v>2.7720000000000002</v>
          </cell>
          <cell r="H491">
            <v>0.60984000000000005</v>
          </cell>
          <cell r="I491">
            <v>3.3818400000000004</v>
          </cell>
        </row>
        <row r="492">
          <cell r="A492" t="str">
            <v>7.4.25</v>
          </cell>
          <cell r="B492" t="str">
            <v>Elbow 90° - 35 (CL 8.5)</v>
          </cell>
          <cell r="C492" t="str">
            <v>pcs</v>
          </cell>
          <cell r="D492">
            <v>12</v>
          </cell>
          <cell r="E492">
            <v>0.79200000000000004</v>
          </cell>
          <cell r="F492">
            <v>0.17424000000000001</v>
          </cell>
          <cell r="G492">
            <v>9.5040000000000013</v>
          </cell>
          <cell r="H492">
            <v>2.0908800000000003</v>
          </cell>
          <cell r="I492">
            <v>11.594880000000002</v>
          </cell>
        </row>
        <row r="493">
          <cell r="A493" t="str">
            <v>7.4.26</v>
          </cell>
          <cell r="B493" t="str">
            <v>Elbow 90° - 55 (CL 8.5)</v>
          </cell>
          <cell r="C493" t="str">
            <v>pcs</v>
          </cell>
          <cell r="D493">
            <v>26</v>
          </cell>
          <cell r="E493">
            <v>1.4850000000000003</v>
          </cell>
          <cell r="F493">
            <v>0.32670000000000005</v>
          </cell>
          <cell r="G493">
            <v>38.610000000000007</v>
          </cell>
          <cell r="H493">
            <v>8.4942000000000011</v>
          </cell>
          <cell r="I493">
            <v>47.104200000000006</v>
          </cell>
        </row>
        <row r="494">
          <cell r="A494" t="str">
            <v>7.4.27</v>
          </cell>
          <cell r="B494" t="str">
            <v>Elbow 90° - 80 (CL 8.5)</v>
          </cell>
          <cell r="C494" t="str">
            <v>pcs</v>
          </cell>
          <cell r="D494">
            <v>3</v>
          </cell>
          <cell r="E494">
            <v>4.4550000000000001</v>
          </cell>
          <cell r="F494">
            <v>0.98009999999999997</v>
          </cell>
          <cell r="G494">
            <v>13.365</v>
          </cell>
          <cell r="H494">
            <v>2.9402999999999997</v>
          </cell>
          <cell r="I494">
            <v>16.305299999999999</v>
          </cell>
        </row>
        <row r="495">
          <cell r="A495" t="str">
            <v>7.4.28</v>
          </cell>
          <cell r="B495" t="str">
            <v>Elbow 90° - 100 (CL 8.5)</v>
          </cell>
          <cell r="C495" t="str">
            <v>pcs</v>
          </cell>
          <cell r="D495">
            <v>4</v>
          </cell>
          <cell r="E495">
            <v>4.6090000000000009</v>
          </cell>
          <cell r="F495">
            <v>1.0139800000000001</v>
          </cell>
          <cell r="G495">
            <v>18.436000000000003</v>
          </cell>
          <cell r="H495">
            <v>4.0559200000000004</v>
          </cell>
          <cell r="I495">
            <v>22.491920000000004</v>
          </cell>
        </row>
        <row r="496">
          <cell r="A496" t="str">
            <v>7.4.29</v>
          </cell>
          <cell r="B496" t="str">
            <v>Coupling - 25 (CL 13.5)</v>
          </cell>
          <cell r="C496" t="str">
            <v>pcs</v>
          </cell>
          <cell r="D496">
            <v>5</v>
          </cell>
          <cell r="E496">
            <v>0.28600000000000003</v>
          </cell>
          <cell r="F496">
            <v>6.2920000000000004E-2</v>
          </cell>
          <cell r="G496">
            <v>1.4300000000000002</v>
          </cell>
          <cell r="H496">
            <v>0.31459999999999999</v>
          </cell>
          <cell r="I496">
            <v>1.7446000000000002</v>
          </cell>
        </row>
        <row r="497">
          <cell r="A497" t="str">
            <v>7.4.30</v>
          </cell>
          <cell r="B497" t="str">
            <v>Coupling - 35 (CL 8.5)</v>
          </cell>
          <cell r="C497" t="str">
            <v>pcs</v>
          </cell>
          <cell r="D497">
            <v>10</v>
          </cell>
          <cell r="E497">
            <v>0.30800000000000005</v>
          </cell>
          <cell r="F497">
            <v>6.7760000000000015E-2</v>
          </cell>
          <cell r="G497">
            <v>3.0800000000000005</v>
          </cell>
          <cell r="H497">
            <v>0.6776000000000002</v>
          </cell>
          <cell r="I497">
            <v>3.7576000000000009</v>
          </cell>
        </row>
        <row r="498">
          <cell r="A498" t="str">
            <v>7.4.31</v>
          </cell>
          <cell r="B498" t="str">
            <v>Coupling - 55 (CL 8.5)</v>
          </cell>
          <cell r="C498" t="str">
            <v>pcs</v>
          </cell>
          <cell r="D498">
            <v>16</v>
          </cell>
          <cell r="E498">
            <v>0.9900000000000001</v>
          </cell>
          <cell r="F498">
            <v>0.21780000000000002</v>
          </cell>
          <cell r="G498">
            <v>15.840000000000002</v>
          </cell>
          <cell r="H498">
            <v>3.4848000000000003</v>
          </cell>
          <cell r="I498">
            <v>19.324800000000003</v>
          </cell>
        </row>
        <row r="499">
          <cell r="A499" t="str">
            <v>7.4.32</v>
          </cell>
          <cell r="B499" t="str">
            <v>Coupling - 80 (CL 8.5)</v>
          </cell>
          <cell r="C499" t="str">
            <v>pcs</v>
          </cell>
          <cell r="D499">
            <v>10</v>
          </cell>
          <cell r="E499">
            <v>2.7170000000000005</v>
          </cell>
          <cell r="F499">
            <v>0.59774000000000016</v>
          </cell>
          <cell r="G499">
            <v>27.170000000000005</v>
          </cell>
          <cell r="H499">
            <v>5.9774000000000012</v>
          </cell>
          <cell r="I499">
            <v>33.147400000000005</v>
          </cell>
        </row>
        <row r="500">
          <cell r="A500" t="str">
            <v>7.4.33</v>
          </cell>
          <cell r="B500" t="str">
            <v>Coupling - 100 (CL 8.5)</v>
          </cell>
          <cell r="C500" t="str">
            <v>pcs</v>
          </cell>
          <cell r="D500">
            <v>13</v>
          </cell>
          <cell r="E500">
            <v>3.1459999999999999</v>
          </cell>
          <cell r="F500">
            <v>0.69211999999999996</v>
          </cell>
          <cell r="G500">
            <v>40.897999999999996</v>
          </cell>
          <cell r="H500">
            <v>8.99756</v>
          </cell>
          <cell r="I500">
            <v>49.895559999999996</v>
          </cell>
        </row>
        <row r="501">
          <cell r="A501" t="str">
            <v>7.4.34</v>
          </cell>
          <cell r="B501" t="str">
            <v>Coupling - 200 (CL 8.5)</v>
          </cell>
          <cell r="C501" t="str">
            <v>pcs</v>
          </cell>
          <cell r="D501">
            <v>1</v>
          </cell>
          <cell r="E501">
            <v>4.8950000000000005</v>
          </cell>
          <cell r="F501">
            <v>1.0769000000000002</v>
          </cell>
          <cell r="G501">
            <v>4.8950000000000005</v>
          </cell>
          <cell r="H501">
            <v>1.0769000000000002</v>
          </cell>
          <cell r="I501">
            <v>5.9719000000000007</v>
          </cell>
        </row>
        <row r="502">
          <cell r="A502" t="str">
            <v>7.4.35</v>
          </cell>
          <cell r="B502" t="str">
            <v>Reducing Coupling - 35/25 (CL 8.5)</v>
          </cell>
          <cell r="C502" t="str">
            <v>pcs</v>
          </cell>
          <cell r="D502">
            <v>8</v>
          </cell>
          <cell r="E502">
            <v>0.88000000000000012</v>
          </cell>
          <cell r="F502">
            <v>0.19360000000000002</v>
          </cell>
          <cell r="G502">
            <v>7.0400000000000009</v>
          </cell>
          <cell r="H502">
            <v>1.5488000000000002</v>
          </cell>
          <cell r="I502">
            <v>8.5888000000000009</v>
          </cell>
        </row>
        <row r="503">
          <cell r="A503" t="str">
            <v>7.4.36</v>
          </cell>
          <cell r="B503" t="str">
            <v>Reducing Coupling - 55/35 (CL 8.5)</v>
          </cell>
          <cell r="C503" t="str">
            <v>pcs</v>
          </cell>
          <cell r="D503">
            <v>8</v>
          </cell>
          <cell r="E503">
            <v>0.95700000000000007</v>
          </cell>
          <cell r="F503">
            <v>0.21054</v>
          </cell>
          <cell r="G503">
            <v>7.6560000000000006</v>
          </cell>
          <cell r="H503">
            <v>1.68432</v>
          </cell>
          <cell r="I503">
            <v>9.3403200000000002</v>
          </cell>
        </row>
        <row r="504">
          <cell r="A504" t="str">
            <v>7.4.37</v>
          </cell>
          <cell r="B504" t="str">
            <v>Reducing Coupling - 80/55 (CL 8.5)</v>
          </cell>
          <cell r="C504" t="str">
            <v>pcs</v>
          </cell>
          <cell r="D504">
            <v>4</v>
          </cell>
          <cell r="E504">
            <v>3.3660000000000005</v>
          </cell>
          <cell r="F504">
            <v>0.74052000000000018</v>
          </cell>
          <cell r="G504">
            <v>13.464000000000002</v>
          </cell>
          <cell r="H504">
            <v>2.9620800000000007</v>
          </cell>
          <cell r="I504">
            <v>16.426080000000002</v>
          </cell>
        </row>
        <row r="505">
          <cell r="A505" t="str">
            <v>7.4.38</v>
          </cell>
          <cell r="B505" t="str">
            <v>Reducing Coupling - 100/55 (CL 8.5)</v>
          </cell>
          <cell r="C505" t="str">
            <v>pcs</v>
          </cell>
          <cell r="D505">
            <v>3</v>
          </cell>
          <cell r="E505">
            <v>4.7190000000000003</v>
          </cell>
          <cell r="F505">
            <v>1.0381800000000001</v>
          </cell>
          <cell r="G505">
            <v>14.157</v>
          </cell>
          <cell r="H505">
            <v>3.1145400000000003</v>
          </cell>
          <cell r="I505">
            <v>17.271540000000002</v>
          </cell>
        </row>
        <row r="506">
          <cell r="A506" t="str">
            <v>7.4.39</v>
          </cell>
          <cell r="B506" t="str">
            <v>Reducing Coupling - 100/80 (CL 8.5)</v>
          </cell>
          <cell r="C506" t="str">
            <v>pcs</v>
          </cell>
          <cell r="D506">
            <v>2</v>
          </cell>
          <cell r="E506">
            <v>4.7190000000000003</v>
          </cell>
          <cell r="F506">
            <v>1.0381800000000001</v>
          </cell>
          <cell r="G506">
            <v>9.4380000000000006</v>
          </cell>
          <cell r="H506">
            <v>2.0763600000000002</v>
          </cell>
          <cell r="I506">
            <v>11.51436</v>
          </cell>
        </row>
        <row r="507">
          <cell r="A507" t="str">
            <v>7.4.40</v>
          </cell>
          <cell r="B507" t="str">
            <v>Tee - 25 (CL 8.5)</v>
          </cell>
          <cell r="C507" t="str">
            <v>pcs</v>
          </cell>
          <cell r="D507">
            <v>5</v>
          </cell>
          <cell r="E507">
            <v>0.68200000000000005</v>
          </cell>
          <cell r="F507">
            <v>0.15004000000000001</v>
          </cell>
          <cell r="G507">
            <v>3.41</v>
          </cell>
          <cell r="H507">
            <v>0.75019999999999998</v>
          </cell>
          <cell r="I507">
            <v>4.1601999999999997</v>
          </cell>
        </row>
        <row r="508">
          <cell r="A508" t="str">
            <v>7.4.41</v>
          </cell>
          <cell r="B508" t="str">
            <v>Tee - 55 (CL 8.5)</v>
          </cell>
          <cell r="C508" t="str">
            <v>pcs</v>
          </cell>
          <cell r="D508">
            <v>4</v>
          </cell>
          <cell r="E508">
            <v>0.74800000000000011</v>
          </cell>
          <cell r="F508">
            <v>0.16456000000000001</v>
          </cell>
          <cell r="G508">
            <v>2.9920000000000004</v>
          </cell>
          <cell r="H508">
            <v>0.65824000000000005</v>
          </cell>
          <cell r="I508">
            <v>3.6502400000000006</v>
          </cell>
        </row>
        <row r="509">
          <cell r="A509" t="str">
            <v>7.4.42</v>
          </cell>
          <cell r="B509" t="str">
            <v>Tee - 55/25 (CL 8.5)</v>
          </cell>
          <cell r="C509" t="str">
            <v>pcs</v>
          </cell>
          <cell r="D509">
            <v>7</v>
          </cell>
          <cell r="E509">
            <v>2.4859999999999998</v>
          </cell>
          <cell r="F509">
            <v>0.54691999999999996</v>
          </cell>
          <cell r="G509">
            <v>17.401999999999997</v>
          </cell>
          <cell r="H509">
            <v>3.8284399999999996</v>
          </cell>
          <cell r="I509">
            <v>21.230439999999998</v>
          </cell>
        </row>
        <row r="510">
          <cell r="A510" t="str">
            <v>7.4.43</v>
          </cell>
          <cell r="B510" t="str">
            <v>Tee- 80/55 (CL 8.5)</v>
          </cell>
          <cell r="C510" t="str">
            <v>pcs</v>
          </cell>
          <cell r="D510">
            <v>2</v>
          </cell>
          <cell r="E510">
            <v>3.3000000000000003</v>
          </cell>
          <cell r="F510">
            <v>0.72600000000000009</v>
          </cell>
          <cell r="G510">
            <v>6.6000000000000005</v>
          </cell>
          <cell r="H510">
            <v>1.4520000000000002</v>
          </cell>
          <cell r="I510">
            <v>8.0520000000000014</v>
          </cell>
        </row>
        <row r="511">
          <cell r="A511" t="str">
            <v>7.4.44</v>
          </cell>
          <cell r="B511" t="str">
            <v>Tee - 100/55  (CL 8.5)</v>
          </cell>
          <cell r="C511" t="str">
            <v>pcs</v>
          </cell>
          <cell r="D511">
            <v>2</v>
          </cell>
          <cell r="E511">
            <v>3.4870000000000001</v>
          </cell>
          <cell r="F511">
            <v>0.76714000000000004</v>
          </cell>
          <cell r="G511">
            <v>6.9740000000000002</v>
          </cell>
          <cell r="H511">
            <v>1.5342800000000001</v>
          </cell>
          <cell r="I511">
            <v>8.508280000000001</v>
          </cell>
        </row>
        <row r="512">
          <cell r="A512" t="str">
            <v>7.4.45</v>
          </cell>
          <cell r="B512" t="str">
            <v>Cap 25 (ø34 / 1")  (CL 8.5)</v>
          </cell>
          <cell r="C512" t="str">
            <v>pcs</v>
          </cell>
          <cell r="D512">
            <v>7</v>
          </cell>
          <cell r="E512">
            <v>0.94600000000000006</v>
          </cell>
          <cell r="F512">
            <v>0.20812000000000003</v>
          </cell>
          <cell r="G512">
            <v>6.6220000000000008</v>
          </cell>
          <cell r="H512">
            <v>1.4568400000000001</v>
          </cell>
          <cell r="I512">
            <v>8.0788400000000014</v>
          </cell>
        </row>
        <row r="513">
          <cell r="A513" t="str">
            <v>7.4.46</v>
          </cell>
          <cell r="B513" t="str">
            <v>Cap 50 (ø60 / 2")  (CL 8.5)</v>
          </cell>
          <cell r="C513" t="str">
            <v>pcs</v>
          </cell>
          <cell r="D513">
            <v>5</v>
          </cell>
          <cell r="E513">
            <v>1.32</v>
          </cell>
          <cell r="F513">
            <v>0.29039999999999999</v>
          </cell>
          <cell r="G513">
            <v>6.6000000000000005</v>
          </cell>
          <cell r="H513">
            <v>1.452</v>
          </cell>
          <cell r="I513">
            <v>8.0519999999999996</v>
          </cell>
        </row>
        <row r="514">
          <cell r="A514" t="str">
            <v>7.4.47</v>
          </cell>
          <cell r="B514" t="str">
            <v>Cap 80 (ø90 / 3")  (CL 8.5)</v>
          </cell>
          <cell r="C514" t="str">
            <v>pcs</v>
          </cell>
          <cell r="D514">
            <v>5</v>
          </cell>
          <cell r="E514">
            <v>2.1560000000000001</v>
          </cell>
          <cell r="F514">
            <v>0.47432000000000002</v>
          </cell>
          <cell r="G514">
            <v>10.780000000000001</v>
          </cell>
          <cell r="H514">
            <v>2.3715999999999999</v>
          </cell>
          <cell r="I514">
            <v>13.151600000000002</v>
          </cell>
        </row>
        <row r="515">
          <cell r="A515" t="str">
            <v>7.4.48</v>
          </cell>
          <cell r="B515" t="str">
            <v>Cap 100 (ø114 / 4")  (CL 8.5)</v>
          </cell>
          <cell r="C515" t="str">
            <v>pcs</v>
          </cell>
          <cell r="D515">
            <v>5</v>
          </cell>
          <cell r="E515">
            <v>3.8170000000000006</v>
          </cell>
          <cell r="F515">
            <v>0.83974000000000015</v>
          </cell>
          <cell r="G515">
            <v>19.085000000000004</v>
          </cell>
          <cell r="H515">
            <v>4.1987000000000005</v>
          </cell>
          <cell r="I515">
            <v>23.283700000000003</v>
          </cell>
        </row>
        <row r="516">
          <cell r="A516" t="str">
            <v>7.4.49</v>
          </cell>
          <cell r="B516" t="str">
            <v xml:space="preserve">Vent Cap - 100 (For Vent Pipe)  </v>
          </cell>
          <cell r="C516" t="str">
            <v>pcs</v>
          </cell>
          <cell r="D516">
            <v>3</v>
          </cell>
          <cell r="E516">
            <v>3.8170000000000006</v>
          </cell>
          <cell r="F516">
            <v>0.83974000000000015</v>
          </cell>
          <cell r="G516">
            <v>11.451000000000002</v>
          </cell>
          <cell r="H516">
            <v>2.5192200000000007</v>
          </cell>
          <cell r="I516">
            <v>13.970220000000003</v>
          </cell>
        </row>
        <row r="517">
          <cell r="A517" t="str">
            <v>7.4.50</v>
          </cell>
          <cell r="B517" t="str">
            <v>Brass Clean Out - 55</v>
          </cell>
          <cell r="C517" t="str">
            <v>pcs</v>
          </cell>
          <cell r="D517">
            <v>1</v>
          </cell>
          <cell r="E517">
            <v>3.9160000000000004</v>
          </cell>
          <cell r="F517">
            <v>0.86152000000000006</v>
          </cell>
          <cell r="G517">
            <v>3.9160000000000004</v>
          </cell>
          <cell r="H517">
            <v>0.86152000000000006</v>
          </cell>
          <cell r="I517">
            <v>4.7775200000000009</v>
          </cell>
        </row>
        <row r="518">
          <cell r="A518" t="str">
            <v>7.4.51</v>
          </cell>
          <cell r="B518" t="str">
            <v>Brass Clean Out - 100</v>
          </cell>
          <cell r="C518" t="str">
            <v>pcs</v>
          </cell>
          <cell r="D518">
            <v>1</v>
          </cell>
          <cell r="E518">
            <v>5.3790000000000004</v>
          </cell>
          <cell r="F518">
            <v>1.1833800000000001</v>
          </cell>
          <cell r="G518">
            <v>5.3790000000000004</v>
          </cell>
          <cell r="H518">
            <v>1.1833800000000001</v>
          </cell>
          <cell r="I518">
            <v>6.562380000000001</v>
          </cell>
        </row>
        <row r="519">
          <cell r="A519" t="str">
            <v>7.4.52</v>
          </cell>
          <cell r="B519" t="str">
            <v>Brass Clean Out - 200</v>
          </cell>
          <cell r="C519" t="str">
            <v>pcs</v>
          </cell>
          <cell r="D519">
            <v>1</v>
          </cell>
          <cell r="E519">
            <v>6.38</v>
          </cell>
          <cell r="F519">
            <v>1.4036</v>
          </cell>
          <cell r="G519">
            <v>6.38</v>
          </cell>
          <cell r="H519">
            <v>1.4036</v>
          </cell>
          <cell r="I519">
            <v>7.7835999999999999</v>
          </cell>
        </row>
        <row r="520">
          <cell r="A520" t="str">
            <v>7.4.53</v>
          </cell>
          <cell r="B520" t="str">
            <v>PVC Glue Adhesive (1Kg/can)</v>
          </cell>
          <cell r="C520" t="str">
            <v>can</v>
          </cell>
          <cell r="D520">
            <v>6</v>
          </cell>
          <cell r="E520">
            <v>9.5920000000000023</v>
          </cell>
          <cell r="F520">
            <v>2.1102400000000006</v>
          </cell>
          <cell r="G520">
            <v>57.552000000000014</v>
          </cell>
          <cell r="H520">
            <v>12.661440000000002</v>
          </cell>
          <cell r="I520">
            <v>70.21344000000002</v>
          </cell>
        </row>
        <row r="521">
          <cell r="A521" t="str">
            <v>7.4.54</v>
          </cell>
          <cell r="B521" t="str">
            <v xml:space="preserve">Accessories </v>
          </cell>
          <cell r="C521" t="str">
            <v>lot</v>
          </cell>
          <cell r="D521">
            <v>1</v>
          </cell>
          <cell r="E521">
            <v>604.89000000000021</v>
          </cell>
          <cell r="F521">
            <v>181.46700000000007</v>
          </cell>
          <cell r="G521">
            <v>604.89000000000021</v>
          </cell>
          <cell r="H521">
            <v>181.46700000000007</v>
          </cell>
          <cell r="I521">
            <v>786.35700000000031</v>
          </cell>
        </row>
        <row r="523">
          <cell r="B523" t="str">
            <v>Water Supply System</v>
          </cell>
          <cell r="G523">
            <v>1302.9780000000001</v>
          </cell>
          <cell r="H523">
            <v>323.81745999999998</v>
          </cell>
          <cell r="I523">
            <v>1626.7954600000003</v>
          </cell>
        </row>
        <row r="524">
          <cell r="B524" t="str">
            <v>Cool Water System (PP-R Pipe)</v>
          </cell>
          <cell r="G524">
            <v>334.64200000000005</v>
          </cell>
          <cell r="H524">
            <v>83.660500000000013</v>
          </cell>
          <cell r="I524">
            <v>418.30250000000001</v>
          </cell>
        </row>
        <row r="525">
          <cell r="B525" t="str">
            <v>PP-R Pipe, PN12.5 (4m/L)</v>
          </cell>
        </row>
        <row r="526">
          <cell r="A526" t="str">
            <v>7.4.55</v>
          </cell>
          <cell r="B526" t="str">
            <v>PP-R Pipe,DN 20 (PN12.5)</v>
          </cell>
          <cell r="C526" t="str">
            <v>m</v>
          </cell>
          <cell r="D526">
            <v>224</v>
          </cell>
          <cell r="E526">
            <v>0.82500000000000007</v>
          </cell>
          <cell r="F526">
            <v>0.20625000000000002</v>
          </cell>
          <cell r="G526">
            <v>184.8</v>
          </cell>
          <cell r="H526">
            <v>46.2</v>
          </cell>
          <cell r="I526">
            <v>231</v>
          </cell>
        </row>
        <row r="527">
          <cell r="A527" t="str">
            <v>7.4.56</v>
          </cell>
          <cell r="B527" t="str">
            <v xml:space="preserve">PP-R Pipe,DN 20 (PN20) </v>
          </cell>
          <cell r="C527" t="str">
            <v>m</v>
          </cell>
          <cell r="D527">
            <v>24</v>
          </cell>
          <cell r="E527">
            <v>1.5289999999999999</v>
          </cell>
          <cell r="F527">
            <v>0.38224999999999998</v>
          </cell>
          <cell r="G527">
            <v>36.695999999999998</v>
          </cell>
          <cell r="H527">
            <v>9.1739999999999995</v>
          </cell>
          <cell r="I527">
            <v>45.87</v>
          </cell>
        </row>
        <row r="528">
          <cell r="A528" t="str">
            <v>7.4.57</v>
          </cell>
          <cell r="B528" t="str">
            <v>PP-R Pipe,DN 25 (PN12.5)</v>
          </cell>
          <cell r="C528" t="str">
            <v>m</v>
          </cell>
          <cell r="D528">
            <v>15</v>
          </cell>
          <cell r="E528">
            <v>1.1660000000000001</v>
          </cell>
          <cell r="F528">
            <v>0.29150000000000004</v>
          </cell>
          <cell r="G528">
            <v>17.490000000000002</v>
          </cell>
          <cell r="H528">
            <v>4.3725000000000005</v>
          </cell>
          <cell r="I528">
            <v>21.862500000000004</v>
          </cell>
        </row>
        <row r="529">
          <cell r="A529" t="str">
            <v>7.4.58</v>
          </cell>
          <cell r="B529" t="str">
            <v>PP-R Pipe,DN 32 (PN12.5)</v>
          </cell>
          <cell r="C529" t="str">
            <v>m</v>
          </cell>
          <cell r="D529">
            <v>50</v>
          </cell>
          <cell r="E529">
            <v>1.8480000000000001</v>
          </cell>
          <cell r="F529">
            <v>0.46200000000000002</v>
          </cell>
          <cell r="G529">
            <v>92.4</v>
          </cell>
          <cell r="H529">
            <v>23.1</v>
          </cell>
          <cell r="I529">
            <v>115.5</v>
          </cell>
        </row>
        <row r="530">
          <cell r="A530" t="str">
            <v>7.4.59</v>
          </cell>
          <cell r="B530" t="str">
            <v>PP-R Pipe,DN 40 (PN12.5)</v>
          </cell>
          <cell r="C530" t="str">
            <v>m</v>
          </cell>
          <cell r="D530">
            <v>1</v>
          </cell>
          <cell r="E530">
            <v>3.2560000000000002</v>
          </cell>
          <cell r="F530">
            <v>0.81400000000000006</v>
          </cell>
          <cell r="G530">
            <v>3.2560000000000002</v>
          </cell>
          <cell r="H530">
            <v>0.81400000000000006</v>
          </cell>
          <cell r="I530">
            <v>4.07</v>
          </cell>
        </row>
        <row r="532">
          <cell r="B532" t="str">
            <v>Fittings</v>
          </cell>
          <cell r="G532">
            <v>968.33600000000001</v>
          </cell>
          <cell r="H532">
            <v>240.15696</v>
          </cell>
          <cell r="I532">
            <v>1208.49296</v>
          </cell>
        </row>
        <row r="533">
          <cell r="A533" t="str">
            <v>7.4.60</v>
          </cell>
          <cell r="B533" t="str">
            <v>Coupling - 20</v>
          </cell>
          <cell r="C533" t="str">
            <v>pcs</v>
          </cell>
          <cell r="D533">
            <v>50</v>
          </cell>
          <cell r="E533">
            <v>0.12100000000000001</v>
          </cell>
          <cell r="F533">
            <v>2.6620000000000001E-2</v>
          </cell>
          <cell r="G533">
            <v>6.0500000000000007</v>
          </cell>
          <cell r="H533">
            <v>1.331</v>
          </cell>
          <cell r="I533">
            <v>7.3810000000000002</v>
          </cell>
        </row>
        <row r="534">
          <cell r="A534" t="str">
            <v>7.4.61</v>
          </cell>
          <cell r="B534" t="str">
            <v>Coupling - 25</v>
          </cell>
          <cell r="C534" t="str">
            <v>pcs</v>
          </cell>
          <cell r="D534">
            <v>2</v>
          </cell>
          <cell r="E534">
            <v>0.17600000000000002</v>
          </cell>
          <cell r="F534">
            <v>3.8720000000000004E-2</v>
          </cell>
          <cell r="G534">
            <v>0.35200000000000004</v>
          </cell>
          <cell r="H534">
            <v>7.7440000000000009E-2</v>
          </cell>
          <cell r="I534">
            <v>0.42944000000000004</v>
          </cell>
        </row>
        <row r="535">
          <cell r="A535" t="str">
            <v>7.4.62</v>
          </cell>
          <cell r="B535" t="str">
            <v>Coupling - 32</v>
          </cell>
          <cell r="C535" t="str">
            <v>pcs</v>
          </cell>
          <cell r="D535">
            <v>13</v>
          </cell>
          <cell r="E535">
            <v>0.33</v>
          </cell>
          <cell r="F535">
            <v>7.2599999999999998E-2</v>
          </cell>
          <cell r="G535">
            <v>4.29</v>
          </cell>
          <cell r="H535">
            <v>0.94379999999999997</v>
          </cell>
          <cell r="I535">
            <v>5.2338000000000005</v>
          </cell>
        </row>
        <row r="536">
          <cell r="A536" t="str">
            <v>7.4.63</v>
          </cell>
          <cell r="B536" t="str">
            <v>Reducer - 25/20</v>
          </cell>
          <cell r="C536" t="str">
            <v>pcs</v>
          </cell>
          <cell r="D536">
            <v>6</v>
          </cell>
          <cell r="E536">
            <v>0.23100000000000001</v>
          </cell>
          <cell r="F536">
            <v>5.0820000000000004E-2</v>
          </cell>
          <cell r="G536">
            <v>1.3860000000000001</v>
          </cell>
          <cell r="H536">
            <v>0.30492000000000002</v>
          </cell>
          <cell r="I536">
            <v>1.6909200000000002</v>
          </cell>
        </row>
        <row r="537">
          <cell r="A537" t="str">
            <v>7.4.64</v>
          </cell>
          <cell r="B537" t="str">
            <v>Reducer - 32/25</v>
          </cell>
          <cell r="C537" t="str">
            <v>pcs</v>
          </cell>
          <cell r="D537">
            <v>3</v>
          </cell>
          <cell r="E537">
            <v>0.37400000000000005</v>
          </cell>
          <cell r="F537">
            <v>8.2280000000000006E-2</v>
          </cell>
          <cell r="G537">
            <v>1.1220000000000001</v>
          </cell>
          <cell r="H537">
            <v>0.24684</v>
          </cell>
          <cell r="I537">
            <v>1.3688400000000001</v>
          </cell>
        </row>
        <row r="538">
          <cell r="A538" t="str">
            <v>7.4.65</v>
          </cell>
          <cell r="B538" t="str">
            <v>Reducer - 40/32</v>
          </cell>
          <cell r="C538" t="str">
            <v>pcs</v>
          </cell>
          <cell r="D538">
            <v>2</v>
          </cell>
          <cell r="E538">
            <v>0.64900000000000002</v>
          </cell>
          <cell r="F538">
            <v>0.14278000000000002</v>
          </cell>
          <cell r="G538">
            <v>1.298</v>
          </cell>
          <cell r="H538">
            <v>0.28556000000000004</v>
          </cell>
          <cell r="I538">
            <v>1.5835600000000001</v>
          </cell>
        </row>
        <row r="539">
          <cell r="A539" t="str">
            <v>7.4.66</v>
          </cell>
          <cell r="B539" t="str">
            <v>Tee - 20</v>
          </cell>
          <cell r="C539" t="str">
            <v>pcs</v>
          </cell>
          <cell r="D539">
            <v>15</v>
          </cell>
          <cell r="E539">
            <v>0.27500000000000002</v>
          </cell>
          <cell r="F539">
            <v>6.0500000000000005E-2</v>
          </cell>
          <cell r="G539">
            <v>4.125</v>
          </cell>
          <cell r="H539">
            <v>0.90750000000000008</v>
          </cell>
          <cell r="I539">
            <v>5.0324999999999998</v>
          </cell>
        </row>
        <row r="540">
          <cell r="A540" t="str">
            <v>7.4.67</v>
          </cell>
          <cell r="B540" t="str">
            <v>Tee - 25</v>
          </cell>
          <cell r="C540" t="str">
            <v>pcs</v>
          </cell>
          <cell r="D540">
            <v>3</v>
          </cell>
          <cell r="E540">
            <v>0.44000000000000006</v>
          </cell>
          <cell r="F540">
            <v>9.6800000000000011E-2</v>
          </cell>
          <cell r="G540">
            <v>1.3200000000000003</v>
          </cell>
          <cell r="H540">
            <v>0.29040000000000005</v>
          </cell>
          <cell r="I540">
            <v>1.6104000000000003</v>
          </cell>
        </row>
        <row r="541">
          <cell r="A541" t="str">
            <v>7.4.68</v>
          </cell>
          <cell r="B541" t="str">
            <v>Tee - 32</v>
          </cell>
          <cell r="C541" t="str">
            <v>pcs</v>
          </cell>
          <cell r="D541">
            <v>3</v>
          </cell>
          <cell r="E541">
            <v>0.8580000000000001</v>
          </cell>
          <cell r="F541">
            <v>0.18876000000000001</v>
          </cell>
          <cell r="G541">
            <v>2.5740000000000003</v>
          </cell>
          <cell r="H541">
            <v>0.56628000000000001</v>
          </cell>
          <cell r="I541">
            <v>3.1402800000000002</v>
          </cell>
        </row>
        <row r="542">
          <cell r="A542" t="str">
            <v>7.4.69</v>
          </cell>
          <cell r="B542" t="str">
            <v>Reducing Tee - 25/20/25</v>
          </cell>
          <cell r="C542" t="str">
            <v>pcs</v>
          </cell>
          <cell r="D542">
            <v>4</v>
          </cell>
          <cell r="E542">
            <v>0.63800000000000001</v>
          </cell>
          <cell r="F542">
            <v>0.14036000000000001</v>
          </cell>
          <cell r="G542">
            <v>2.552</v>
          </cell>
          <cell r="H542">
            <v>0.56144000000000005</v>
          </cell>
          <cell r="I542">
            <v>3.1134400000000002</v>
          </cell>
        </row>
        <row r="543">
          <cell r="A543" t="str">
            <v>7.4.70</v>
          </cell>
          <cell r="B543" t="str">
            <v>Reducing Tee - 32/20/32</v>
          </cell>
          <cell r="C543" t="str">
            <v>pcs</v>
          </cell>
          <cell r="D543">
            <v>8</v>
          </cell>
          <cell r="E543">
            <v>0.69300000000000006</v>
          </cell>
          <cell r="F543">
            <v>0.15246000000000001</v>
          </cell>
          <cell r="G543">
            <v>5.5440000000000005</v>
          </cell>
          <cell r="H543">
            <v>1.2196800000000001</v>
          </cell>
          <cell r="I543">
            <v>6.7636800000000008</v>
          </cell>
        </row>
        <row r="544">
          <cell r="A544" t="str">
            <v>7.4.71</v>
          </cell>
          <cell r="B544" t="str">
            <v>90° Elbow - 20</v>
          </cell>
          <cell r="C544" t="str">
            <v>pcs</v>
          </cell>
          <cell r="D544">
            <v>102</v>
          </cell>
          <cell r="E544">
            <v>0.23100000000000001</v>
          </cell>
          <cell r="F544">
            <v>5.0820000000000004E-2</v>
          </cell>
          <cell r="G544">
            <v>23.562000000000001</v>
          </cell>
          <cell r="H544">
            <v>5.1836400000000005</v>
          </cell>
          <cell r="I544">
            <v>28.745640000000002</v>
          </cell>
        </row>
        <row r="545">
          <cell r="A545" t="str">
            <v>7.4.72</v>
          </cell>
          <cell r="B545" t="str">
            <v>90° Elbow - 25</v>
          </cell>
          <cell r="C545" t="str">
            <v>pcs</v>
          </cell>
          <cell r="D545">
            <v>7</v>
          </cell>
          <cell r="E545">
            <v>0.36300000000000004</v>
          </cell>
          <cell r="F545">
            <v>7.9860000000000014E-2</v>
          </cell>
          <cell r="G545">
            <v>2.5410000000000004</v>
          </cell>
          <cell r="H545">
            <v>0.55902000000000007</v>
          </cell>
          <cell r="I545">
            <v>3.1000200000000007</v>
          </cell>
        </row>
        <row r="546">
          <cell r="A546" t="str">
            <v>7.4.73</v>
          </cell>
          <cell r="B546" t="str">
            <v>90° Elbow - 32</v>
          </cell>
          <cell r="C546" t="str">
            <v>pcs</v>
          </cell>
          <cell r="D546">
            <v>11</v>
          </cell>
          <cell r="E546">
            <v>0.67100000000000004</v>
          </cell>
          <cell r="F546">
            <v>0.14762</v>
          </cell>
          <cell r="G546">
            <v>7.3810000000000002</v>
          </cell>
          <cell r="H546">
            <v>1.62382</v>
          </cell>
          <cell r="I546">
            <v>9.0048200000000005</v>
          </cell>
        </row>
        <row r="547">
          <cell r="A547" t="str">
            <v>7.4.74</v>
          </cell>
          <cell r="B547" t="str">
            <v>Cap - 20</v>
          </cell>
          <cell r="C547" t="str">
            <v>pcs</v>
          </cell>
          <cell r="D547">
            <v>10</v>
          </cell>
          <cell r="E547">
            <v>0.15400000000000003</v>
          </cell>
          <cell r="F547">
            <v>3.3880000000000007E-2</v>
          </cell>
          <cell r="G547">
            <v>1.5400000000000003</v>
          </cell>
          <cell r="H547">
            <v>0.3388000000000001</v>
          </cell>
          <cell r="I547">
            <v>1.8788000000000005</v>
          </cell>
        </row>
        <row r="548">
          <cell r="A548" t="str">
            <v>7.4.75</v>
          </cell>
          <cell r="B548" t="str">
            <v>Cap - 32</v>
          </cell>
          <cell r="C548" t="str">
            <v>pcs</v>
          </cell>
          <cell r="D548">
            <v>2</v>
          </cell>
          <cell r="E548">
            <v>0.15400000000000003</v>
          </cell>
          <cell r="F548">
            <v>3.3880000000000007E-2</v>
          </cell>
          <cell r="G548">
            <v>0.30800000000000005</v>
          </cell>
          <cell r="H548">
            <v>6.7760000000000015E-2</v>
          </cell>
          <cell r="I548">
            <v>0.37576000000000009</v>
          </cell>
        </row>
        <row r="549">
          <cell r="A549" t="str">
            <v>7.4.76</v>
          </cell>
          <cell r="B549" t="str">
            <v>Pipe Plug - 20</v>
          </cell>
          <cell r="C549" t="str">
            <v>pcs</v>
          </cell>
          <cell r="D549">
            <v>30</v>
          </cell>
          <cell r="E549">
            <v>0.12100000000000001</v>
          </cell>
          <cell r="F549">
            <v>2.6620000000000001E-2</v>
          </cell>
          <cell r="G549">
            <v>3.6300000000000003</v>
          </cell>
          <cell r="H549">
            <v>0.79860000000000009</v>
          </cell>
          <cell r="I549">
            <v>4.4286000000000003</v>
          </cell>
        </row>
        <row r="550">
          <cell r="A550" t="str">
            <v>7.4.77</v>
          </cell>
          <cell r="B550" t="str">
            <v>Faucet Cap-18 (½") SCG</v>
          </cell>
          <cell r="C550" t="str">
            <v>pcs</v>
          </cell>
          <cell r="D550">
            <v>12</v>
          </cell>
          <cell r="E550">
            <v>0.16500000000000001</v>
          </cell>
          <cell r="F550">
            <v>3.6299999999999999E-2</v>
          </cell>
          <cell r="G550">
            <v>1.98</v>
          </cell>
          <cell r="H550">
            <v>0.43559999999999999</v>
          </cell>
          <cell r="I550">
            <v>2.4156</v>
          </cell>
        </row>
        <row r="551">
          <cell r="A551" t="str">
            <v>7.4.78</v>
          </cell>
          <cell r="B551" t="str">
            <v>Female Threaded Elbow - 20xRP ½" f</v>
          </cell>
          <cell r="C551" t="str">
            <v>pcs</v>
          </cell>
          <cell r="D551">
            <v>30</v>
          </cell>
          <cell r="E551">
            <v>1.8480000000000001</v>
          </cell>
          <cell r="F551">
            <v>0.40656000000000003</v>
          </cell>
          <cell r="G551">
            <v>55.440000000000005</v>
          </cell>
          <cell r="H551">
            <v>12.196800000000001</v>
          </cell>
          <cell r="I551">
            <v>67.636800000000008</v>
          </cell>
        </row>
        <row r="552">
          <cell r="A552" t="str">
            <v>7.4.79</v>
          </cell>
          <cell r="B552" t="str">
            <v>Male Threaded Elbow - 20xRP ½" f</v>
          </cell>
          <cell r="C552" t="str">
            <v>pcs</v>
          </cell>
          <cell r="D552">
            <v>12</v>
          </cell>
          <cell r="E552">
            <v>2.7829999999999999</v>
          </cell>
          <cell r="F552">
            <v>0.61226000000000003</v>
          </cell>
          <cell r="G552">
            <v>33.396000000000001</v>
          </cell>
          <cell r="H552">
            <v>7.3471200000000003</v>
          </cell>
          <cell r="I552">
            <v>40.743120000000005</v>
          </cell>
        </row>
        <row r="553">
          <cell r="A553" t="str">
            <v>7.4.80</v>
          </cell>
          <cell r="B553" t="str">
            <v>Male Threaded Coupling - 20xR ½" m</v>
          </cell>
          <cell r="C553" t="str">
            <v>pcs</v>
          </cell>
          <cell r="D553">
            <v>3</v>
          </cell>
          <cell r="E553">
            <v>2.7610000000000001</v>
          </cell>
          <cell r="F553">
            <v>0.60742000000000007</v>
          </cell>
          <cell r="G553">
            <v>8.2830000000000013</v>
          </cell>
          <cell r="H553">
            <v>1.8222600000000002</v>
          </cell>
          <cell r="I553">
            <v>10.105260000000001</v>
          </cell>
        </row>
        <row r="554">
          <cell r="A554" t="str">
            <v>7.4.81</v>
          </cell>
          <cell r="B554" t="str">
            <v>Male Threaded Coupling - 20xR 3/4" m</v>
          </cell>
          <cell r="C554" t="str">
            <v>pcs</v>
          </cell>
          <cell r="D554">
            <v>1</v>
          </cell>
          <cell r="E554">
            <v>3.6190000000000002</v>
          </cell>
          <cell r="F554">
            <v>0.79618</v>
          </cell>
          <cell r="G554">
            <v>3.6190000000000002</v>
          </cell>
          <cell r="H554">
            <v>0.79618</v>
          </cell>
          <cell r="I554">
            <v>4.4151800000000003</v>
          </cell>
        </row>
        <row r="555">
          <cell r="A555" t="str">
            <v>7.4.82</v>
          </cell>
          <cell r="B555" t="str">
            <v>Male Threaded Coupling - 32xR 1" m</v>
          </cell>
          <cell r="C555" t="str">
            <v>pcs</v>
          </cell>
          <cell r="D555">
            <v>3</v>
          </cell>
          <cell r="E555">
            <v>7.3370000000000006</v>
          </cell>
          <cell r="F555">
            <v>1.6141400000000001</v>
          </cell>
          <cell r="G555">
            <v>22.011000000000003</v>
          </cell>
          <cell r="H555">
            <v>4.8424200000000006</v>
          </cell>
          <cell r="I555">
            <v>26.853420000000003</v>
          </cell>
        </row>
        <row r="556">
          <cell r="A556" t="str">
            <v>7.4.83</v>
          </cell>
          <cell r="B556" t="str">
            <v>Male Threaded Coupling - 40xR 1¼" m</v>
          </cell>
          <cell r="C556" t="str">
            <v>pcs</v>
          </cell>
          <cell r="D556">
            <v>1</v>
          </cell>
          <cell r="E556">
            <v>12.804000000000002</v>
          </cell>
          <cell r="F556">
            <v>2.8168800000000003</v>
          </cell>
          <cell r="G556">
            <v>12.804000000000002</v>
          </cell>
          <cell r="H556">
            <v>2.8168800000000003</v>
          </cell>
          <cell r="I556">
            <v>15.620880000000003</v>
          </cell>
        </row>
        <row r="557">
          <cell r="A557" t="str">
            <v>7.4.84</v>
          </cell>
          <cell r="B557" t="str">
            <v>PP-R Stop Valve - 20</v>
          </cell>
          <cell r="C557" t="str">
            <v>pcs</v>
          </cell>
          <cell r="D557">
            <v>7</v>
          </cell>
          <cell r="E557">
            <v>8.58</v>
          </cell>
          <cell r="F557">
            <v>1.8875999999999999</v>
          </cell>
          <cell r="G557">
            <v>60.06</v>
          </cell>
          <cell r="H557">
            <v>13.213200000000001</v>
          </cell>
          <cell r="I557">
            <v>73.273200000000003</v>
          </cell>
        </row>
        <row r="558">
          <cell r="A558" t="str">
            <v>7.4.85</v>
          </cell>
          <cell r="B558" t="str">
            <v>PP-R Stop Valve - 25</v>
          </cell>
          <cell r="C558" t="str">
            <v>pcs</v>
          </cell>
          <cell r="D558">
            <v>1</v>
          </cell>
          <cell r="E558">
            <v>11.55</v>
          </cell>
          <cell r="F558">
            <v>2.5410000000000004</v>
          </cell>
          <cell r="G558">
            <v>11.55</v>
          </cell>
          <cell r="H558">
            <v>2.5410000000000004</v>
          </cell>
          <cell r="I558">
            <v>14.091000000000001</v>
          </cell>
        </row>
        <row r="559">
          <cell r="A559" t="str">
            <v>7.4.86</v>
          </cell>
          <cell r="B559" t="str">
            <v>PP-R Stop Valve - 32</v>
          </cell>
          <cell r="C559" t="str">
            <v>pcs</v>
          </cell>
          <cell r="D559">
            <v>2</v>
          </cell>
          <cell r="E559">
            <v>15.510000000000002</v>
          </cell>
          <cell r="F559">
            <v>3.4122000000000003</v>
          </cell>
          <cell r="G559">
            <v>31.020000000000003</v>
          </cell>
          <cell r="H559">
            <v>6.8244000000000007</v>
          </cell>
          <cell r="I559">
            <v>37.844400000000007</v>
          </cell>
        </row>
        <row r="560">
          <cell r="A560" t="str">
            <v>7.4.87</v>
          </cell>
          <cell r="B560" t="str">
            <v>Brass Check Valve - 15 (½")</v>
          </cell>
          <cell r="C560" t="str">
            <v>pcs</v>
          </cell>
          <cell r="D560">
            <v>1</v>
          </cell>
          <cell r="E560">
            <v>4.07</v>
          </cell>
          <cell r="F560">
            <v>0.89540000000000008</v>
          </cell>
          <cell r="G560">
            <v>4.07</v>
          </cell>
          <cell r="H560">
            <v>0.89540000000000008</v>
          </cell>
          <cell r="I560">
            <v>4.9654000000000007</v>
          </cell>
        </row>
        <row r="561">
          <cell r="A561" t="str">
            <v>7.4.88</v>
          </cell>
          <cell r="B561" t="str">
            <v>Brass Check Valve - 32 (1¼")</v>
          </cell>
          <cell r="C561" t="str">
            <v>pcs</v>
          </cell>
          <cell r="D561">
            <v>1</v>
          </cell>
          <cell r="E561">
            <v>10.56</v>
          </cell>
          <cell r="F561">
            <v>2.3231999999999999</v>
          </cell>
          <cell r="G561">
            <v>10.56</v>
          </cell>
          <cell r="H561">
            <v>2.3231999999999999</v>
          </cell>
          <cell r="I561">
            <v>12.8832</v>
          </cell>
        </row>
        <row r="562">
          <cell r="A562" t="str">
            <v>7.4.89</v>
          </cell>
          <cell r="B562" t="str">
            <v xml:space="preserve">Ball Float Valve - 15 (½") </v>
          </cell>
          <cell r="C562" t="str">
            <v>pcs</v>
          </cell>
          <cell r="D562">
            <v>1</v>
          </cell>
          <cell r="E562">
            <v>11.55</v>
          </cell>
          <cell r="F562">
            <v>2.5410000000000004</v>
          </cell>
          <cell r="G562">
            <v>11.55</v>
          </cell>
          <cell r="H562">
            <v>2.5410000000000004</v>
          </cell>
          <cell r="I562">
            <v>14.091000000000001</v>
          </cell>
        </row>
        <row r="563">
          <cell r="A563" t="str">
            <v>7.4.90</v>
          </cell>
          <cell r="B563" t="str">
            <v>Bibcock/Hose Bib - 15 (½")</v>
          </cell>
          <cell r="C563" t="str">
            <v>pcs</v>
          </cell>
          <cell r="D563">
            <v>3</v>
          </cell>
          <cell r="E563">
            <v>5.0599999999999996</v>
          </cell>
          <cell r="F563">
            <v>1.1132</v>
          </cell>
          <cell r="G563">
            <v>15.18</v>
          </cell>
          <cell r="H563">
            <v>3.3395999999999999</v>
          </cell>
          <cell r="I563">
            <v>18.519600000000001</v>
          </cell>
        </row>
        <row r="564">
          <cell r="A564" t="str">
            <v>7.4.91</v>
          </cell>
          <cell r="B564" t="str">
            <v xml:space="preserve">T Valve - 15 (½") </v>
          </cell>
          <cell r="C564" t="str">
            <v>pcs</v>
          </cell>
          <cell r="D564">
            <v>6</v>
          </cell>
          <cell r="E564">
            <v>5.7750000000000004</v>
          </cell>
          <cell r="F564">
            <v>1.2705000000000002</v>
          </cell>
          <cell r="G564">
            <v>34.650000000000006</v>
          </cell>
          <cell r="H564">
            <v>7.6230000000000011</v>
          </cell>
          <cell r="I564">
            <v>42.27300000000001</v>
          </cell>
        </row>
        <row r="565">
          <cell r="A565" t="str">
            <v>7.4.92</v>
          </cell>
          <cell r="B565" t="str">
            <v xml:space="preserve">Angle Valve - 15 (½") </v>
          </cell>
          <cell r="C565" t="str">
            <v>pcs</v>
          </cell>
          <cell r="D565">
            <v>7</v>
          </cell>
          <cell r="E565">
            <v>5.7750000000000004</v>
          </cell>
          <cell r="F565">
            <v>1.2705000000000002</v>
          </cell>
          <cell r="G565">
            <v>40.425000000000004</v>
          </cell>
          <cell r="H565">
            <v>8.8935000000000013</v>
          </cell>
          <cell r="I565">
            <v>49.318500000000007</v>
          </cell>
        </row>
        <row r="566">
          <cell r="A566" t="str">
            <v>7.4.93</v>
          </cell>
          <cell r="B566" t="str">
            <v>Water Storage Tank (V=1500L)</v>
          </cell>
          <cell r="C566" t="str">
            <v>set</v>
          </cell>
          <cell r="D566">
            <v>1</v>
          </cell>
          <cell r="E566">
            <v>325</v>
          </cell>
          <cell r="F566">
            <v>81.25</v>
          </cell>
          <cell r="G566">
            <v>325</v>
          </cell>
          <cell r="H566">
            <v>81.25</v>
          </cell>
          <cell r="I566">
            <v>406.25</v>
          </cell>
        </row>
        <row r="567">
          <cell r="A567" t="str">
            <v>7.4.94</v>
          </cell>
          <cell r="B567" t="str">
            <v xml:space="preserve">Accessories </v>
          </cell>
          <cell r="C567" t="str">
            <v>lot</v>
          </cell>
          <cell r="D567">
            <v>1</v>
          </cell>
          <cell r="E567">
            <v>217.16300000000001</v>
          </cell>
          <cell r="F567">
            <v>65.148899999999998</v>
          </cell>
          <cell r="G567">
            <v>217.16300000000001</v>
          </cell>
          <cell r="H567">
            <v>65.148899999999998</v>
          </cell>
          <cell r="I567">
            <v>282.31190000000004</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GFA"/>
      <sheetName val="EXTERNAL WORKS"/>
      <sheetName val="MAIN BUILDING"/>
      <sheetName val="Masonry -Plaster"/>
      <sheetName val="EXTERNAL_WORKS"/>
      <sheetName val="MAIN_BUILDING"/>
      <sheetName val="Masonry_-Plaster"/>
      <sheetName val="1- CH-06 Q5"/>
      <sheetName val="2- MH-4.3"/>
      <sheetName val="3- SMH"/>
      <sheetName val="4- JH-L"/>
      <sheetName val="5- JH-R"/>
      <sheetName val="6- MH-SD"/>
      <sheetName val="6A- MH"/>
      <sheetName val="7- MH-4.3 BD L"/>
      <sheetName val="8- BD"/>
      <sheetName val="9- MH-4.3 BD R"/>
      <sheetName val="10- CH-06 Q1"/>
      <sheetName val="BILL OF QUANTITIES"/>
      <sheetName val="(4)Q5#19"/>
    </sheetNames>
    <sheetDataSet>
      <sheetData sheetId="0" refreshError="1"/>
      <sheetData sheetId="1" refreshError="1"/>
      <sheetData sheetId="2"/>
      <sheetData sheetId="3" refreshError="1"/>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UM"/>
      <sheetName val="EXTERNAL WORK"/>
      <sheetName val="TOWER"/>
      <sheetName val="Floor area"/>
      <sheetName val="Sanitary ware"/>
      <sheetName val="piling work"/>
      <sheetName val="COST_SUM"/>
      <sheetName val="EXTERNAL_WORK"/>
      <sheetName val="Floor_area"/>
      <sheetName val="Sanitary_ware"/>
      <sheetName val="piling_work"/>
      <sheetName val="MAIN BUILDING"/>
      <sheetName val="(5)Q5#21"/>
    </sheetNames>
    <sheetDataSet>
      <sheetData sheetId="0"/>
      <sheetData sheetId="1"/>
      <sheetData sheetId="2"/>
      <sheetData sheetId="3">
        <row r="21">
          <cell r="G21">
            <v>1085</v>
          </cell>
        </row>
      </sheetData>
      <sheetData sheetId="4" refreshError="1"/>
      <sheetData sheetId="5" refreshError="1"/>
      <sheetData sheetId="6"/>
      <sheetData sheetId="7"/>
      <sheetData sheetId="8">
        <row r="21">
          <cell r="G21">
            <v>1085</v>
          </cell>
        </row>
      </sheetData>
      <sheetData sheetId="9"/>
      <sheetData sheetId="10"/>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EARTH WORKS"/>
      <sheetName val="CONCRETE WORKS"/>
      <sheetName val="MASONRY WORKS"/>
      <sheetName val="METAL WORKS"/>
      <sheetName val="SPECIAL WORKS"/>
      <sheetName val="M&amp;E"/>
      <sheetName val="ADJUSTMENT SCHEDULE"/>
      <sheetName val="00000000"/>
      <sheetName val="EARTH_WORKS"/>
      <sheetName val="CONCRETE_WORKS"/>
      <sheetName val="MASONRY_WORKS"/>
      <sheetName val="METAL_WORKS"/>
      <sheetName val="SPECIAL_WORKS"/>
      <sheetName val="ADJUSTMENT_SCHEDULE"/>
      <sheetName val="Floor area"/>
      <sheetName val="Estimation - Fire &amp; Raw water"/>
      <sheetName val="Data"/>
      <sheetName val="External"/>
      <sheetName val="Areas"/>
      <sheetName val="LEGEND"/>
      <sheetName val="Chiller &amp; dry coller foundation"/>
      <sheetName val="Add cost07"/>
      <sheetName val="Add cost08"/>
      <sheetName val="Sumbrck07"/>
      <sheetName val="SumBricks08"/>
      <sheetName val="MTL(AG)"/>
      <sheetName val="(6A)Q5#23"/>
      <sheetName val="Unt rate"/>
      <sheetName val="breakdown"/>
      <sheetName val="Progress Work Done"/>
      <sheetName val="LE"/>
      <sheetName val="200"/>
    </sheetNames>
    <sheetDataSet>
      <sheetData sheetId="0" refreshError="1"/>
      <sheetData sheetId="1">
        <row r="35">
          <cell r="I35">
            <v>953437894.07285714</v>
          </cell>
        </row>
      </sheetData>
      <sheetData sheetId="2"/>
      <sheetData sheetId="3">
        <row r="40">
          <cell r="I40">
            <v>14583061.507499997</v>
          </cell>
        </row>
      </sheetData>
      <sheetData sheetId="4"/>
      <sheetData sheetId="5"/>
      <sheetData sheetId="6"/>
      <sheetData sheetId="7"/>
      <sheetData sheetId="8" refreshError="1"/>
      <sheetData sheetId="9">
        <row r="35">
          <cell r="I35">
            <v>953437894.07285714</v>
          </cell>
        </row>
      </sheetData>
      <sheetData sheetId="10"/>
      <sheetData sheetId="11">
        <row r="40">
          <cell r="I40">
            <v>14583061.507499997</v>
          </cell>
        </row>
      </sheetData>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BILL OF QUANTITIES"/>
    </sheetNames>
    <sheetDataSet>
      <sheetData sheetId="0"/>
      <sheetData sheetId="1">
        <row r="4">
          <cell r="A4" t="str">
            <v>1</v>
          </cell>
          <cell r="B4" t="str">
            <v>DIVISION 1 - PRELIMINARIES</v>
          </cell>
          <cell r="C4">
            <v>0</v>
          </cell>
          <cell r="D4">
            <v>0</v>
          </cell>
          <cell r="E4">
            <v>0</v>
          </cell>
          <cell r="F4">
            <v>0</v>
          </cell>
          <cell r="G4">
            <v>0</v>
          </cell>
          <cell r="H4">
            <v>0</v>
          </cell>
          <cell r="I4">
            <v>0</v>
          </cell>
          <cell r="J4">
            <v>0</v>
          </cell>
        </row>
        <row r="5">
          <cell r="A5" t="str">
            <v>1.1</v>
          </cell>
          <cell r="B5" t="str">
            <v>MANAGEMENT AND STAFF</v>
          </cell>
          <cell r="C5" t="str">
            <v>lot</v>
          </cell>
          <cell r="D5">
            <v>1</v>
          </cell>
          <cell r="E5">
            <v>0</v>
          </cell>
          <cell r="F5">
            <v>0</v>
          </cell>
          <cell r="G5">
            <v>0</v>
          </cell>
          <cell r="H5">
            <v>0</v>
          </cell>
          <cell r="I5">
            <v>0</v>
          </cell>
          <cell r="J5">
            <v>0</v>
          </cell>
        </row>
        <row r="6">
          <cell r="A6">
            <v>0</v>
          </cell>
          <cell r="B6">
            <v>0</v>
          </cell>
          <cell r="C6">
            <v>0</v>
          </cell>
          <cell r="D6">
            <v>0</v>
          </cell>
          <cell r="E6">
            <v>0</v>
          </cell>
          <cell r="F6">
            <v>0</v>
          </cell>
          <cell r="G6">
            <v>0</v>
          </cell>
          <cell r="H6">
            <v>0</v>
          </cell>
          <cell r="I6">
            <v>0</v>
          </cell>
          <cell r="J6">
            <v>0</v>
          </cell>
        </row>
        <row r="7">
          <cell r="A7" t="str">
            <v>2</v>
          </cell>
          <cell r="B7" t="str">
            <v>DIVISION 2 - MAIN CONTRACTOR'S PROFIT</v>
          </cell>
          <cell r="C7">
            <v>0</v>
          </cell>
          <cell r="D7">
            <v>0</v>
          </cell>
          <cell r="E7">
            <v>0</v>
          </cell>
          <cell r="F7">
            <v>0</v>
          </cell>
          <cell r="G7">
            <v>0</v>
          </cell>
          <cell r="H7">
            <v>0</v>
          </cell>
          <cell r="I7">
            <v>2223.7581094945199</v>
          </cell>
          <cell r="J7">
            <v>0</v>
          </cell>
        </row>
        <row r="8">
          <cell r="A8" t="str">
            <v>2.1</v>
          </cell>
          <cell r="B8" t="str">
            <v>MAIN CONTRACTOR'S PROFIT</v>
          </cell>
          <cell r="C8" t="str">
            <v>lot</v>
          </cell>
          <cell r="D8">
            <v>1</v>
          </cell>
          <cell r="E8">
            <v>0</v>
          </cell>
          <cell r="F8">
            <v>0</v>
          </cell>
          <cell r="G8">
            <v>0</v>
          </cell>
          <cell r="H8">
            <v>0</v>
          </cell>
          <cell r="I8">
            <v>0</v>
          </cell>
          <cell r="J8">
            <v>0</v>
          </cell>
        </row>
        <row r="9">
          <cell r="A9" t="str">
            <v>2.2</v>
          </cell>
          <cell r="B9" t="str">
            <v>MAIN CONTRACTOR'S WASTAGE</v>
          </cell>
          <cell r="C9" t="str">
            <v>lot</v>
          </cell>
          <cell r="D9">
            <v>1</v>
          </cell>
          <cell r="E9">
            <v>0</v>
          </cell>
          <cell r="F9">
            <v>0</v>
          </cell>
          <cell r="G9">
            <v>0</v>
          </cell>
          <cell r="H9">
            <v>0</v>
          </cell>
          <cell r="I9">
            <v>2223.7581094945199</v>
          </cell>
          <cell r="J9">
            <v>0</v>
          </cell>
        </row>
        <row r="10">
          <cell r="A10">
            <v>0</v>
          </cell>
          <cell r="B10">
            <v>0</v>
          </cell>
          <cell r="C10">
            <v>0</v>
          </cell>
          <cell r="D10">
            <v>0</v>
          </cell>
          <cell r="E10">
            <v>0</v>
          </cell>
          <cell r="F10">
            <v>0</v>
          </cell>
          <cell r="G10">
            <v>0</v>
          </cell>
          <cell r="H10">
            <v>0</v>
          </cell>
          <cell r="I10">
            <v>0</v>
          </cell>
          <cell r="J10">
            <v>0</v>
          </cell>
        </row>
        <row r="11">
          <cell r="A11">
            <v>0</v>
          </cell>
          <cell r="B11" t="str">
            <v>SUBTOTAL (3) to (7)</v>
          </cell>
          <cell r="C11">
            <v>0</v>
          </cell>
          <cell r="D11">
            <v>0</v>
          </cell>
          <cell r="E11">
            <v>0</v>
          </cell>
          <cell r="F11">
            <v>0</v>
          </cell>
          <cell r="G11">
            <v>80447.452132950712</v>
          </cell>
          <cell r="H11">
            <v>23092.027259318649</v>
          </cell>
          <cell r="I11">
            <v>103539.4793922696</v>
          </cell>
          <cell r="J11">
            <v>0</v>
          </cell>
        </row>
        <row r="12">
          <cell r="A12" t="str">
            <v>3</v>
          </cell>
          <cell r="B12" t="str">
            <v>DIVISION 3 - STRUCTURAL WORKS</v>
          </cell>
          <cell r="C12">
            <v>0</v>
          </cell>
          <cell r="D12">
            <v>0</v>
          </cell>
          <cell r="E12">
            <v>0</v>
          </cell>
          <cell r="F12">
            <v>0</v>
          </cell>
          <cell r="G12">
            <v>21593.811877200616</v>
          </cell>
          <cell r="H12">
            <v>7216.4441729290202</v>
          </cell>
          <cell r="I12">
            <v>28810.256050129643</v>
          </cell>
          <cell r="J12">
            <v>0</v>
          </cell>
        </row>
        <row r="13">
          <cell r="A13" t="str">
            <v>3.1</v>
          </cell>
          <cell r="B13" t="str">
            <v>EARTH WORKS</v>
          </cell>
          <cell r="C13">
            <v>0</v>
          </cell>
          <cell r="D13">
            <v>0</v>
          </cell>
          <cell r="E13">
            <v>0</v>
          </cell>
          <cell r="F13">
            <v>0</v>
          </cell>
          <cell r="G13">
            <v>0</v>
          </cell>
          <cell r="H13">
            <v>286.69450902963683</v>
          </cell>
          <cell r="I13">
            <v>286.69450902963683</v>
          </cell>
          <cell r="J13">
            <v>0</v>
          </cell>
        </row>
        <row r="14">
          <cell r="A14" t="str">
            <v>3.1.1</v>
          </cell>
          <cell r="B14" t="str">
            <v>Soil excavation</v>
          </cell>
          <cell r="C14" t="str">
            <v>m3</v>
          </cell>
          <cell r="D14">
            <v>50.261796175339171</v>
          </cell>
          <cell r="E14">
            <v>0</v>
          </cell>
          <cell r="F14">
            <v>3.1500000000000004</v>
          </cell>
          <cell r="G14">
            <v>0</v>
          </cell>
          <cell r="H14">
            <v>158.3246579523184</v>
          </cell>
          <cell r="I14">
            <v>158.3246579523184</v>
          </cell>
          <cell r="J14">
            <v>0</v>
          </cell>
        </row>
        <row r="15">
          <cell r="A15" t="str">
            <v>3.1.2</v>
          </cell>
          <cell r="B15" t="str">
            <v>Soil backfilling with excavated material</v>
          </cell>
          <cell r="C15" t="str">
            <v>m3</v>
          </cell>
          <cell r="D15">
            <v>40.75233367533918</v>
          </cell>
          <cell r="E15">
            <v>0</v>
          </cell>
          <cell r="F15">
            <v>3.1500000000000004</v>
          </cell>
          <cell r="G15">
            <v>0</v>
          </cell>
          <cell r="H15">
            <v>128.36985107731843</v>
          </cell>
          <cell r="I15">
            <v>128.36985107731843</v>
          </cell>
          <cell r="J15">
            <v>0</v>
          </cell>
        </row>
        <row r="16">
          <cell r="A16">
            <v>0</v>
          </cell>
          <cell r="B16">
            <v>0</v>
          </cell>
          <cell r="C16">
            <v>0</v>
          </cell>
          <cell r="D16">
            <v>0</v>
          </cell>
          <cell r="E16">
            <v>0</v>
          </cell>
          <cell r="F16">
            <v>0</v>
          </cell>
          <cell r="G16">
            <v>0</v>
          </cell>
          <cell r="H16">
            <v>0</v>
          </cell>
          <cell r="I16">
            <v>0</v>
          </cell>
          <cell r="J16">
            <v>0</v>
          </cell>
        </row>
        <row r="17">
          <cell r="A17" t="str">
            <v>3.2</v>
          </cell>
          <cell r="B17" t="str">
            <v>BASE WORKS</v>
          </cell>
          <cell r="C17">
            <v>0</v>
          </cell>
          <cell r="D17">
            <v>0</v>
          </cell>
          <cell r="E17">
            <v>0</v>
          </cell>
          <cell r="F17">
            <v>0</v>
          </cell>
          <cell r="G17">
            <v>742.11978750000003</v>
          </cell>
          <cell r="H17">
            <v>112.32834375000002</v>
          </cell>
          <cell r="I17">
            <v>854.44813125000019</v>
          </cell>
          <cell r="J17">
            <v>0</v>
          </cell>
        </row>
        <row r="18">
          <cell r="A18" t="str">
            <v>3.2.1</v>
          </cell>
          <cell r="B18" t="str">
            <v>Anti termite spray</v>
          </cell>
          <cell r="C18" t="str">
            <v>lot</v>
          </cell>
          <cell r="D18">
            <v>1</v>
          </cell>
          <cell r="E18">
            <v>210</v>
          </cell>
          <cell r="F18">
            <v>0</v>
          </cell>
          <cell r="G18">
            <v>210</v>
          </cell>
          <cell r="H18">
            <v>0</v>
          </cell>
          <cell r="I18">
            <v>210</v>
          </cell>
          <cell r="J18">
            <v>0</v>
          </cell>
        </row>
        <row r="19">
          <cell r="A19" t="str">
            <v>3.2.2</v>
          </cell>
          <cell r="B19" t="str">
            <v>Crush Stone to underneath lean concrete Pile cap</v>
          </cell>
          <cell r="C19" t="str">
            <v>m3</v>
          </cell>
          <cell r="D19">
            <v>0</v>
          </cell>
          <cell r="E19">
            <v>21</v>
          </cell>
          <cell r="F19">
            <v>15.75</v>
          </cell>
          <cell r="G19">
            <v>0</v>
          </cell>
          <cell r="H19">
            <v>0</v>
          </cell>
          <cell r="I19">
            <v>0</v>
          </cell>
          <cell r="J19">
            <v>0</v>
          </cell>
        </row>
        <row r="20">
          <cell r="A20" t="str">
            <v>3.2.3</v>
          </cell>
          <cell r="B20" t="str">
            <v>Plastic sheet</v>
          </cell>
          <cell r="C20" t="str">
            <v>m2</v>
          </cell>
          <cell r="D20">
            <v>125.11400000000002</v>
          </cell>
          <cell r="E20">
            <v>0.52500000000000002</v>
          </cell>
          <cell r="F20">
            <v>0.52500000000000002</v>
          </cell>
          <cell r="G20">
            <v>65.684850000000012</v>
          </cell>
          <cell r="H20">
            <v>65.684850000000012</v>
          </cell>
          <cell r="I20">
            <v>131.36970000000002</v>
          </cell>
          <cell r="J20">
            <v>0</v>
          </cell>
        </row>
        <row r="21">
          <cell r="A21" t="str">
            <v>3.2.4</v>
          </cell>
          <cell r="B21" t="str">
            <v>50mmthk. Lean concrete C12.5 Mpa to underneath Pile cap</v>
          </cell>
          <cell r="C21" t="str">
            <v>m3</v>
          </cell>
          <cell r="D21">
            <v>1.0410250000000001</v>
          </cell>
          <cell r="E21">
            <v>52.5</v>
          </cell>
          <cell r="F21">
            <v>5.25</v>
          </cell>
          <cell r="G21">
            <v>54.653812500000008</v>
          </cell>
          <cell r="H21">
            <v>5.4653812500000001</v>
          </cell>
          <cell r="I21">
            <v>60.119193750000008</v>
          </cell>
          <cell r="J21">
            <v>0</v>
          </cell>
        </row>
        <row r="22">
          <cell r="A22" t="str">
            <v>3.2.5</v>
          </cell>
          <cell r="B22" t="str">
            <v>50mmthk. Lean concrete C12.5 Mpa to underneath ground beam</v>
          </cell>
          <cell r="C22" t="str">
            <v>m3</v>
          </cell>
          <cell r="D22">
            <v>2.2267500000000009</v>
          </cell>
          <cell r="E22">
            <v>52.5</v>
          </cell>
          <cell r="F22">
            <v>5.25</v>
          </cell>
          <cell r="G22">
            <v>116.90437500000004</v>
          </cell>
          <cell r="H22">
            <v>11.690437500000005</v>
          </cell>
          <cell r="I22">
            <v>128.59481250000005</v>
          </cell>
          <cell r="J22">
            <v>0</v>
          </cell>
        </row>
        <row r="23">
          <cell r="A23" t="str">
            <v>3.2.6</v>
          </cell>
          <cell r="B23" t="str">
            <v>50mmthk. Lean concrete C12.5 Mpa to underneath ground slab</v>
          </cell>
          <cell r="C23" t="str">
            <v>m3</v>
          </cell>
          <cell r="D23">
            <v>5.6166999999999998</v>
          </cell>
          <cell r="E23">
            <v>52.5</v>
          </cell>
          <cell r="F23">
            <v>5.25</v>
          </cell>
          <cell r="G23">
            <v>294.87675000000002</v>
          </cell>
          <cell r="H23">
            <v>29.487674999999999</v>
          </cell>
          <cell r="I23">
            <v>324.36442500000004</v>
          </cell>
          <cell r="J23">
            <v>0</v>
          </cell>
        </row>
        <row r="24">
          <cell r="A24">
            <v>0</v>
          </cell>
          <cell r="B24">
            <v>0</v>
          </cell>
          <cell r="C24">
            <v>0</v>
          </cell>
          <cell r="D24">
            <v>0</v>
          </cell>
          <cell r="E24">
            <v>0</v>
          </cell>
          <cell r="F24">
            <v>0</v>
          </cell>
          <cell r="G24">
            <v>0</v>
          </cell>
          <cell r="H24">
            <v>0</v>
          </cell>
          <cell r="I24">
            <v>0</v>
          </cell>
          <cell r="J24">
            <v>0</v>
          </cell>
        </row>
        <row r="25">
          <cell r="A25" t="str">
            <v>3.3</v>
          </cell>
          <cell r="B25" t="str">
            <v>PILINGS WORKS</v>
          </cell>
          <cell r="C25">
            <v>0</v>
          </cell>
          <cell r="D25">
            <v>0</v>
          </cell>
          <cell r="E25">
            <v>0</v>
          </cell>
          <cell r="F25">
            <v>0</v>
          </cell>
          <cell r="G25">
            <v>4410</v>
          </cell>
          <cell r="H25">
            <v>110.25</v>
          </cell>
          <cell r="I25">
            <v>4520.25</v>
          </cell>
          <cell r="J25">
            <v>0</v>
          </cell>
        </row>
        <row r="26">
          <cell r="A26">
            <v>0</v>
          </cell>
          <cell r="B26" t="str">
            <v>PRECAST CONCRETE PILES</v>
          </cell>
          <cell r="C26">
            <v>0</v>
          </cell>
          <cell r="D26">
            <v>0</v>
          </cell>
          <cell r="E26">
            <v>0</v>
          </cell>
          <cell r="F26">
            <v>0</v>
          </cell>
          <cell r="G26">
            <v>0</v>
          </cell>
          <cell r="H26">
            <v>0</v>
          </cell>
          <cell r="I26">
            <v>0</v>
          </cell>
          <cell r="J26">
            <v>0</v>
          </cell>
        </row>
        <row r="27">
          <cell r="A27" t="str">
            <v>3.3.1</v>
          </cell>
          <cell r="B27" t="str">
            <v>Supply and installation of precast reinforced concrete pile 300x300 (mm) x 12.00 m length, including handling, pitching and driving or jack in, pile connection box and trimming pile head to required cut off level, cart away debris, straigtening and bending starter bar into pile cap, to external fence foundation as per drawing</v>
          </cell>
          <cell r="C27" t="str">
            <v>m</v>
          </cell>
          <cell r="D27">
            <v>252</v>
          </cell>
          <cell r="E27">
            <v>17.5</v>
          </cell>
          <cell r="F27">
            <v>0</v>
          </cell>
          <cell r="G27">
            <v>4410</v>
          </cell>
          <cell r="H27">
            <v>0</v>
          </cell>
          <cell r="I27">
            <v>4410</v>
          </cell>
          <cell r="J27">
            <v>0</v>
          </cell>
        </row>
        <row r="28">
          <cell r="A28" t="str">
            <v>3.3.2</v>
          </cell>
          <cell r="B28" t="str">
            <v>Cutting and trimming Prestressed Concrete pile head to required cut off level, cart away debris, straigtening and bending starter bar and connect into pile cap as specified in the drawings and specification, of the 300x300 PC piles (piles by other) to house foundations as per drawing</v>
          </cell>
          <cell r="C28" t="str">
            <v>nos</v>
          </cell>
          <cell r="D28">
            <v>21</v>
          </cell>
          <cell r="E28">
            <v>0</v>
          </cell>
          <cell r="F28">
            <v>5.25</v>
          </cell>
          <cell r="G28">
            <v>0</v>
          </cell>
          <cell r="H28">
            <v>110.25</v>
          </cell>
          <cell r="I28">
            <v>110.25</v>
          </cell>
          <cell r="J28">
            <v>0</v>
          </cell>
        </row>
        <row r="29">
          <cell r="A29">
            <v>0</v>
          </cell>
          <cell r="B29">
            <v>0</v>
          </cell>
          <cell r="C29">
            <v>0</v>
          </cell>
          <cell r="D29">
            <v>0</v>
          </cell>
          <cell r="E29">
            <v>0</v>
          </cell>
          <cell r="F29">
            <v>0</v>
          </cell>
          <cell r="G29">
            <v>0</v>
          </cell>
          <cell r="H29">
            <v>0</v>
          </cell>
          <cell r="I29">
            <v>0</v>
          </cell>
          <cell r="J29">
            <v>0</v>
          </cell>
        </row>
        <row r="30">
          <cell r="A30" t="str">
            <v>3.4</v>
          </cell>
          <cell r="B30" t="str">
            <v>SUBSTRUCTURE WORKS</v>
          </cell>
          <cell r="C30">
            <v>0</v>
          </cell>
          <cell r="D30">
            <v>0</v>
          </cell>
          <cell r="E30">
            <v>0</v>
          </cell>
          <cell r="F30">
            <v>0</v>
          </cell>
          <cell r="G30">
            <v>4446.4229584722225</v>
          </cell>
          <cell r="H30">
            <v>1348.7432612777779</v>
          </cell>
          <cell r="I30">
            <v>5795.1662197500009</v>
          </cell>
          <cell r="J30">
            <v>0</v>
          </cell>
        </row>
        <row r="31">
          <cell r="A31">
            <v>0</v>
          </cell>
          <cell r="B31" t="str">
            <v>PILE CAP</v>
          </cell>
          <cell r="C31">
            <v>0</v>
          </cell>
          <cell r="D31">
            <v>0</v>
          </cell>
          <cell r="E31">
            <v>0</v>
          </cell>
          <cell r="F31">
            <v>0</v>
          </cell>
          <cell r="G31">
            <v>1193.9628456790124</v>
          </cell>
          <cell r="H31">
            <v>336.14295432098766</v>
          </cell>
          <cell r="I31">
            <v>1530.1058</v>
          </cell>
          <cell r="J31">
            <v>0</v>
          </cell>
        </row>
        <row r="32">
          <cell r="A32" t="str">
            <v>3.4.1</v>
          </cell>
          <cell r="B32" t="str">
            <v>Reinforced Concrete, C35 Mpa for Pile cap</v>
          </cell>
          <cell r="C32" t="str">
            <v>m3</v>
          </cell>
          <cell r="D32">
            <v>7.9379999999999997</v>
          </cell>
          <cell r="E32">
            <v>73.5</v>
          </cell>
          <cell r="F32">
            <v>10.5</v>
          </cell>
          <cell r="G32">
            <v>583.44299999999998</v>
          </cell>
          <cell r="H32">
            <v>83.349000000000004</v>
          </cell>
          <cell r="I32">
            <v>666.79200000000003</v>
          </cell>
          <cell r="J32">
            <v>0</v>
          </cell>
        </row>
        <row r="33">
          <cell r="A33" t="str">
            <v>3.4.2</v>
          </cell>
          <cell r="B33" t="str">
            <v>Formwork for Pile cap</v>
          </cell>
          <cell r="C33" t="str">
            <v>m2</v>
          </cell>
          <cell r="D33">
            <v>21.584999999999997</v>
          </cell>
          <cell r="E33">
            <v>6.3000000000000007</v>
          </cell>
          <cell r="F33">
            <v>6.3000000000000007</v>
          </cell>
          <cell r="G33">
            <v>135.9855</v>
          </cell>
          <cell r="H33">
            <v>135.9855</v>
          </cell>
          <cell r="I33">
            <v>271.971</v>
          </cell>
          <cell r="J33">
            <v>0</v>
          </cell>
        </row>
        <row r="34">
          <cell r="A34" t="str">
            <v>3.4.3</v>
          </cell>
          <cell r="B34" t="str">
            <v>Reinforced Rebar for Pile cap</v>
          </cell>
          <cell r="C34" t="str">
            <v>Ton</v>
          </cell>
          <cell r="D34">
            <v>0.73005283950617283</v>
          </cell>
          <cell r="E34">
            <v>650</v>
          </cell>
          <cell r="F34">
            <v>160</v>
          </cell>
          <cell r="G34">
            <v>474.53434567901235</v>
          </cell>
          <cell r="H34">
            <v>116.80845432098765</v>
          </cell>
          <cell r="I34">
            <v>591.34280000000001</v>
          </cell>
          <cell r="J34">
            <v>0</v>
          </cell>
        </row>
        <row r="35">
          <cell r="A35">
            <v>0</v>
          </cell>
          <cell r="B35">
            <v>0</v>
          </cell>
          <cell r="C35">
            <v>0</v>
          </cell>
          <cell r="D35">
            <v>0</v>
          </cell>
          <cell r="E35">
            <v>0</v>
          </cell>
          <cell r="F35">
            <v>0</v>
          </cell>
          <cell r="G35">
            <v>0</v>
          </cell>
          <cell r="H35">
            <v>0</v>
          </cell>
          <cell r="I35">
            <v>0</v>
          </cell>
          <cell r="J35">
            <v>0</v>
          </cell>
        </row>
        <row r="36">
          <cell r="A36">
            <v>0</v>
          </cell>
          <cell r="B36" t="str">
            <v>BASE COLUMN</v>
          </cell>
          <cell r="C36">
            <v>0</v>
          </cell>
          <cell r="D36">
            <v>0</v>
          </cell>
          <cell r="E36">
            <v>0</v>
          </cell>
          <cell r="F36">
            <v>0</v>
          </cell>
          <cell r="G36">
            <v>188.58211106481482</v>
          </cell>
          <cell r="H36">
            <v>79.834648685185186</v>
          </cell>
          <cell r="I36">
            <v>268.41675974999998</v>
          </cell>
          <cell r="J36">
            <v>0</v>
          </cell>
        </row>
        <row r="37">
          <cell r="A37" t="str">
            <v>3.4.4</v>
          </cell>
          <cell r="B37" t="str">
            <v>Reinforced Concrete, C35 Mpa for Base column</v>
          </cell>
          <cell r="C37" t="str">
            <v>m3</v>
          </cell>
          <cell r="D37">
            <v>0.53043750000000001</v>
          </cell>
          <cell r="E37">
            <v>73.5</v>
          </cell>
          <cell r="F37">
            <v>21</v>
          </cell>
          <cell r="G37">
            <v>38.987156249999998</v>
          </cell>
          <cell r="H37">
            <v>11.1391875</v>
          </cell>
          <cell r="I37">
            <v>50.126343749999997</v>
          </cell>
          <cell r="J37">
            <v>0</v>
          </cell>
        </row>
        <row r="38">
          <cell r="A38" t="str">
            <v>3.4.5</v>
          </cell>
          <cell r="B38" t="str">
            <v>Formwork for Base column</v>
          </cell>
          <cell r="C38" t="str">
            <v>m2</v>
          </cell>
          <cell r="D38">
            <v>6.7110000000000003</v>
          </cell>
          <cell r="E38">
            <v>6.3000000000000007</v>
          </cell>
          <cell r="F38">
            <v>6.3000000000000007</v>
          </cell>
          <cell r="G38">
            <v>42.279300000000006</v>
          </cell>
          <cell r="H38">
            <v>42.279300000000006</v>
          </cell>
          <cell r="I38">
            <v>84.558600000000013</v>
          </cell>
          <cell r="J38">
            <v>0</v>
          </cell>
        </row>
        <row r="39">
          <cell r="A39" t="str">
            <v>3.4.6</v>
          </cell>
          <cell r="B39" t="str">
            <v>Reinforced Rebar for Base column</v>
          </cell>
          <cell r="C39" t="str">
            <v>Ton</v>
          </cell>
          <cell r="D39">
            <v>0.16510100740740741</v>
          </cell>
          <cell r="E39">
            <v>650</v>
          </cell>
          <cell r="F39">
            <v>160</v>
          </cell>
          <cell r="G39">
            <v>107.31565481481482</v>
          </cell>
          <cell r="H39">
            <v>26.416161185185185</v>
          </cell>
          <cell r="I39">
            <v>133.73181600000001</v>
          </cell>
          <cell r="J39">
            <v>0</v>
          </cell>
        </row>
        <row r="40">
          <cell r="A40">
            <v>0</v>
          </cell>
          <cell r="B40">
            <v>0</v>
          </cell>
          <cell r="C40">
            <v>0</v>
          </cell>
          <cell r="D40">
            <v>0</v>
          </cell>
          <cell r="E40">
            <v>0</v>
          </cell>
          <cell r="F40">
            <v>0</v>
          </cell>
          <cell r="G40">
            <v>0</v>
          </cell>
          <cell r="H40">
            <v>0</v>
          </cell>
          <cell r="I40">
            <v>0</v>
          </cell>
          <cell r="J40">
            <v>0</v>
          </cell>
        </row>
        <row r="41">
          <cell r="A41">
            <v>0</v>
          </cell>
          <cell r="B41" t="str">
            <v>GROUND BEAM</v>
          </cell>
          <cell r="C41">
            <v>0</v>
          </cell>
          <cell r="D41">
            <v>0</v>
          </cell>
          <cell r="E41">
            <v>0</v>
          </cell>
          <cell r="F41">
            <v>0</v>
          </cell>
          <cell r="G41">
            <v>1308.4347722222224</v>
          </cell>
          <cell r="H41">
            <v>594.47272777777789</v>
          </cell>
          <cell r="I41">
            <v>1902.9075</v>
          </cell>
          <cell r="J41">
            <v>0</v>
          </cell>
        </row>
        <row r="42">
          <cell r="A42" t="str">
            <v>3.4.7</v>
          </cell>
          <cell r="B42" t="str">
            <v>Reinforced Concrete, C35 Mpa for Ground beam</v>
          </cell>
          <cell r="C42" t="str">
            <v>m3</v>
          </cell>
          <cell r="D42">
            <v>5.2442000000000011</v>
          </cell>
          <cell r="E42">
            <v>73.5</v>
          </cell>
          <cell r="F42">
            <v>10.5</v>
          </cell>
          <cell r="G42">
            <v>385.44870000000009</v>
          </cell>
          <cell r="H42">
            <v>55.06410000000001</v>
          </cell>
          <cell r="I42">
            <v>440.51280000000008</v>
          </cell>
          <cell r="J42">
            <v>0</v>
          </cell>
        </row>
        <row r="43">
          <cell r="A43" t="str">
            <v>3.4.8</v>
          </cell>
          <cell r="B43" t="str">
            <v>Formwork for Ground beam</v>
          </cell>
          <cell r="C43" t="str">
            <v>m2</v>
          </cell>
          <cell r="D43">
            <v>65.739500000000007</v>
          </cell>
          <cell r="E43">
            <v>6.3000000000000007</v>
          </cell>
          <cell r="F43">
            <v>6.3000000000000007</v>
          </cell>
          <cell r="G43">
            <v>414.15885000000009</v>
          </cell>
          <cell r="H43">
            <v>414.15885000000009</v>
          </cell>
          <cell r="I43">
            <v>828.31770000000017</v>
          </cell>
          <cell r="J43">
            <v>0</v>
          </cell>
        </row>
        <row r="44">
          <cell r="A44" t="str">
            <v>3.4.9</v>
          </cell>
          <cell r="B44" t="str">
            <v>Reinforced Rebar for Ground beam</v>
          </cell>
          <cell r="C44" t="str">
            <v>Ton</v>
          </cell>
          <cell r="D44">
            <v>0.7828111111111109</v>
          </cell>
          <cell r="E44">
            <v>650</v>
          </cell>
          <cell r="F44">
            <v>160</v>
          </cell>
          <cell r="G44">
            <v>508.82722222222208</v>
          </cell>
          <cell r="H44">
            <v>125.24977777777775</v>
          </cell>
          <cell r="I44">
            <v>634.07699999999977</v>
          </cell>
          <cell r="J44">
            <v>0</v>
          </cell>
        </row>
        <row r="45">
          <cell r="A45">
            <v>0</v>
          </cell>
          <cell r="B45">
            <v>0</v>
          </cell>
          <cell r="C45">
            <v>0</v>
          </cell>
          <cell r="D45">
            <v>0</v>
          </cell>
          <cell r="E45">
            <v>0</v>
          </cell>
          <cell r="F45">
            <v>0</v>
          </cell>
          <cell r="G45">
            <v>0</v>
          </cell>
          <cell r="H45">
            <v>0</v>
          </cell>
          <cell r="I45">
            <v>0</v>
          </cell>
          <cell r="J45">
            <v>0</v>
          </cell>
        </row>
        <row r="46">
          <cell r="A46">
            <v>0</v>
          </cell>
          <cell r="B46" t="str">
            <v>GROUND SLAB</v>
          </cell>
          <cell r="C46">
            <v>0</v>
          </cell>
          <cell r="D46">
            <v>0</v>
          </cell>
          <cell r="E46">
            <v>0</v>
          </cell>
          <cell r="F46">
            <v>0</v>
          </cell>
          <cell r="G46">
            <v>1755.4432295061729</v>
          </cell>
          <cell r="H46">
            <v>338.29293049382716</v>
          </cell>
          <cell r="I46">
            <v>2093.7361599999999</v>
          </cell>
          <cell r="J46">
            <v>0</v>
          </cell>
        </row>
        <row r="47">
          <cell r="A47" t="str">
            <v>3.4.10</v>
          </cell>
          <cell r="B47" t="str">
            <v>Reinforced Concrete, C35 Mpa for Ground slab</v>
          </cell>
          <cell r="C47" t="str">
            <v>m3</v>
          </cell>
          <cell r="D47">
            <v>12.35674</v>
          </cell>
          <cell r="E47">
            <v>73.5</v>
          </cell>
          <cell r="F47">
            <v>10.5</v>
          </cell>
          <cell r="G47">
            <v>908.22039000000007</v>
          </cell>
          <cell r="H47">
            <v>129.74576999999999</v>
          </cell>
          <cell r="I47">
            <v>1037.9661599999999</v>
          </cell>
          <cell r="J47">
            <v>0</v>
          </cell>
        </row>
        <row r="48">
          <cell r="A48" t="str">
            <v>3.4.11</v>
          </cell>
          <cell r="B48" t="str">
            <v>Formwork for Ground slab</v>
          </cell>
          <cell r="C48" t="str">
            <v>m2</v>
          </cell>
          <cell r="D48">
            <v>0</v>
          </cell>
          <cell r="E48">
            <v>0</v>
          </cell>
          <cell r="F48">
            <v>0</v>
          </cell>
          <cell r="G48">
            <v>0</v>
          </cell>
          <cell r="H48">
            <v>0</v>
          </cell>
          <cell r="I48">
            <v>0</v>
          </cell>
          <cell r="J48">
            <v>0</v>
          </cell>
        </row>
        <row r="49">
          <cell r="A49" t="str">
            <v>3.4.12</v>
          </cell>
          <cell r="B49" t="str">
            <v>Reinforced Rebar for Ground slab</v>
          </cell>
          <cell r="C49" t="str">
            <v>Ton</v>
          </cell>
          <cell r="D49">
            <v>1.3034197530864198</v>
          </cell>
          <cell r="E49">
            <v>650</v>
          </cell>
          <cell r="F49">
            <v>160</v>
          </cell>
          <cell r="G49">
            <v>847.22283950617282</v>
          </cell>
          <cell r="H49">
            <v>208.54716049382716</v>
          </cell>
          <cell r="I49">
            <v>1055.77</v>
          </cell>
          <cell r="J49">
            <v>0</v>
          </cell>
        </row>
        <row r="50">
          <cell r="A50">
            <v>0</v>
          </cell>
          <cell r="B50">
            <v>0</v>
          </cell>
          <cell r="C50">
            <v>0</v>
          </cell>
          <cell r="D50">
            <v>0</v>
          </cell>
          <cell r="E50">
            <v>0</v>
          </cell>
          <cell r="F50">
            <v>0</v>
          </cell>
          <cell r="G50">
            <v>0</v>
          </cell>
          <cell r="H50">
            <v>0</v>
          </cell>
          <cell r="I50">
            <v>0</v>
          </cell>
          <cell r="J50">
            <v>0</v>
          </cell>
        </row>
        <row r="51">
          <cell r="A51" t="str">
            <v>3.5</v>
          </cell>
          <cell r="B51" t="str">
            <v>SUPERSTRUCTURE WORKS</v>
          </cell>
          <cell r="C51">
            <v>0</v>
          </cell>
          <cell r="D51">
            <v>0</v>
          </cell>
          <cell r="E51">
            <v>0</v>
          </cell>
          <cell r="F51">
            <v>0</v>
          </cell>
          <cell r="G51">
            <v>11995.269131228397</v>
          </cell>
          <cell r="H51">
            <v>5358.4280588716056</v>
          </cell>
          <cell r="I51">
            <v>17353.6971901</v>
          </cell>
          <cell r="J51">
            <v>0</v>
          </cell>
        </row>
        <row r="52">
          <cell r="A52">
            <v>0</v>
          </cell>
          <cell r="B52" t="str">
            <v>COLUMN</v>
          </cell>
          <cell r="C52">
            <v>0</v>
          </cell>
          <cell r="D52">
            <v>0</v>
          </cell>
          <cell r="E52">
            <v>0</v>
          </cell>
          <cell r="F52">
            <v>0</v>
          </cell>
          <cell r="G52">
            <v>1880.5145821975311</v>
          </cell>
          <cell r="H52">
            <v>1009.1392038024693</v>
          </cell>
          <cell r="I52">
            <v>2889.6537860000003</v>
          </cell>
          <cell r="J52">
            <v>0</v>
          </cell>
        </row>
        <row r="53">
          <cell r="A53" t="str">
            <v>3.5.1</v>
          </cell>
          <cell r="B53" t="str">
            <v>Reinforced Concrete, C35 Mpa for Column</v>
          </cell>
          <cell r="C53" t="str">
            <v>m3</v>
          </cell>
          <cell r="D53">
            <v>7.0713160000000013</v>
          </cell>
          <cell r="E53">
            <v>73.5</v>
          </cell>
          <cell r="F53">
            <v>21</v>
          </cell>
          <cell r="G53">
            <v>519.74172600000009</v>
          </cell>
          <cell r="H53">
            <v>148.49763600000003</v>
          </cell>
          <cell r="I53">
            <v>668.23936200000014</v>
          </cell>
          <cell r="J53">
            <v>0</v>
          </cell>
        </row>
        <row r="54">
          <cell r="A54" t="str">
            <v>3.5.2</v>
          </cell>
          <cell r="B54" t="str">
            <v>Formwork for Column</v>
          </cell>
          <cell r="C54" t="str">
            <v>m2</v>
          </cell>
          <cell r="D54">
            <v>110.68784000000001</v>
          </cell>
          <cell r="E54">
            <v>6.3000000000000007</v>
          </cell>
          <cell r="F54">
            <v>6.3000000000000007</v>
          </cell>
          <cell r="G54">
            <v>697.33339200000012</v>
          </cell>
          <cell r="H54">
            <v>697.33339200000012</v>
          </cell>
          <cell r="I54">
            <v>1394.6667840000002</v>
          </cell>
          <cell r="J54">
            <v>0</v>
          </cell>
        </row>
        <row r="55">
          <cell r="A55" t="str">
            <v>3.5.3</v>
          </cell>
          <cell r="B55" t="str">
            <v>Reinforced Rebar for Column</v>
          </cell>
          <cell r="C55" t="str">
            <v>Ton</v>
          </cell>
          <cell r="D55">
            <v>1.020676098765432</v>
          </cell>
          <cell r="E55">
            <v>650</v>
          </cell>
          <cell r="F55">
            <v>160</v>
          </cell>
          <cell r="G55">
            <v>663.43946419753081</v>
          </cell>
          <cell r="H55">
            <v>163.30817580246912</v>
          </cell>
          <cell r="I55">
            <v>826.74763999999993</v>
          </cell>
          <cell r="J55">
            <v>0</v>
          </cell>
        </row>
        <row r="56">
          <cell r="A56">
            <v>0</v>
          </cell>
          <cell r="B56">
            <v>0</v>
          </cell>
          <cell r="C56">
            <v>0</v>
          </cell>
          <cell r="D56">
            <v>0</v>
          </cell>
          <cell r="E56">
            <v>0</v>
          </cell>
          <cell r="F56">
            <v>0</v>
          </cell>
          <cell r="G56">
            <v>0</v>
          </cell>
          <cell r="H56">
            <v>0</v>
          </cell>
          <cell r="I56">
            <v>0</v>
          </cell>
          <cell r="J56">
            <v>0</v>
          </cell>
        </row>
        <row r="57">
          <cell r="A57">
            <v>0</v>
          </cell>
          <cell r="B57" t="str">
            <v>BEAM</v>
          </cell>
          <cell r="C57">
            <v>0</v>
          </cell>
          <cell r="D57">
            <v>0</v>
          </cell>
          <cell r="E57">
            <v>0</v>
          </cell>
          <cell r="F57">
            <v>0</v>
          </cell>
          <cell r="G57">
            <v>3732.6779319012344</v>
          </cell>
          <cell r="H57">
            <v>1693.3104496987658</v>
          </cell>
          <cell r="I57">
            <v>5425.9883816000001</v>
          </cell>
          <cell r="J57">
            <v>0</v>
          </cell>
        </row>
        <row r="58">
          <cell r="A58" t="str">
            <v>3.5.4</v>
          </cell>
          <cell r="B58" t="str">
            <v>Reinforced Concrete, C35 Mpa for Column</v>
          </cell>
          <cell r="C58" t="str">
            <v>m3</v>
          </cell>
          <cell r="D58">
            <v>15.507864</v>
          </cell>
          <cell r="E58">
            <v>73.5</v>
          </cell>
          <cell r="F58">
            <v>8.4</v>
          </cell>
          <cell r="G58">
            <v>1139.828004</v>
          </cell>
          <cell r="H58">
            <v>130.26605760000001</v>
          </cell>
          <cell r="I58">
            <v>1270.0940616</v>
          </cell>
          <cell r="J58">
            <v>0</v>
          </cell>
        </row>
        <row r="59">
          <cell r="A59" t="str">
            <v>3.5.5</v>
          </cell>
          <cell r="B59" t="str">
            <v>Formwork for Column</v>
          </cell>
          <cell r="C59" t="str">
            <v>m2</v>
          </cell>
          <cell r="D59">
            <v>194.72720000000001</v>
          </cell>
          <cell r="E59">
            <v>6.3000000000000007</v>
          </cell>
          <cell r="F59">
            <v>6.3000000000000007</v>
          </cell>
          <cell r="G59">
            <v>1226.7813600000002</v>
          </cell>
          <cell r="H59">
            <v>1226.7813600000002</v>
          </cell>
          <cell r="I59">
            <v>2453.5627200000004</v>
          </cell>
          <cell r="J59">
            <v>0</v>
          </cell>
        </row>
        <row r="60">
          <cell r="A60" t="str">
            <v>3.5.6</v>
          </cell>
          <cell r="B60" t="str">
            <v>Reinforced Rebar for Column</v>
          </cell>
          <cell r="C60" t="str">
            <v>Ton</v>
          </cell>
          <cell r="D60">
            <v>2.1016439506172837</v>
          </cell>
          <cell r="E60">
            <v>650</v>
          </cell>
          <cell r="F60">
            <v>160</v>
          </cell>
          <cell r="G60">
            <v>1366.0685679012345</v>
          </cell>
          <cell r="H60">
            <v>336.26303209876539</v>
          </cell>
          <cell r="I60">
            <v>1702.3316</v>
          </cell>
          <cell r="J60">
            <v>0</v>
          </cell>
        </row>
        <row r="61">
          <cell r="A61">
            <v>0</v>
          </cell>
          <cell r="B61">
            <v>0</v>
          </cell>
          <cell r="C61">
            <v>0</v>
          </cell>
          <cell r="D61">
            <v>0</v>
          </cell>
          <cell r="E61">
            <v>0</v>
          </cell>
          <cell r="F61">
            <v>0</v>
          </cell>
          <cell r="G61">
            <v>0</v>
          </cell>
          <cell r="H61">
            <v>0</v>
          </cell>
          <cell r="I61">
            <v>0</v>
          </cell>
          <cell r="J61">
            <v>0</v>
          </cell>
        </row>
        <row r="62">
          <cell r="A62">
            <v>0</v>
          </cell>
          <cell r="B62" t="str">
            <v>SLAB</v>
          </cell>
          <cell r="C62">
            <v>0</v>
          </cell>
          <cell r="D62">
            <v>0</v>
          </cell>
          <cell r="E62">
            <v>0</v>
          </cell>
          <cell r="F62">
            <v>0</v>
          </cell>
          <cell r="G62">
            <v>5386.1450854938284</v>
          </cell>
          <cell r="H62">
            <v>2198.9080095061731</v>
          </cell>
          <cell r="I62">
            <v>7585.0530950000011</v>
          </cell>
          <cell r="J62">
            <v>0</v>
          </cell>
        </row>
        <row r="63">
          <cell r="A63" t="str">
            <v>3.5.7</v>
          </cell>
          <cell r="B63" t="str">
            <v>Reinforced Concrete, C35 Mpa for Column</v>
          </cell>
          <cell r="C63" t="str">
            <v>m3</v>
          </cell>
          <cell r="D63">
            <v>27.555050000000001</v>
          </cell>
          <cell r="E63">
            <v>73.5</v>
          </cell>
          <cell r="F63">
            <v>8.4</v>
          </cell>
          <cell r="G63">
            <v>2025.2961750000002</v>
          </cell>
          <cell r="H63">
            <v>231.46242000000001</v>
          </cell>
          <cell r="I63">
            <v>2256.7585950000002</v>
          </cell>
          <cell r="J63">
            <v>0</v>
          </cell>
        </row>
        <row r="64">
          <cell r="A64" t="str">
            <v>3.5.8</v>
          </cell>
          <cell r="B64" t="str">
            <v>Formwork for Column</v>
          </cell>
          <cell r="C64" t="str">
            <v>m2</v>
          </cell>
          <cell r="D64">
            <v>240.07250000000002</v>
          </cell>
          <cell r="E64">
            <v>6.3000000000000007</v>
          </cell>
          <cell r="F64">
            <v>6.3000000000000007</v>
          </cell>
          <cell r="G64">
            <v>1512.4567500000003</v>
          </cell>
          <cell r="H64">
            <v>1512.4567500000003</v>
          </cell>
          <cell r="I64">
            <v>3024.9135000000006</v>
          </cell>
          <cell r="J64">
            <v>0</v>
          </cell>
        </row>
        <row r="65">
          <cell r="A65" t="str">
            <v>3.5.9</v>
          </cell>
          <cell r="B65" t="str">
            <v>Reinforced Rebar for Column</v>
          </cell>
          <cell r="C65" t="str">
            <v>Ton</v>
          </cell>
          <cell r="D65">
            <v>2.8436802469135807</v>
          </cell>
          <cell r="E65">
            <v>650</v>
          </cell>
          <cell r="F65">
            <v>160</v>
          </cell>
          <cell r="G65">
            <v>1848.3921604938275</v>
          </cell>
          <cell r="H65">
            <v>454.98883950617289</v>
          </cell>
          <cell r="I65">
            <v>2303.3810000000003</v>
          </cell>
          <cell r="J65">
            <v>0</v>
          </cell>
        </row>
        <row r="66">
          <cell r="A66">
            <v>0</v>
          </cell>
          <cell r="B66">
            <v>0</v>
          </cell>
          <cell r="C66">
            <v>0</v>
          </cell>
          <cell r="D66">
            <v>0</v>
          </cell>
          <cell r="E66">
            <v>0</v>
          </cell>
          <cell r="F66">
            <v>0</v>
          </cell>
          <cell r="G66">
            <v>0</v>
          </cell>
          <cell r="H66">
            <v>0</v>
          </cell>
          <cell r="I66">
            <v>0</v>
          </cell>
          <cell r="J66">
            <v>0</v>
          </cell>
        </row>
        <row r="67">
          <cell r="A67">
            <v>0</v>
          </cell>
          <cell r="B67" t="str">
            <v>STAIR</v>
          </cell>
          <cell r="C67">
            <v>0</v>
          </cell>
          <cell r="D67">
            <v>0</v>
          </cell>
          <cell r="E67">
            <v>0</v>
          </cell>
          <cell r="F67">
            <v>0</v>
          </cell>
          <cell r="G67">
            <v>995.93153163580246</v>
          </cell>
          <cell r="H67">
            <v>457.07039586419756</v>
          </cell>
          <cell r="I67">
            <v>1453.0019275000002</v>
          </cell>
          <cell r="J67">
            <v>0</v>
          </cell>
        </row>
        <row r="68">
          <cell r="A68" t="str">
            <v>3.5.10</v>
          </cell>
          <cell r="B68" t="str">
            <v>Reinforced Concrete, C35 Mpa for Column</v>
          </cell>
          <cell r="C68" t="str">
            <v>m3</v>
          </cell>
          <cell r="D68">
            <v>4.4407250000000005</v>
          </cell>
          <cell r="E68">
            <v>73.5</v>
          </cell>
          <cell r="F68">
            <v>8.4</v>
          </cell>
          <cell r="G68">
            <v>326.39328750000004</v>
          </cell>
          <cell r="H68">
            <v>37.302090000000007</v>
          </cell>
          <cell r="I68">
            <v>363.69537750000006</v>
          </cell>
          <cell r="J68">
            <v>0</v>
          </cell>
        </row>
        <row r="69">
          <cell r="A69" t="str">
            <v>3.5.11</v>
          </cell>
          <cell r="B69" t="str">
            <v>Formwork for Column</v>
          </cell>
          <cell r="C69" t="str">
            <v>m2</v>
          </cell>
          <cell r="D69">
            <v>53.684249999999999</v>
          </cell>
          <cell r="E69">
            <v>6.3000000000000007</v>
          </cell>
          <cell r="F69">
            <v>6.3000000000000007</v>
          </cell>
          <cell r="G69">
            <v>338.21077500000001</v>
          </cell>
          <cell r="H69">
            <v>338.21077500000001</v>
          </cell>
          <cell r="I69">
            <v>676.42155000000002</v>
          </cell>
          <cell r="J69">
            <v>0</v>
          </cell>
        </row>
        <row r="70">
          <cell r="A70" t="str">
            <v>3.5.12</v>
          </cell>
          <cell r="B70" t="str">
            <v>Reinforced Rebar for Column</v>
          </cell>
          <cell r="C70" t="str">
            <v>Ton</v>
          </cell>
          <cell r="D70">
            <v>0.5097345679012345</v>
          </cell>
          <cell r="E70">
            <v>650</v>
          </cell>
          <cell r="F70">
            <v>160</v>
          </cell>
          <cell r="G70">
            <v>331.3274691358024</v>
          </cell>
          <cell r="H70">
            <v>81.557530864197517</v>
          </cell>
          <cell r="I70">
            <v>412.88499999999993</v>
          </cell>
          <cell r="J70">
            <v>0</v>
          </cell>
        </row>
        <row r="71">
          <cell r="A71">
            <v>0</v>
          </cell>
          <cell r="B71">
            <v>0</v>
          </cell>
          <cell r="C71">
            <v>0</v>
          </cell>
          <cell r="D71">
            <v>0</v>
          </cell>
          <cell r="E71">
            <v>0</v>
          </cell>
          <cell r="F71">
            <v>0</v>
          </cell>
          <cell r="G71">
            <v>0</v>
          </cell>
          <cell r="H71">
            <v>0</v>
          </cell>
          <cell r="I71">
            <v>0</v>
          </cell>
          <cell r="J71">
            <v>0</v>
          </cell>
        </row>
        <row r="72">
          <cell r="A72" t="str">
            <v>4</v>
          </cell>
          <cell r="B72" t="str">
            <v>DIVISION 4 - ARCHICTECTURAL WORKS</v>
          </cell>
          <cell r="C72">
            <v>0</v>
          </cell>
          <cell r="D72">
            <v>0</v>
          </cell>
          <cell r="E72">
            <v>0</v>
          </cell>
          <cell r="F72">
            <v>0</v>
          </cell>
          <cell r="G72">
            <v>38988.857184776229</v>
          </cell>
          <cell r="H72">
            <v>11570.296280848761</v>
          </cell>
          <cell r="I72">
            <v>50559.153465625008</v>
          </cell>
          <cell r="J72">
            <v>0</v>
          </cell>
        </row>
        <row r="73">
          <cell r="A73" t="str">
            <v>4.1</v>
          </cell>
          <cell r="B73" t="str">
            <v>MASONRY WORKS</v>
          </cell>
          <cell r="C73">
            <v>0</v>
          </cell>
          <cell r="D73">
            <v>0</v>
          </cell>
          <cell r="E73">
            <v>0</v>
          </cell>
          <cell r="F73">
            <v>0</v>
          </cell>
          <cell r="G73">
            <v>7499.8608902762353</v>
          </cell>
          <cell r="H73">
            <v>7171.6037560487648</v>
          </cell>
          <cell r="I73">
            <v>14671.464646325003</v>
          </cell>
          <cell r="J73">
            <v>0</v>
          </cell>
        </row>
        <row r="74">
          <cell r="A74">
            <v>0</v>
          </cell>
          <cell r="B74" t="str">
            <v>BRICK WORKS</v>
          </cell>
          <cell r="C74">
            <v>0</v>
          </cell>
          <cell r="D74">
            <v>0</v>
          </cell>
          <cell r="E74">
            <v>0</v>
          </cell>
          <cell r="F74">
            <v>0</v>
          </cell>
          <cell r="G74">
            <v>3440.1028200000001</v>
          </cell>
          <cell r="H74">
            <v>2003.0712082499999</v>
          </cell>
          <cell r="I74">
            <v>5443.1740282499995</v>
          </cell>
          <cell r="J74">
            <v>0</v>
          </cell>
        </row>
        <row r="75">
          <cell r="A75" t="str">
            <v>4.1.1</v>
          </cell>
          <cell r="B75" t="str">
            <v>Double hollow brick unit, 100mm thick</v>
          </cell>
          <cell r="C75" t="str">
            <v>m2</v>
          </cell>
          <cell r="D75">
            <v>268.05065000000002</v>
          </cell>
          <cell r="E75">
            <v>4.2</v>
          </cell>
          <cell r="F75">
            <v>2.94</v>
          </cell>
          <cell r="G75">
            <v>1125.8127300000001</v>
          </cell>
          <cell r="H75">
            <v>788.06891100000007</v>
          </cell>
          <cell r="I75">
            <v>1913.8816410000002</v>
          </cell>
          <cell r="J75">
            <v>0</v>
          </cell>
        </row>
        <row r="76">
          <cell r="A76" t="str">
            <v>4.1.2</v>
          </cell>
          <cell r="B76" t="str">
            <v>Double hollow brick unit, 200mm thick</v>
          </cell>
          <cell r="C76" t="str">
            <v>m2</v>
          </cell>
          <cell r="D76">
            <v>275.51072499999998</v>
          </cell>
          <cell r="E76">
            <v>8.4</v>
          </cell>
          <cell r="F76">
            <v>4.41</v>
          </cell>
          <cell r="G76">
            <v>2314.29009</v>
          </cell>
          <cell r="H76">
            <v>1215.0022972499999</v>
          </cell>
          <cell r="I76">
            <v>3529.2923872499996</v>
          </cell>
          <cell r="J76">
            <v>0</v>
          </cell>
        </row>
        <row r="77">
          <cell r="A77" t="str">
            <v>4.1.3</v>
          </cell>
          <cell r="B77" t="str">
            <v>Double hollow brick unit, 300mm thick</v>
          </cell>
          <cell r="C77" t="str">
            <v>m2</v>
          </cell>
          <cell r="D77">
            <v>0</v>
          </cell>
          <cell r="E77">
            <v>0</v>
          </cell>
          <cell r="F77">
            <v>0</v>
          </cell>
          <cell r="G77">
            <v>0</v>
          </cell>
          <cell r="H77">
            <v>0</v>
          </cell>
          <cell r="I77">
            <v>0</v>
          </cell>
          <cell r="J77">
            <v>0</v>
          </cell>
        </row>
        <row r="78">
          <cell r="A78" t="str">
            <v>4.1.4</v>
          </cell>
          <cell r="B78" t="str">
            <v>Solid brick Plinth support @Water Tank Slab with plastering</v>
          </cell>
          <cell r="C78" t="str">
            <v>set</v>
          </cell>
          <cell r="D78">
            <v>0</v>
          </cell>
          <cell r="E78">
            <v>0</v>
          </cell>
          <cell r="F78">
            <v>0</v>
          </cell>
          <cell r="G78">
            <v>0</v>
          </cell>
          <cell r="H78">
            <v>0</v>
          </cell>
          <cell r="I78">
            <v>0</v>
          </cell>
          <cell r="J78">
            <v>0</v>
          </cell>
        </row>
        <row r="79">
          <cell r="A79">
            <v>0</v>
          </cell>
          <cell r="B79">
            <v>0</v>
          </cell>
          <cell r="C79">
            <v>0</v>
          </cell>
          <cell r="D79">
            <v>0</v>
          </cell>
          <cell r="E79">
            <v>0</v>
          </cell>
          <cell r="F79">
            <v>0</v>
          </cell>
          <cell r="G79">
            <v>0</v>
          </cell>
          <cell r="H79">
            <v>0</v>
          </cell>
          <cell r="I79">
            <v>0</v>
          </cell>
          <cell r="J79">
            <v>0</v>
          </cell>
        </row>
        <row r="80">
          <cell r="A80">
            <v>0</v>
          </cell>
          <cell r="B80" t="str">
            <v>RC LINTEL WORKS</v>
          </cell>
          <cell r="C80">
            <v>0</v>
          </cell>
          <cell r="D80">
            <v>0</v>
          </cell>
          <cell r="E80">
            <v>0</v>
          </cell>
          <cell r="F80">
            <v>0</v>
          </cell>
          <cell r="G80">
            <v>1740.1321790123457</v>
          </cell>
          <cell r="H80">
            <v>990.77507098765432</v>
          </cell>
          <cell r="I80">
            <v>2730.9072500000002</v>
          </cell>
          <cell r="J80">
            <v>0</v>
          </cell>
        </row>
        <row r="81">
          <cell r="A81" t="str">
            <v>4.1.5</v>
          </cell>
          <cell r="B81" t="str">
            <v>Reinforced Concrete, C30 Mpa</v>
          </cell>
          <cell r="C81" t="str">
            <v>m3</v>
          </cell>
          <cell r="D81">
            <v>7.1740000000000013</v>
          </cell>
          <cell r="E81">
            <v>68.25</v>
          </cell>
          <cell r="F81">
            <v>11.025</v>
          </cell>
          <cell r="G81">
            <v>489.6255000000001</v>
          </cell>
          <cell r="H81">
            <v>79.093350000000015</v>
          </cell>
          <cell r="I81">
            <v>568.71885000000009</v>
          </cell>
          <cell r="J81">
            <v>0</v>
          </cell>
        </row>
        <row r="82">
          <cell r="A82" t="str">
            <v>4.1.6</v>
          </cell>
          <cell r="B82" t="str">
            <v xml:space="preserve">Formwork </v>
          </cell>
          <cell r="C82" t="str">
            <v>m2</v>
          </cell>
          <cell r="D82">
            <v>127.15</v>
          </cell>
          <cell r="E82">
            <v>6.3000000000000007</v>
          </cell>
          <cell r="F82">
            <v>6.3000000000000007</v>
          </cell>
          <cell r="G82">
            <v>801.04500000000007</v>
          </cell>
          <cell r="H82">
            <v>801.04500000000007</v>
          </cell>
          <cell r="I82">
            <v>1602.0900000000001</v>
          </cell>
          <cell r="J82">
            <v>0</v>
          </cell>
        </row>
        <row r="83">
          <cell r="A83" t="str">
            <v>4.1.7</v>
          </cell>
          <cell r="B83" t="str">
            <v>Reinforced Rebar SD235</v>
          </cell>
          <cell r="C83" t="str">
            <v>Ton</v>
          </cell>
          <cell r="D83">
            <v>0.69147950617283938</v>
          </cell>
          <cell r="E83">
            <v>650</v>
          </cell>
          <cell r="F83">
            <v>160</v>
          </cell>
          <cell r="G83">
            <v>449.4616790123456</v>
          </cell>
          <cell r="H83">
            <v>110.6367209876543</v>
          </cell>
          <cell r="I83">
            <v>560.09839999999986</v>
          </cell>
          <cell r="J83">
            <v>0</v>
          </cell>
        </row>
        <row r="84">
          <cell r="A84">
            <v>0</v>
          </cell>
          <cell r="B84">
            <v>0</v>
          </cell>
          <cell r="C84">
            <v>0</v>
          </cell>
          <cell r="D84">
            <v>0</v>
          </cell>
          <cell r="E84">
            <v>0</v>
          </cell>
          <cell r="F84">
            <v>0</v>
          </cell>
          <cell r="G84">
            <v>0</v>
          </cell>
          <cell r="H84">
            <v>0</v>
          </cell>
          <cell r="I84">
            <v>0</v>
          </cell>
          <cell r="J84">
            <v>0</v>
          </cell>
        </row>
        <row r="85">
          <cell r="A85">
            <v>0</v>
          </cell>
          <cell r="B85" t="str">
            <v>RC CURB UNDER BRICK WALL @TOILET</v>
          </cell>
          <cell r="C85">
            <v>0</v>
          </cell>
          <cell r="D85">
            <v>0</v>
          </cell>
          <cell r="E85">
            <v>0</v>
          </cell>
          <cell r="F85">
            <v>0</v>
          </cell>
          <cell r="G85">
            <v>100.15056388888891</v>
          </cell>
          <cell r="H85">
            <v>63.078678611111123</v>
          </cell>
          <cell r="I85">
            <v>163.22924250000005</v>
          </cell>
          <cell r="J85">
            <v>0</v>
          </cell>
        </row>
        <row r="86">
          <cell r="A86" t="str">
            <v>4.1.8</v>
          </cell>
          <cell r="B86" t="str">
            <v>Reinforced Concrete, C30 Mpa</v>
          </cell>
          <cell r="C86" t="str">
            <v>m3</v>
          </cell>
          <cell r="D86">
            <v>0.48270000000000013</v>
          </cell>
          <cell r="E86">
            <v>68.25</v>
          </cell>
          <cell r="F86">
            <v>11.025</v>
          </cell>
          <cell r="G86">
            <v>32.944275000000012</v>
          </cell>
          <cell r="H86">
            <v>5.3217675000000018</v>
          </cell>
          <cell r="I86">
            <v>38.266042500000012</v>
          </cell>
          <cell r="J86">
            <v>0</v>
          </cell>
        </row>
        <row r="87">
          <cell r="A87" t="str">
            <v>4.1.9</v>
          </cell>
          <cell r="B87" t="str">
            <v xml:space="preserve">Formwork </v>
          </cell>
          <cell r="C87" t="str">
            <v>m2</v>
          </cell>
          <cell r="D87">
            <v>8.6780000000000008</v>
          </cell>
          <cell r="E87">
            <v>6.3000000000000007</v>
          </cell>
          <cell r="F87">
            <v>6.3000000000000007</v>
          </cell>
          <cell r="G87">
            <v>54.671400000000013</v>
          </cell>
          <cell r="H87">
            <v>54.671400000000013</v>
          </cell>
          <cell r="I87">
            <v>109.34280000000003</v>
          </cell>
          <cell r="J87">
            <v>0</v>
          </cell>
        </row>
        <row r="88">
          <cell r="A88" t="str">
            <v>4.1.10</v>
          </cell>
          <cell r="B88" t="str">
            <v>Reinforced Rebar SD235</v>
          </cell>
          <cell r="C88" t="str">
            <v>Ton</v>
          </cell>
          <cell r="D88">
            <v>1.9284444444444448E-2</v>
          </cell>
          <cell r="E88">
            <v>650</v>
          </cell>
          <cell r="F88">
            <v>160</v>
          </cell>
          <cell r="G88">
            <v>12.534888888888892</v>
          </cell>
          <cell r="H88">
            <v>3.0855111111111118</v>
          </cell>
          <cell r="I88">
            <v>15.620400000000004</v>
          </cell>
          <cell r="J88">
            <v>0</v>
          </cell>
        </row>
        <row r="89">
          <cell r="A89">
            <v>0</v>
          </cell>
          <cell r="B89">
            <v>0</v>
          </cell>
          <cell r="C89">
            <v>0</v>
          </cell>
          <cell r="D89">
            <v>0</v>
          </cell>
          <cell r="E89">
            <v>0</v>
          </cell>
          <cell r="F89">
            <v>0</v>
          </cell>
          <cell r="G89">
            <v>0</v>
          </cell>
          <cell r="H89">
            <v>0</v>
          </cell>
          <cell r="I89">
            <v>0</v>
          </cell>
          <cell r="J89">
            <v>0</v>
          </cell>
        </row>
        <row r="90">
          <cell r="A90">
            <v>0</v>
          </cell>
          <cell r="B90" t="str">
            <v>CONCRETE LAVATORY COUNTER @TOILET</v>
          </cell>
          <cell r="C90">
            <v>0</v>
          </cell>
          <cell r="D90">
            <v>0</v>
          </cell>
          <cell r="E90">
            <v>0</v>
          </cell>
          <cell r="F90">
            <v>0</v>
          </cell>
          <cell r="G90">
            <v>47.964828000000004</v>
          </cell>
          <cell r="H90">
            <v>32.657029200000004</v>
          </cell>
          <cell r="I90">
            <v>80.621857199999994</v>
          </cell>
          <cell r="J90">
            <v>0</v>
          </cell>
        </row>
        <row r="91">
          <cell r="A91" t="str">
            <v>4.1.11</v>
          </cell>
          <cell r="B91" t="str">
            <v>Reinforced Concrete, C30 Mpa</v>
          </cell>
          <cell r="C91" t="str">
            <v>m3</v>
          </cell>
          <cell r="D91">
            <v>0.1396</v>
          </cell>
          <cell r="E91">
            <v>68.25</v>
          </cell>
          <cell r="F91">
            <v>11.025</v>
          </cell>
          <cell r="G91">
            <v>9.5276999999999994</v>
          </cell>
          <cell r="H91">
            <v>1.5390900000000001</v>
          </cell>
          <cell r="I91">
            <v>11.066789999999999</v>
          </cell>
          <cell r="J91">
            <v>60</v>
          </cell>
        </row>
        <row r="92">
          <cell r="A92" t="str">
            <v>4.1.12</v>
          </cell>
          <cell r="B92" t="str">
            <v xml:space="preserve">Formwork </v>
          </cell>
          <cell r="C92" t="str">
            <v>m2</v>
          </cell>
          <cell r="D92">
            <v>4.5599999999999996</v>
          </cell>
          <cell r="E92">
            <v>6.3000000000000007</v>
          </cell>
          <cell r="F92">
            <v>6.3000000000000007</v>
          </cell>
          <cell r="G92">
            <v>28.728000000000002</v>
          </cell>
          <cell r="H92">
            <v>28.728000000000002</v>
          </cell>
          <cell r="I92">
            <v>57.456000000000003</v>
          </cell>
          <cell r="J92">
            <v>0</v>
          </cell>
        </row>
        <row r="93">
          <cell r="A93" t="str">
            <v>4.1.13</v>
          </cell>
          <cell r="B93" t="str">
            <v>Reinforced Rebar SD235</v>
          </cell>
          <cell r="C93" t="str">
            <v>Ton</v>
          </cell>
          <cell r="D93">
            <v>1.493712E-2</v>
          </cell>
          <cell r="E93">
            <v>650</v>
          </cell>
          <cell r="F93">
            <v>160</v>
          </cell>
          <cell r="G93">
            <v>9.7091279999999998</v>
          </cell>
          <cell r="H93">
            <v>2.3899392000000002</v>
          </cell>
          <cell r="I93">
            <v>12.0990672</v>
          </cell>
          <cell r="J93">
            <v>0</v>
          </cell>
        </row>
        <row r="94">
          <cell r="A94">
            <v>0</v>
          </cell>
          <cell r="B94">
            <v>0</v>
          </cell>
          <cell r="C94">
            <v>0</v>
          </cell>
          <cell r="D94">
            <v>0</v>
          </cell>
          <cell r="E94">
            <v>0</v>
          </cell>
          <cell r="F94">
            <v>0</v>
          </cell>
          <cell r="G94">
            <v>0</v>
          </cell>
          <cell r="H94">
            <v>0</v>
          </cell>
          <cell r="I94">
            <v>0</v>
          </cell>
          <cell r="J94">
            <v>0</v>
          </cell>
        </row>
        <row r="95">
          <cell r="A95">
            <v>0</v>
          </cell>
          <cell r="B95" t="str">
            <v>PLASTERING WORKS</v>
          </cell>
          <cell r="C95">
            <v>0</v>
          </cell>
          <cell r="D95">
            <v>0</v>
          </cell>
          <cell r="E95">
            <v>0</v>
          </cell>
          <cell r="F95">
            <v>0</v>
          </cell>
          <cell r="G95">
            <v>2171.5104993750001</v>
          </cell>
          <cell r="H95">
            <v>4082.0217689999995</v>
          </cell>
          <cell r="I95">
            <v>6253.5322683749991</v>
          </cell>
          <cell r="J95">
            <v>0</v>
          </cell>
        </row>
        <row r="96">
          <cell r="A96" t="str">
            <v>4.1.14</v>
          </cell>
          <cell r="B96" t="str">
            <v xml:space="preserve">Internal Cement plaster </v>
          </cell>
          <cell r="C96" t="str">
            <v>m²</v>
          </cell>
          <cell r="D96">
            <v>707.49437499999999</v>
          </cell>
          <cell r="E96">
            <v>1.5750000000000002</v>
          </cell>
          <cell r="F96">
            <v>2.52</v>
          </cell>
          <cell r="G96">
            <v>1114.3036406250001</v>
          </cell>
          <cell r="H96">
            <v>1782.8858250000001</v>
          </cell>
          <cell r="I96">
            <v>2897.1894656250001</v>
          </cell>
          <cell r="J96">
            <v>0</v>
          </cell>
        </row>
        <row r="97">
          <cell r="A97" t="str">
            <v>4.1.15</v>
          </cell>
          <cell r="B97" t="str">
            <v xml:space="preserve">External Cement plaster </v>
          </cell>
          <cell r="C97" t="str">
            <v>m²</v>
          </cell>
          <cell r="D97">
            <v>298.21484999999996</v>
          </cell>
          <cell r="E97">
            <v>1.5750000000000002</v>
          </cell>
          <cell r="F97">
            <v>2.52</v>
          </cell>
          <cell r="G97">
            <v>469.68838875</v>
          </cell>
          <cell r="H97">
            <v>751.50142199999993</v>
          </cell>
          <cell r="I97">
            <v>1221.1898107499999</v>
          </cell>
          <cell r="J97">
            <v>0</v>
          </cell>
        </row>
        <row r="98">
          <cell r="A98" t="str">
            <v>4.1.16</v>
          </cell>
          <cell r="B98" t="str">
            <v>External slab Cement plaster</v>
          </cell>
          <cell r="C98" t="str">
            <v>m²</v>
          </cell>
          <cell r="D98">
            <v>10.33</v>
          </cell>
          <cell r="E98">
            <v>1.5750000000000002</v>
          </cell>
          <cell r="F98">
            <v>2.52</v>
          </cell>
          <cell r="G98">
            <v>16.269750000000002</v>
          </cell>
          <cell r="H98">
            <v>26.031600000000001</v>
          </cell>
          <cell r="I98">
            <v>42.301349999999999</v>
          </cell>
          <cell r="J98">
            <v>0</v>
          </cell>
        </row>
        <row r="99">
          <cell r="A99" t="str">
            <v>4.1.17</v>
          </cell>
          <cell r="B99" t="str">
            <v>Cutting U-Shape for Cutting Water Drop</v>
          </cell>
          <cell r="C99" t="str">
            <v>m</v>
          </cell>
          <cell r="D99">
            <v>30.56</v>
          </cell>
          <cell r="E99">
            <v>0</v>
          </cell>
          <cell r="F99">
            <v>1.05</v>
          </cell>
          <cell r="G99">
            <v>0</v>
          </cell>
          <cell r="H99">
            <v>32.088000000000001</v>
          </cell>
          <cell r="I99">
            <v>32.088000000000001</v>
          </cell>
          <cell r="J99">
            <v>0</v>
          </cell>
        </row>
        <row r="100">
          <cell r="A100" t="str">
            <v>4.1.18</v>
          </cell>
          <cell r="B100" t="str">
            <v>Stair slab Cement Plaster</v>
          </cell>
          <cell r="C100" t="str">
            <v>m²</v>
          </cell>
          <cell r="D100">
            <v>18.489000000000001</v>
          </cell>
          <cell r="E100">
            <v>1.5750000000000002</v>
          </cell>
          <cell r="F100">
            <v>2.52</v>
          </cell>
          <cell r="G100">
            <v>29.120175000000003</v>
          </cell>
          <cell r="H100">
            <v>46.592280000000002</v>
          </cell>
          <cell r="I100">
            <v>75.712455000000006</v>
          </cell>
          <cell r="J100">
            <v>0</v>
          </cell>
        </row>
        <row r="101">
          <cell r="A101" t="str">
            <v>4.1.19</v>
          </cell>
          <cell r="B101" t="str">
            <v>Stair Curb Plastering</v>
          </cell>
          <cell r="C101" t="str">
            <v>m²</v>
          </cell>
          <cell r="D101">
            <v>6.9024999999999999</v>
          </cell>
          <cell r="E101">
            <v>1.5750000000000002</v>
          </cell>
          <cell r="F101">
            <v>2.52</v>
          </cell>
          <cell r="G101">
            <v>10.871437500000001</v>
          </cell>
          <cell r="H101">
            <v>17.394300000000001</v>
          </cell>
          <cell r="I101">
            <v>28.2657375</v>
          </cell>
          <cell r="J101">
            <v>0</v>
          </cell>
        </row>
        <row r="102">
          <cell r="A102" t="str">
            <v>4.1.20</v>
          </cell>
          <cell r="B102" t="str">
            <v>Balcony Curbs Plastering</v>
          </cell>
          <cell r="C102" t="str">
            <v>m²</v>
          </cell>
          <cell r="D102">
            <v>6.6689999999999996</v>
          </cell>
          <cell r="E102">
            <v>1.5750000000000002</v>
          </cell>
          <cell r="F102">
            <v>2.52</v>
          </cell>
          <cell r="G102">
            <v>10.503675000000001</v>
          </cell>
          <cell r="H102">
            <v>16.805879999999998</v>
          </cell>
          <cell r="I102">
            <v>27.309555</v>
          </cell>
          <cell r="J102">
            <v>0</v>
          </cell>
        </row>
        <row r="103">
          <cell r="A103" t="str">
            <v>4.1.21</v>
          </cell>
          <cell r="B103" t="str">
            <v>Door and Window Exterior Profile Molding Cement plaster</v>
          </cell>
          <cell r="C103" t="str">
            <v>m</v>
          </cell>
          <cell r="D103">
            <v>179.24999999999997</v>
          </cell>
          <cell r="E103">
            <v>1.05</v>
          </cell>
          <cell r="F103">
            <v>3.1500000000000004</v>
          </cell>
          <cell r="G103">
            <v>188.21249999999998</v>
          </cell>
          <cell r="H103">
            <v>564.63749999999993</v>
          </cell>
          <cell r="I103">
            <v>752.84999999999991</v>
          </cell>
          <cell r="J103">
            <v>0</v>
          </cell>
        </row>
        <row r="104">
          <cell r="A104" t="str">
            <v>4.4.22</v>
          </cell>
          <cell r="B104" t="str">
            <v>Window&amp;Door Opening Side plaster</v>
          </cell>
          <cell r="C104" t="str">
            <v>m²</v>
          </cell>
          <cell r="D104">
            <v>54.493100000000013</v>
          </cell>
          <cell r="E104">
            <v>1.5750000000000002</v>
          </cell>
          <cell r="F104">
            <v>2.52</v>
          </cell>
          <cell r="G104">
            <v>85.826632500000031</v>
          </cell>
          <cell r="H104">
            <v>137.32261200000002</v>
          </cell>
          <cell r="I104">
            <v>223.14924450000007</v>
          </cell>
          <cell r="J104">
            <v>0</v>
          </cell>
        </row>
        <row r="105">
          <cell r="A105" t="str">
            <v>4.4.23</v>
          </cell>
          <cell r="B105" t="str">
            <v>Façade Profile Cement Molding</v>
          </cell>
          <cell r="C105" t="str">
            <v>m</v>
          </cell>
          <cell r="D105">
            <v>28.52</v>
          </cell>
          <cell r="E105">
            <v>1.05</v>
          </cell>
          <cell r="F105">
            <v>3.1500000000000004</v>
          </cell>
          <cell r="G105">
            <v>29.946000000000002</v>
          </cell>
          <cell r="H105">
            <v>89.838000000000008</v>
          </cell>
          <cell r="I105">
            <v>119.78400000000001</v>
          </cell>
          <cell r="J105">
            <v>0</v>
          </cell>
        </row>
        <row r="106">
          <cell r="A106" t="str">
            <v>4.4.24</v>
          </cell>
          <cell r="B106" t="str">
            <v>Corner Bead Cement plaster on Column</v>
          </cell>
          <cell r="C106" t="str">
            <v>m</v>
          </cell>
          <cell r="D106">
            <v>62.515000000000001</v>
          </cell>
          <cell r="E106">
            <v>0.52500000000000002</v>
          </cell>
          <cell r="F106">
            <v>1.05</v>
          </cell>
          <cell r="G106">
            <v>32.820374999999999</v>
          </cell>
          <cell r="H106">
            <v>65.640749999999997</v>
          </cell>
          <cell r="I106">
            <v>98.461124999999996</v>
          </cell>
          <cell r="J106">
            <v>0</v>
          </cell>
        </row>
        <row r="107">
          <cell r="A107" t="str">
            <v>4.4.25</v>
          </cell>
          <cell r="B107" t="str">
            <v>Corner Bead Cement plaster on Wall Vertical</v>
          </cell>
          <cell r="C107" t="str">
            <v>m</v>
          </cell>
          <cell r="D107">
            <v>127.739</v>
          </cell>
          <cell r="E107">
            <v>0.52500000000000002</v>
          </cell>
          <cell r="F107">
            <v>1.05</v>
          </cell>
          <cell r="G107">
            <v>67.062975000000009</v>
          </cell>
          <cell r="H107">
            <v>134.12595000000002</v>
          </cell>
          <cell r="I107">
            <v>201.18892500000004</v>
          </cell>
          <cell r="J107">
            <v>0</v>
          </cell>
        </row>
        <row r="108">
          <cell r="A108" t="str">
            <v>4.4.26</v>
          </cell>
          <cell r="B108" t="str">
            <v>Corner Bead Cement plaster on Wall Horizontal</v>
          </cell>
          <cell r="C108" t="str">
            <v>m</v>
          </cell>
          <cell r="D108">
            <v>95.878</v>
          </cell>
          <cell r="E108">
            <v>0.52500000000000002</v>
          </cell>
          <cell r="F108">
            <v>1.05</v>
          </cell>
          <cell r="G108">
            <v>50.335950000000004</v>
          </cell>
          <cell r="H108">
            <v>100.67190000000001</v>
          </cell>
          <cell r="I108">
            <v>151.00785000000002</v>
          </cell>
          <cell r="J108">
            <v>0</v>
          </cell>
        </row>
        <row r="109">
          <cell r="A109" t="str">
            <v>4.1.27</v>
          </cell>
          <cell r="B109" t="str">
            <v>Cutting U-profile Surface 10mm(W) to External Wall at Front Façade</v>
          </cell>
          <cell r="C109" t="str">
            <v>m</v>
          </cell>
          <cell r="D109">
            <v>126.76</v>
          </cell>
          <cell r="E109">
            <v>0.52500000000000002</v>
          </cell>
          <cell r="F109">
            <v>1.05</v>
          </cell>
          <cell r="G109">
            <v>66.549000000000007</v>
          </cell>
          <cell r="H109">
            <v>133.09800000000001</v>
          </cell>
          <cell r="I109">
            <v>199.64700000000002</v>
          </cell>
          <cell r="J109" t="str">
            <v>FROM VO</v>
          </cell>
        </row>
        <row r="110">
          <cell r="A110" t="str">
            <v>4.1.28</v>
          </cell>
          <cell r="B110" t="str">
            <v>Install scaffolding</v>
          </cell>
          <cell r="C110" t="str">
            <v>m²</v>
          </cell>
          <cell r="D110">
            <v>349.31</v>
          </cell>
          <cell r="E110">
            <v>0</v>
          </cell>
          <cell r="F110">
            <v>0.52500000000000002</v>
          </cell>
          <cell r="G110">
            <v>0</v>
          </cell>
          <cell r="H110">
            <v>183.38775000000001</v>
          </cell>
          <cell r="I110">
            <v>183.38775000000001</v>
          </cell>
          <cell r="J110">
            <v>0</v>
          </cell>
        </row>
        <row r="111">
          <cell r="A111">
            <v>0</v>
          </cell>
          <cell r="B111">
            <v>0</v>
          </cell>
          <cell r="C111">
            <v>0</v>
          </cell>
          <cell r="D111">
            <v>0</v>
          </cell>
          <cell r="E111">
            <v>0</v>
          </cell>
          <cell r="F111">
            <v>0</v>
          </cell>
          <cell r="G111">
            <v>0</v>
          </cell>
          <cell r="H111">
            <v>0</v>
          </cell>
          <cell r="I111">
            <v>0</v>
          </cell>
          <cell r="J111">
            <v>0</v>
          </cell>
        </row>
        <row r="112">
          <cell r="A112" t="str">
            <v>4.2</v>
          </cell>
          <cell r="B112" t="str">
            <v>WALL FINISHES WORKS</v>
          </cell>
          <cell r="C112">
            <v>0</v>
          </cell>
          <cell r="D112">
            <v>0</v>
          </cell>
          <cell r="E112">
            <v>0</v>
          </cell>
          <cell r="F112">
            <v>0</v>
          </cell>
          <cell r="G112">
            <v>3946.4799584999992</v>
          </cell>
          <cell r="H112">
            <v>1807.9571400000004</v>
          </cell>
          <cell r="I112">
            <v>5754.4370984999978</v>
          </cell>
          <cell r="J112">
            <v>0</v>
          </cell>
        </row>
        <row r="113">
          <cell r="A113">
            <v>0</v>
          </cell>
          <cell r="B113" t="str">
            <v>PAINT &amp; COATINGS</v>
          </cell>
          <cell r="C113">
            <v>0</v>
          </cell>
          <cell r="D113">
            <v>0</v>
          </cell>
          <cell r="E113">
            <v>0</v>
          </cell>
          <cell r="F113">
            <v>0</v>
          </cell>
          <cell r="G113">
            <v>2289.7190085000002</v>
          </cell>
          <cell r="H113">
            <v>938.28903000000003</v>
          </cell>
          <cell r="I113">
            <v>3228.0080385000001</v>
          </cell>
          <cell r="J113">
            <v>0</v>
          </cell>
        </row>
        <row r="114">
          <cell r="A114" t="str">
            <v>4.2.1</v>
          </cell>
          <cell r="B114" t="str">
            <v>Internal wall</v>
          </cell>
          <cell r="C114" t="str">
            <v>m²</v>
          </cell>
          <cell r="D114">
            <v>481.20575000000008</v>
          </cell>
          <cell r="E114">
            <v>2.3100000000000005</v>
          </cell>
          <cell r="F114">
            <v>1.05</v>
          </cell>
          <cell r="G114">
            <v>1111.5852825000004</v>
          </cell>
          <cell r="H114">
            <v>505.2660375000001</v>
          </cell>
          <cell r="I114">
            <v>1616.8513200000004</v>
          </cell>
          <cell r="J114">
            <v>0</v>
          </cell>
        </row>
        <row r="115">
          <cell r="A115" t="str">
            <v>4.2.2</v>
          </cell>
          <cell r="B115" t="str">
            <v>External wall</v>
          </cell>
          <cell r="C115" t="str">
            <v>m²</v>
          </cell>
          <cell r="D115">
            <v>272.46924999999993</v>
          </cell>
          <cell r="E115">
            <v>2.94</v>
          </cell>
          <cell r="F115">
            <v>1.05</v>
          </cell>
          <cell r="G115">
            <v>801.05959499999983</v>
          </cell>
          <cell r="H115">
            <v>286.09271249999995</v>
          </cell>
          <cell r="I115">
            <v>1087.1523074999998</v>
          </cell>
          <cell r="J115">
            <v>0</v>
          </cell>
        </row>
        <row r="116">
          <cell r="A116" t="str">
            <v>4.2.3</v>
          </cell>
          <cell r="B116" t="str">
            <v>External slab</v>
          </cell>
          <cell r="C116" t="str">
            <v>m²</v>
          </cell>
          <cell r="D116">
            <v>10.33</v>
          </cell>
          <cell r="E116">
            <v>2.94</v>
          </cell>
          <cell r="F116">
            <v>1.05</v>
          </cell>
          <cell r="G116">
            <v>30.370200000000001</v>
          </cell>
          <cell r="H116">
            <v>10.846500000000001</v>
          </cell>
          <cell r="I116">
            <v>41.216700000000003</v>
          </cell>
          <cell r="J116">
            <v>0</v>
          </cell>
        </row>
        <row r="117">
          <cell r="A117" t="str">
            <v>4.2.4</v>
          </cell>
          <cell r="B117" t="str">
            <v>Stair slab</v>
          </cell>
          <cell r="C117" t="str">
            <v>m²</v>
          </cell>
          <cell r="D117">
            <v>18.489000000000001</v>
          </cell>
          <cell r="E117">
            <v>2.94</v>
          </cell>
          <cell r="F117">
            <v>1.05</v>
          </cell>
          <cell r="G117">
            <v>54.357660000000003</v>
          </cell>
          <cell r="H117">
            <v>19.413450000000001</v>
          </cell>
          <cell r="I117">
            <v>73.771110000000007</v>
          </cell>
          <cell r="J117">
            <v>0</v>
          </cell>
        </row>
        <row r="118">
          <cell r="A118" t="str">
            <v>4.2.5</v>
          </cell>
          <cell r="B118" t="str">
            <v>Stair Curb</v>
          </cell>
          <cell r="C118" t="str">
            <v>m²</v>
          </cell>
          <cell r="D118">
            <v>6.9024999999999999</v>
          </cell>
          <cell r="E118">
            <v>2.94</v>
          </cell>
          <cell r="F118">
            <v>1.05</v>
          </cell>
          <cell r="G118">
            <v>20.29335</v>
          </cell>
          <cell r="H118">
            <v>7.2476250000000002</v>
          </cell>
          <cell r="I118">
            <v>27.540975</v>
          </cell>
          <cell r="J118">
            <v>0</v>
          </cell>
        </row>
        <row r="119">
          <cell r="A119" t="str">
            <v>4.2.6</v>
          </cell>
          <cell r="B119" t="str">
            <v>Balcony Curbs Plastering</v>
          </cell>
          <cell r="C119" t="str">
            <v>m²</v>
          </cell>
          <cell r="D119">
            <v>6.6689999999999996</v>
          </cell>
          <cell r="E119">
            <v>2.94</v>
          </cell>
          <cell r="F119">
            <v>1.05</v>
          </cell>
          <cell r="G119">
            <v>19.606859999999998</v>
          </cell>
          <cell r="H119">
            <v>7.0024499999999996</v>
          </cell>
          <cell r="I119">
            <v>26.609309999999997</v>
          </cell>
          <cell r="J119">
            <v>0</v>
          </cell>
        </row>
        <row r="120">
          <cell r="A120" t="str">
            <v>4.2.7</v>
          </cell>
          <cell r="B120" t="str">
            <v>Façade Profile Molding</v>
          </cell>
          <cell r="C120" t="str">
            <v>m</v>
          </cell>
          <cell r="D120">
            <v>43.05</v>
          </cell>
          <cell r="E120">
            <v>2.94</v>
          </cell>
          <cell r="F120">
            <v>1.05</v>
          </cell>
          <cell r="G120">
            <v>126.56699999999999</v>
          </cell>
          <cell r="H120">
            <v>45.202500000000001</v>
          </cell>
          <cell r="I120">
            <v>171.76949999999999</v>
          </cell>
          <cell r="J120">
            <v>0</v>
          </cell>
        </row>
        <row r="121">
          <cell r="A121" t="str">
            <v>4.2.8</v>
          </cell>
          <cell r="B121" t="str">
            <v>Window&amp;Door Opening Side painting</v>
          </cell>
          <cell r="C121" t="str">
            <v>m²</v>
          </cell>
          <cell r="D121">
            <v>54.493100000000013</v>
          </cell>
          <cell r="E121">
            <v>2.3100000000000005</v>
          </cell>
          <cell r="F121">
            <v>1.05</v>
          </cell>
          <cell r="G121">
            <v>125.87906100000005</v>
          </cell>
          <cell r="H121">
            <v>57.217755000000018</v>
          </cell>
          <cell r="I121">
            <v>183.09681600000008</v>
          </cell>
          <cell r="J121">
            <v>0</v>
          </cell>
        </row>
        <row r="122">
          <cell r="A122">
            <v>0</v>
          </cell>
          <cell r="B122">
            <v>0</v>
          </cell>
          <cell r="C122">
            <v>0</v>
          </cell>
          <cell r="D122">
            <v>0</v>
          </cell>
          <cell r="E122">
            <v>0</v>
          </cell>
          <cell r="F122">
            <v>0</v>
          </cell>
          <cell r="G122">
            <v>0</v>
          </cell>
          <cell r="H122">
            <v>0</v>
          </cell>
          <cell r="I122">
            <v>0</v>
          </cell>
          <cell r="J122">
            <v>0</v>
          </cell>
        </row>
        <row r="123">
          <cell r="A123">
            <v>0</v>
          </cell>
          <cell r="B123" t="str">
            <v>WALL TILES</v>
          </cell>
          <cell r="C123">
            <v>0</v>
          </cell>
          <cell r="D123">
            <v>0</v>
          </cell>
          <cell r="E123">
            <v>0</v>
          </cell>
          <cell r="F123">
            <v>0</v>
          </cell>
          <cell r="G123">
            <v>1656.7609499999999</v>
          </cell>
          <cell r="H123">
            <v>869.66810999999984</v>
          </cell>
          <cell r="I123">
            <v>2526.4290599999999</v>
          </cell>
          <cell r="J123">
            <v>0</v>
          </cell>
        </row>
        <row r="124">
          <cell r="A124" t="str">
            <v>4.2.7</v>
          </cell>
          <cell r="B124" t="str">
            <v xml:space="preserve"> Entrance Terrace Skirting 100x600mm</v>
          </cell>
          <cell r="C124" t="str">
            <v>m²</v>
          </cell>
          <cell r="D124">
            <v>0.61</v>
          </cell>
          <cell r="E124">
            <v>14.5</v>
          </cell>
          <cell r="F124">
            <v>11.3</v>
          </cell>
          <cell r="G124">
            <v>8.8450000000000006</v>
          </cell>
          <cell r="H124">
            <v>6.8930000000000007</v>
          </cell>
          <cell r="I124">
            <v>15.738000000000001</v>
          </cell>
          <cell r="J124">
            <v>0</v>
          </cell>
        </row>
        <row r="125">
          <cell r="A125" t="str">
            <v>4.2.8</v>
          </cell>
          <cell r="B125" t="str">
            <v xml:space="preserve"> Main Floor Skirting Tile 100x600mm</v>
          </cell>
          <cell r="C125" t="str">
            <v>m²</v>
          </cell>
          <cell r="D125">
            <v>15.335999999999999</v>
          </cell>
          <cell r="E125">
            <v>14.5</v>
          </cell>
          <cell r="F125">
            <v>11.3</v>
          </cell>
          <cell r="G125">
            <v>222.37199999999999</v>
          </cell>
          <cell r="H125">
            <v>173.29679999999999</v>
          </cell>
          <cell r="I125">
            <v>395.66879999999998</v>
          </cell>
          <cell r="J125">
            <v>0</v>
          </cell>
        </row>
        <row r="126">
          <cell r="A126" t="str">
            <v>4.2.9</v>
          </cell>
          <cell r="B126" t="str">
            <v xml:space="preserve"> Balcony Skirt tile 100x600mm</v>
          </cell>
          <cell r="C126" t="str">
            <v>m²</v>
          </cell>
          <cell r="D126">
            <v>1.206</v>
          </cell>
          <cell r="E126">
            <v>11.5</v>
          </cell>
          <cell r="F126">
            <v>11.3</v>
          </cell>
          <cell r="G126">
            <v>13.869</v>
          </cell>
          <cell r="H126">
            <v>13.627800000000001</v>
          </cell>
          <cell r="I126">
            <v>27.4968</v>
          </cell>
          <cell r="J126">
            <v>0</v>
          </cell>
        </row>
        <row r="127">
          <cell r="A127" t="str">
            <v>4.2.10</v>
          </cell>
          <cell r="B127" t="str">
            <v>WT6: Kitchen Wall Tile 300x600mm</v>
          </cell>
          <cell r="C127" t="str">
            <v>m²</v>
          </cell>
          <cell r="D127">
            <v>3.33</v>
          </cell>
          <cell r="E127">
            <v>11.5</v>
          </cell>
          <cell r="F127">
            <v>4.7</v>
          </cell>
          <cell r="G127">
            <v>38.295000000000002</v>
          </cell>
          <cell r="H127">
            <v>15.651000000000002</v>
          </cell>
          <cell r="I127">
            <v>53.946000000000005</v>
          </cell>
          <cell r="J127">
            <v>0</v>
          </cell>
        </row>
        <row r="128">
          <cell r="A128" t="str">
            <v>4.2.11</v>
          </cell>
          <cell r="B128" t="str">
            <v>WT5: Master Bathroom Wall Tile 300x600mm</v>
          </cell>
          <cell r="C128" t="str">
            <v>m²</v>
          </cell>
          <cell r="D128">
            <v>17.88</v>
          </cell>
          <cell r="E128">
            <v>11.5</v>
          </cell>
          <cell r="F128">
            <v>4.7</v>
          </cell>
          <cell r="G128">
            <v>205.61999999999998</v>
          </cell>
          <cell r="H128">
            <v>84.036000000000001</v>
          </cell>
          <cell r="I128">
            <v>289.65599999999995</v>
          </cell>
          <cell r="J128">
            <v>0</v>
          </cell>
        </row>
        <row r="129">
          <cell r="A129" t="str">
            <v>4.2.12</v>
          </cell>
          <cell r="B129" t="str">
            <v>WT3: Master Bathroom Wall Highlight Tile 300x600mm</v>
          </cell>
          <cell r="C129" t="str">
            <v>m²</v>
          </cell>
          <cell r="D129">
            <v>2.44</v>
          </cell>
          <cell r="E129">
            <v>12.5</v>
          </cell>
          <cell r="F129">
            <v>4.7</v>
          </cell>
          <cell r="G129">
            <v>30.5</v>
          </cell>
          <cell r="H129">
            <v>11.468</v>
          </cell>
          <cell r="I129">
            <v>41.968000000000004</v>
          </cell>
          <cell r="J129">
            <v>0</v>
          </cell>
        </row>
        <row r="130">
          <cell r="A130" t="str">
            <v>4.2.13</v>
          </cell>
          <cell r="B130" t="str">
            <v>WT4: Bathroom Wall Tile 300x600mm</v>
          </cell>
          <cell r="C130" t="str">
            <v>m²</v>
          </cell>
          <cell r="D130">
            <v>82.480299999999986</v>
          </cell>
          <cell r="E130">
            <v>11.5</v>
          </cell>
          <cell r="F130">
            <v>4.7</v>
          </cell>
          <cell r="G130">
            <v>948.5234499999998</v>
          </cell>
          <cell r="H130">
            <v>387.65740999999997</v>
          </cell>
          <cell r="I130">
            <v>1336.1808599999997</v>
          </cell>
          <cell r="J130">
            <v>0</v>
          </cell>
        </row>
        <row r="131">
          <cell r="A131" t="str">
            <v>4.2.14</v>
          </cell>
          <cell r="B131" t="str">
            <v>WT3: Bathroom Wall Highlight 300x600mm</v>
          </cell>
          <cell r="C131" t="str">
            <v>m²</v>
          </cell>
          <cell r="D131">
            <v>1.62</v>
          </cell>
          <cell r="E131">
            <v>12.5</v>
          </cell>
          <cell r="F131">
            <v>4.7</v>
          </cell>
          <cell r="G131">
            <v>20.25</v>
          </cell>
          <cell r="H131">
            <v>7.6140000000000008</v>
          </cell>
          <cell r="I131">
            <v>27.864000000000001</v>
          </cell>
          <cell r="J131">
            <v>0</v>
          </cell>
        </row>
        <row r="132">
          <cell r="A132" t="str">
            <v>4.2.15</v>
          </cell>
          <cell r="B132" t="str">
            <v xml:space="preserve"> Store Room Skirting Tile 100x300mm</v>
          </cell>
          <cell r="C132" t="str">
            <v>m²</v>
          </cell>
          <cell r="D132">
            <v>0.97799999999999998</v>
          </cell>
          <cell r="E132">
            <v>11.5</v>
          </cell>
          <cell r="F132">
            <v>11.3</v>
          </cell>
          <cell r="G132">
            <v>11.247</v>
          </cell>
          <cell r="H132">
            <v>11.051400000000001</v>
          </cell>
          <cell r="I132">
            <v>22.298400000000001</v>
          </cell>
          <cell r="J132">
            <v>0</v>
          </cell>
        </row>
        <row r="133">
          <cell r="A133" t="str">
            <v>4.2.16</v>
          </cell>
          <cell r="B133" t="str">
            <v xml:space="preserve"> Side Terrace Skirting tile 100x600mm</v>
          </cell>
          <cell r="C133" t="str">
            <v>m²</v>
          </cell>
          <cell r="D133">
            <v>4.7300000000000004</v>
          </cell>
          <cell r="E133">
            <v>12.5</v>
          </cell>
          <cell r="F133">
            <v>11.3</v>
          </cell>
          <cell r="G133">
            <v>59.125000000000007</v>
          </cell>
          <cell r="H133">
            <v>53.449000000000005</v>
          </cell>
          <cell r="I133">
            <v>112.57400000000001</v>
          </cell>
          <cell r="J133">
            <v>0</v>
          </cell>
        </row>
        <row r="134">
          <cell r="A134" t="str">
            <v>4.2.17</v>
          </cell>
          <cell r="B134" t="str">
            <v xml:space="preserve"> Washing Area Skirting Tile 100x300mm</v>
          </cell>
          <cell r="C134" t="str">
            <v>m²</v>
          </cell>
          <cell r="D134">
            <v>1.609</v>
          </cell>
          <cell r="E134">
            <v>11.5</v>
          </cell>
          <cell r="F134">
            <v>11.3</v>
          </cell>
          <cell r="G134">
            <v>18.503499999999999</v>
          </cell>
          <cell r="H134">
            <v>18.181699999999999</v>
          </cell>
          <cell r="I134">
            <v>36.685199999999995</v>
          </cell>
          <cell r="J134">
            <v>0</v>
          </cell>
        </row>
        <row r="135">
          <cell r="A135" t="str">
            <v>4.2.18</v>
          </cell>
          <cell r="B135" t="str">
            <v>MT2 Staircase skirting Granite</v>
          </cell>
          <cell r="C135" t="str">
            <v>m²</v>
          </cell>
          <cell r="D135">
            <v>3.1219999999999999</v>
          </cell>
          <cell r="E135">
            <v>25.5</v>
          </cell>
          <cell r="F135">
            <v>21</v>
          </cell>
          <cell r="G135">
            <v>79.61099999999999</v>
          </cell>
          <cell r="H135">
            <v>65.561999999999998</v>
          </cell>
          <cell r="I135">
            <v>145.173</v>
          </cell>
          <cell r="J135">
            <v>0</v>
          </cell>
        </row>
        <row r="136">
          <cell r="A136">
            <v>0</v>
          </cell>
          <cell r="B136" t="str">
            <v xml:space="preserve"> Edge Sharp molding</v>
          </cell>
          <cell r="C136" t="str">
            <v>m</v>
          </cell>
          <cell r="D136">
            <v>21.18</v>
          </cell>
          <cell r="E136">
            <v>0</v>
          </cell>
          <cell r="F136">
            <v>1</v>
          </cell>
          <cell r="G136">
            <v>0</v>
          </cell>
          <cell r="H136">
            <v>21.18</v>
          </cell>
          <cell r="I136">
            <v>21.18</v>
          </cell>
          <cell r="J136">
            <v>0</v>
          </cell>
        </row>
        <row r="137">
          <cell r="A137">
            <v>0</v>
          </cell>
          <cell r="B137">
            <v>0</v>
          </cell>
          <cell r="C137">
            <v>0</v>
          </cell>
          <cell r="D137">
            <v>0</v>
          </cell>
          <cell r="E137">
            <v>0</v>
          </cell>
          <cell r="F137">
            <v>0</v>
          </cell>
          <cell r="G137">
            <v>0</v>
          </cell>
          <cell r="H137">
            <v>0</v>
          </cell>
          <cell r="I137">
            <v>0</v>
          </cell>
          <cell r="J137">
            <v>0</v>
          </cell>
        </row>
        <row r="138">
          <cell r="A138" t="str">
            <v>4.3</v>
          </cell>
          <cell r="B138" t="str">
            <v>EXTERNAL FAÇADE DECORATION WORKS</v>
          </cell>
          <cell r="C138">
            <v>0</v>
          </cell>
          <cell r="D138">
            <v>0</v>
          </cell>
          <cell r="E138">
            <v>0</v>
          </cell>
          <cell r="F138">
            <v>0</v>
          </cell>
          <cell r="G138">
            <v>1840.6088399999999</v>
          </cell>
          <cell r="H138">
            <v>0</v>
          </cell>
          <cell r="I138">
            <v>1840.6088399999999</v>
          </cell>
          <cell r="J138">
            <v>0</v>
          </cell>
        </row>
        <row r="139">
          <cell r="A139" t="str">
            <v>4.3.1</v>
          </cell>
          <cell r="B139" t="str">
            <v>Fiber Cement &amp; Frame, Painting</v>
          </cell>
          <cell r="C139" t="str">
            <v>m2</v>
          </cell>
          <cell r="D139">
            <v>25.39902</v>
          </cell>
          <cell r="E139">
            <v>42</v>
          </cell>
          <cell r="F139">
            <v>0</v>
          </cell>
          <cell r="G139">
            <v>1066.75884</v>
          </cell>
          <cell r="H139">
            <v>0</v>
          </cell>
          <cell r="I139">
            <v>1066.75884</v>
          </cell>
          <cell r="J139">
            <v>0</v>
          </cell>
        </row>
        <row r="140">
          <cell r="A140" t="str">
            <v>4.3.2</v>
          </cell>
          <cell r="B140" t="str">
            <v xml:space="preserve">C4: BioWood Eaves Ceiling </v>
          </cell>
          <cell r="C140" t="str">
            <v>m²</v>
          </cell>
          <cell r="D140">
            <v>18.425000000000001</v>
          </cell>
          <cell r="E140">
            <v>42</v>
          </cell>
          <cell r="F140">
            <v>0</v>
          </cell>
          <cell r="G140">
            <v>773.85</v>
          </cell>
          <cell r="H140">
            <v>0</v>
          </cell>
          <cell r="I140">
            <v>773.85</v>
          </cell>
          <cell r="J140">
            <v>0</v>
          </cell>
        </row>
        <row r="141">
          <cell r="A141">
            <v>0</v>
          </cell>
          <cell r="B141">
            <v>0</v>
          </cell>
          <cell r="C141">
            <v>0</v>
          </cell>
          <cell r="D141">
            <v>0</v>
          </cell>
          <cell r="E141">
            <v>0</v>
          </cell>
          <cell r="F141">
            <v>0</v>
          </cell>
          <cell r="G141">
            <v>0</v>
          </cell>
          <cell r="H141">
            <v>0</v>
          </cell>
          <cell r="I141">
            <v>0</v>
          </cell>
          <cell r="J141">
            <v>0</v>
          </cell>
        </row>
        <row r="142">
          <cell r="A142" t="str">
            <v>4.4</v>
          </cell>
          <cell r="B142" t="str">
            <v>FLOOR FINISHES WORKS</v>
          </cell>
          <cell r="C142">
            <v>0</v>
          </cell>
          <cell r="D142">
            <v>0</v>
          </cell>
          <cell r="E142">
            <v>0</v>
          </cell>
          <cell r="F142">
            <v>0</v>
          </cell>
          <cell r="G142">
            <v>5310.6392459999997</v>
          </cell>
          <cell r="H142">
            <v>1587.3015848</v>
          </cell>
          <cell r="I142">
            <v>6897.9408307999984</v>
          </cell>
          <cell r="J142">
            <v>0</v>
          </cell>
        </row>
        <row r="143">
          <cell r="A143">
            <v>0</v>
          </cell>
          <cell r="B143" t="str">
            <v>FLOOR FINISHES WORKS</v>
          </cell>
          <cell r="C143">
            <v>0</v>
          </cell>
          <cell r="D143">
            <v>0</v>
          </cell>
          <cell r="E143">
            <v>0</v>
          </cell>
          <cell r="F143">
            <v>0</v>
          </cell>
          <cell r="G143">
            <v>5310.6392459999997</v>
          </cell>
          <cell r="H143">
            <v>1587.3015848</v>
          </cell>
          <cell r="I143">
            <v>6897.9408307999984</v>
          </cell>
          <cell r="J143">
            <v>0</v>
          </cell>
        </row>
        <row r="144">
          <cell r="A144" t="str">
            <v>4.4.1</v>
          </cell>
          <cell r="B144" t="str">
            <v>F4: Entrance Terrace tile 600x600mm</v>
          </cell>
          <cell r="C144" t="str">
            <v>m²</v>
          </cell>
          <cell r="D144">
            <v>5.61</v>
          </cell>
          <cell r="E144">
            <v>14.5</v>
          </cell>
          <cell r="F144">
            <v>3.7</v>
          </cell>
          <cell r="G144">
            <v>81.344999999999999</v>
          </cell>
          <cell r="H144">
            <v>20.757000000000001</v>
          </cell>
          <cell r="I144">
            <v>102.102</v>
          </cell>
          <cell r="J144">
            <v>0</v>
          </cell>
        </row>
        <row r="145">
          <cell r="A145" t="str">
            <v>4.4.2</v>
          </cell>
          <cell r="B145" t="str">
            <v>F2: Main Floor Tile 600x600mm</v>
          </cell>
          <cell r="C145" t="str">
            <v>m²</v>
          </cell>
          <cell r="D145">
            <v>208.51</v>
          </cell>
          <cell r="E145">
            <v>14.5</v>
          </cell>
          <cell r="F145">
            <v>3.7</v>
          </cell>
          <cell r="G145">
            <v>3023.395</v>
          </cell>
          <cell r="H145">
            <v>771.48699999999997</v>
          </cell>
          <cell r="I145">
            <v>3794.8820000000001</v>
          </cell>
          <cell r="J145">
            <v>0</v>
          </cell>
        </row>
        <row r="146">
          <cell r="A146" t="str">
            <v>4.4.3</v>
          </cell>
          <cell r="B146" t="str">
            <v>F10: Balcony tile 300x600mm</v>
          </cell>
          <cell r="C146" t="str">
            <v>m²</v>
          </cell>
          <cell r="D146">
            <v>15.05</v>
          </cell>
          <cell r="E146">
            <v>11.5</v>
          </cell>
          <cell r="F146">
            <v>3.7</v>
          </cell>
          <cell r="G146">
            <v>173.07500000000002</v>
          </cell>
          <cell r="H146">
            <v>55.685000000000002</v>
          </cell>
          <cell r="I146">
            <v>228.76000000000002</v>
          </cell>
          <cell r="J146">
            <v>0</v>
          </cell>
        </row>
        <row r="147">
          <cell r="A147" t="str">
            <v>4.4.4</v>
          </cell>
          <cell r="B147" t="str">
            <v>F8: Master Bathroom Floor Tile 300x300mm</v>
          </cell>
          <cell r="C147" t="str">
            <v>m²</v>
          </cell>
          <cell r="D147">
            <v>4.43</v>
          </cell>
          <cell r="E147">
            <v>12.5</v>
          </cell>
          <cell r="F147">
            <v>3.7</v>
          </cell>
          <cell r="G147">
            <v>55.375</v>
          </cell>
          <cell r="H147">
            <v>16.390999999999998</v>
          </cell>
          <cell r="I147">
            <v>71.765999999999991</v>
          </cell>
          <cell r="J147">
            <v>0</v>
          </cell>
        </row>
        <row r="148">
          <cell r="A148" t="str">
            <v>4.4.5</v>
          </cell>
          <cell r="B148" t="str">
            <v>MT2: Master Bathroom Marble</v>
          </cell>
          <cell r="C148" t="str">
            <v>m²</v>
          </cell>
          <cell r="D148">
            <v>0.70200000000000007</v>
          </cell>
          <cell r="E148">
            <v>25.5</v>
          </cell>
          <cell r="F148">
            <v>9.4</v>
          </cell>
          <cell r="G148">
            <v>17.901000000000003</v>
          </cell>
          <cell r="H148">
            <v>6.5988000000000007</v>
          </cell>
          <cell r="I148">
            <v>24.499800000000004</v>
          </cell>
          <cell r="J148">
            <v>0</v>
          </cell>
        </row>
        <row r="149">
          <cell r="A149" t="str">
            <v>4.4.6</v>
          </cell>
          <cell r="B149" t="str">
            <v xml:space="preserve"> Edge Sharp molding</v>
          </cell>
          <cell r="C149" t="str">
            <v>m</v>
          </cell>
          <cell r="D149">
            <v>0.9</v>
          </cell>
          <cell r="E149">
            <v>0</v>
          </cell>
          <cell r="F149">
            <v>1</v>
          </cell>
          <cell r="G149">
            <v>0</v>
          </cell>
          <cell r="H149">
            <v>0.9</v>
          </cell>
          <cell r="I149">
            <v>0.9</v>
          </cell>
          <cell r="J149">
            <v>0</v>
          </cell>
        </row>
        <row r="150">
          <cell r="A150" t="str">
            <v>4.4.7</v>
          </cell>
          <cell r="B150" t="str">
            <v>F9: Bathroom Floor Tile 300x300mm</v>
          </cell>
          <cell r="C150" t="str">
            <v>m²</v>
          </cell>
          <cell r="D150">
            <v>16.8</v>
          </cell>
          <cell r="E150">
            <v>12.5</v>
          </cell>
          <cell r="F150">
            <v>3.7</v>
          </cell>
          <cell r="G150">
            <v>210</v>
          </cell>
          <cell r="H150">
            <v>62.160000000000004</v>
          </cell>
          <cell r="I150">
            <v>272.16000000000003</v>
          </cell>
          <cell r="J150">
            <v>0</v>
          </cell>
        </row>
        <row r="151">
          <cell r="A151" t="str">
            <v>4.4.8</v>
          </cell>
          <cell r="B151" t="str">
            <v>MT2: Bathroom Marble</v>
          </cell>
          <cell r="C151" t="str">
            <v>m²</v>
          </cell>
          <cell r="D151">
            <v>3.0030000000000001</v>
          </cell>
          <cell r="E151">
            <v>25.5</v>
          </cell>
          <cell r="F151">
            <v>9.4</v>
          </cell>
          <cell r="G151">
            <v>76.57650000000001</v>
          </cell>
          <cell r="H151">
            <v>28.228200000000001</v>
          </cell>
          <cell r="I151">
            <v>104.80470000000001</v>
          </cell>
          <cell r="J151">
            <v>0</v>
          </cell>
        </row>
        <row r="152">
          <cell r="A152" t="str">
            <v>4.4.9</v>
          </cell>
          <cell r="B152" t="str">
            <v xml:space="preserve"> Edge Sharp molding</v>
          </cell>
          <cell r="C152" t="str">
            <v>m</v>
          </cell>
          <cell r="D152">
            <v>3.87</v>
          </cell>
          <cell r="E152">
            <v>0</v>
          </cell>
          <cell r="F152">
            <v>1</v>
          </cell>
          <cell r="G152">
            <v>0</v>
          </cell>
          <cell r="H152">
            <v>3.87</v>
          </cell>
          <cell r="I152">
            <v>3.87</v>
          </cell>
          <cell r="J152">
            <v>0</v>
          </cell>
        </row>
        <row r="153">
          <cell r="A153" t="str">
            <v>4.4.9</v>
          </cell>
          <cell r="B153" t="str">
            <v>Toilet curb</v>
          </cell>
          <cell r="C153" t="str">
            <v>m</v>
          </cell>
          <cell r="D153">
            <v>4.53</v>
          </cell>
          <cell r="E153">
            <v>0</v>
          </cell>
          <cell r="F153">
            <v>0</v>
          </cell>
          <cell r="G153">
            <v>0</v>
          </cell>
          <cell r="H153">
            <v>0</v>
          </cell>
          <cell r="I153">
            <v>0</v>
          </cell>
          <cell r="J153">
            <v>0</v>
          </cell>
        </row>
        <row r="154">
          <cell r="A154" t="str">
            <v>4.4.10</v>
          </cell>
          <cell r="B154" t="str">
            <v>F11: Store Room Floor Tile 300x300mm</v>
          </cell>
          <cell r="C154" t="str">
            <v>m²</v>
          </cell>
          <cell r="D154">
            <v>4.8600000000000003</v>
          </cell>
          <cell r="E154">
            <v>11.5</v>
          </cell>
          <cell r="F154">
            <v>3.7</v>
          </cell>
          <cell r="G154">
            <v>55.89</v>
          </cell>
          <cell r="H154">
            <v>17.982000000000003</v>
          </cell>
          <cell r="I154">
            <v>73.872</v>
          </cell>
          <cell r="J154">
            <v>0</v>
          </cell>
        </row>
        <row r="155">
          <cell r="A155" t="str">
            <v>4.4.11</v>
          </cell>
          <cell r="B155" t="str">
            <v>F10: Side Terrace tile 300x600mm</v>
          </cell>
          <cell r="C155" t="str">
            <v>m²</v>
          </cell>
          <cell r="D155">
            <v>8.6</v>
          </cell>
          <cell r="E155">
            <v>12.5</v>
          </cell>
          <cell r="F155">
            <v>3.7</v>
          </cell>
          <cell r="G155">
            <v>107.5</v>
          </cell>
          <cell r="H155">
            <v>31.82</v>
          </cell>
          <cell r="I155">
            <v>139.32</v>
          </cell>
          <cell r="J155">
            <v>0</v>
          </cell>
        </row>
        <row r="156">
          <cell r="A156" t="str">
            <v>4.4.12</v>
          </cell>
          <cell r="B156" t="str">
            <v>F11: Washing Area Floor Tile 300x300mm</v>
          </cell>
          <cell r="C156" t="str">
            <v>m²</v>
          </cell>
          <cell r="D156">
            <v>12.44</v>
          </cell>
          <cell r="E156">
            <v>11.5</v>
          </cell>
          <cell r="F156">
            <v>3.7</v>
          </cell>
          <cell r="G156">
            <v>143.06</v>
          </cell>
          <cell r="H156">
            <v>46.027999999999999</v>
          </cell>
          <cell r="I156">
            <v>189.08799999999999</v>
          </cell>
          <cell r="J156">
            <v>0</v>
          </cell>
        </row>
        <row r="157">
          <cell r="A157" t="str">
            <v>4.4.13</v>
          </cell>
          <cell r="B157" t="str">
            <v>F13: Car Park Area 400x400mm Pavement Tiles</v>
          </cell>
          <cell r="C157" t="str">
            <v>m²</v>
          </cell>
          <cell r="D157">
            <v>44.35</v>
          </cell>
          <cell r="E157">
            <v>12.5</v>
          </cell>
          <cell r="F157">
            <v>3.7</v>
          </cell>
          <cell r="G157">
            <v>554.375</v>
          </cell>
          <cell r="H157">
            <v>164.09500000000003</v>
          </cell>
          <cell r="I157">
            <v>718.47</v>
          </cell>
          <cell r="J157">
            <v>0</v>
          </cell>
        </row>
        <row r="158">
          <cell r="A158" t="str">
            <v>4.4.14</v>
          </cell>
          <cell r="B158">
            <v>0</v>
          </cell>
          <cell r="C158" t="str">
            <v>m²</v>
          </cell>
          <cell r="D158">
            <v>0</v>
          </cell>
          <cell r="E158">
            <v>0</v>
          </cell>
          <cell r="F158">
            <v>0</v>
          </cell>
          <cell r="G158">
            <v>0</v>
          </cell>
          <cell r="H158">
            <v>0</v>
          </cell>
          <cell r="I158">
            <v>0</v>
          </cell>
          <cell r="J158">
            <v>0</v>
          </cell>
        </row>
        <row r="159">
          <cell r="A159" t="str">
            <v>4.4.15</v>
          </cell>
          <cell r="B159" t="str">
            <v>MT2: Granite at entrance of Door</v>
          </cell>
          <cell r="C159" t="str">
            <v>m²</v>
          </cell>
          <cell r="D159">
            <v>1.17</v>
          </cell>
          <cell r="E159">
            <v>25.5</v>
          </cell>
          <cell r="F159">
            <v>9.4</v>
          </cell>
          <cell r="G159">
            <v>29.834999999999997</v>
          </cell>
          <cell r="H159">
            <v>10.997999999999999</v>
          </cell>
          <cell r="I159">
            <v>40.832999999999998</v>
          </cell>
          <cell r="J159">
            <v>0</v>
          </cell>
        </row>
        <row r="160">
          <cell r="A160">
            <v>0</v>
          </cell>
          <cell r="B160" t="str">
            <v xml:space="preserve"> Edge Sharp molding</v>
          </cell>
          <cell r="C160" t="str">
            <v>m</v>
          </cell>
          <cell r="D160">
            <v>0</v>
          </cell>
          <cell r="E160">
            <v>0</v>
          </cell>
          <cell r="F160">
            <v>1</v>
          </cell>
          <cell r="G160">
            <v>0</v>
          </cell>
          <cell r="H160">
            <v>0</v>
          </cell>
          <cell r="I160">
            <v>0</v>
          </cell>
          <cell r="J160">
            <v>0</v>
          </cell>
        </row>
        <row r="161">
          <cell r="A161" t="str">
            <v>4.4.16</v>
          </cell>
          <cell r="B161" t="str">
            <v>MT2: Staircase granite</v>
          </cell>
          <cell r="C161" t="str">
            <v>m²</v>
          </cell>
          <cell r="D161">
            <v>30.678892000000001</v>
          </cell>
          <cell r="E161">
            <v>25.5</v>
          </cell>
          <cell r="F161">
            <v>9.4</v>
          </cell>
          <cell r="G161">
            <v>782.31174600000008</v>
          </cell>
          <cell r="H161">
            <v>288.38158480000004</v>
          </cell>
          <cell r="I161">
            <v>1070.6933308000002</v>
          </cell>
          <cell r="J161">
            <v>0</v>
          </cell>
        </row>
        <row r="162">
          <cell r="A162">
            <v>0</v>
          </cell>
          <cell r="B162" t="str">
            <v xml:space="preserve"> Edge Sharp molding</v>
          </cell>
          <cell r="C162" t="str">
            <v>m</v>
          </cell>
          <cell r="D162">
            <v>61.92</v>
          </cell>
          <cell r="E162">
            <v>0</v>
          </cell>
          <cell r="F162">
            <v>1</v>
          </cell>
          <cell r="G162">
            <v>0</v>
          </cell>
          <cell r="H162">
            <v>61.92</v>
          </cell>
          <cell r="I162">
            <v>61.92</v>
          </cell>
          <cell r="J162">
            <v>0</v>
          </cell>
        </row>
        <row r="163">
          <cell r="A163">
            <v>0</v>
          </cell>
          <cell r="B163" t="str">
            <v xml:space="preserve"> Make 2 Stripes each step</v>
          </cell>
          <cell r="C163" t="str">
            <v>step</v>
          </cell>
          <cell r="D163">
            <v>0</v>
          </cell>
          <cell r="E163">
            <v>0</v>
          </cell>
          <cell r="F163">
            <v>1</v>
          </cell>
          <cell r="G163">
            <v>0</v>
          </cell>
          <cell r="H163">
            <v>0</v>
          </cell>
          <cell r="I163">
            <v>0</v>
          </cell>
          <cell r="J163">
            <v>0</v>
          </cell>
        </row>
        <row r="164">
          <cell r="A164">
            <v>0</v>
          </cell>
          <cell r="B164">
            <v>0</v>
          </cell>
          <cell r="C164">
            <v>0</v>
          </cell>
          <cell r="D164">
            <v>0</v>
          </cell>
          <cell r="E164">
            <v>0</v>
          </cell>
          <cell r="F164">
            <v>0</v>
          </cell>
          <cell r="G164">
            <v>0</v>
          </cell>
          <cell r="H164">
            <v>0</v>
          </cell>
          <cell r="I164">
            <v>0</v>
          </cell>
          <cell r="J164">
            <v>0</v>
          </cell>
        </row>
        <row r="165">
          <cell r="A165" t="str">
            <v>4.5</v>
          </cell>
          <cell r="B165" t="str">
            <v>CEILING WORKS</v>
          </cell>
          <cell r="C165">
            <v>0</v>
          </cell>
          <cell r="D165">
            <v>0</v>
          </cell>
          <cell r="E165">
            <v>0</v>
          </cell>
          <cell r="F165">
            <v>0</v>
          </cell>
          <cell r="G165">
            <v>1897.0875000000005</v>
          </cell>
          <cell r="H165">
            <v>666.85500000000013</v>
          </cell>
          <cell r="I165">
            <v>2563.9425000000006</v>
          </cell>
          <cell r="J165">
            <v>0</v>
          </cell>
        </row>
        <row r="166">
          <cell r="A166" t="str">
            <v>4.5.1</v>
          </cell>
          <cell r="B166" t="str">
            <v>Supply and installation concealed metal grid suspended ceiling frame with standard gypsum board 9mm THK ceiling material with emulsion paint finish, to other interior area.</v>
          </cell>
          <cell r="C166" t="str">
            <v>m2</v>
          </cell>
          <cell r="D166">
            <v>137.20000000000002</v>
          </cell>
          <cell r="E166">
            <v>6.3000000000000007</v>
          </cell>
          <cell r="F166">
            <v>2.625</v>
          </cell>
          <cell r="G166">
            <v>864.36000000000024</v>
          </cell>
          <cell r="H166">
            <v>360.15000000000003</v>
          </cell>
          <cell r="I166">
            <v>1224.5100000000002</v>
          </cell>
          <cell r="J166">
            <v>0</v>
          </cell>
        </row>
        <row r="167">
          <cell r="A167" t="str">
            <v>4.5.2</v>
          </cell>
          <cell r="B167" t="str">
            <v>Supply and installation concealed metal grid suspended ceiling frame with drop standard gypsum board 9mm THK ceiling material with emulsion paint finish, to other interior area.</v>
          </cell>
          <cell r="C167" t="str">
            <v>m2</v>
          </cell>
          <cell r="D167">
            <v>71.5</v>
          </cell>
          <cell r="E167">
            <v>9.4500000000000011</v>
          </cell>
          <cell r="F167">
            <v>2.625</v>
          </cell>
          <cell r="G167">
            <v>675.67500000000007</v>
          </cell>
          <cell r="H167">
            <v>187.6875</v>
          </cell>
          <cell r="I167">
            <v>863.36250000000007</v>
          </cell>
          <cell r="J167">
            <v>0</v>
          </cell>
        </row>
        <row r="168">
          <cell r="A168" t="str">
            <v>4.5.3</v>
          </cell>
          <cell r="B168" t="str">
            <v>Supply and installation concealed metal grid suspended ceiling frame with water resistant plaster board 9mmTHK ceiling material with emulsion paint finish, to toilet area.</v>
          </cell>
          <cell r="C168" t="str">
            <v>m2</v>
          </cell>
          <cell r="D168">
            <v>22.580000000000002</v>
          </cell>
          <cell r="E168">
            <v>7.875</v>
          </cell>
          <cell r="F168">
            <v>2.625</v>
          </cell>
          <cell r="G168">
            <v>177.81750000000002</v>
          </cell>
          <cell r="H168">
            <v>59.272500000000008</v>
          </cell>
          <cell r="I168">
            <v>237.09000000000003</v>
          </cell>
          <cell r="J168">
            <v>0</v>
          </cell>
        </row>
        <row r="169">
          <cell r="A169" t="str">
            <v>4.5.4</v>
          </cell>
          <cell r="B169" t="str">
            <v>Supply and installation concealed metal grid suspended ceiling frame with water resistant plaster board 9mmTHK ceiling material with emulsion paint finish, outdoor area.</v>
          </cell>
          <cell r="C169" t="str">
            <v>m2</v>
          </cell>
          <cell r="D169">
            <v>22.76</v>
          </cell>
          <cell r="E169">
            <v>7.875</v>
          </cell>
          <cell r="F169">
            <v>2.625</v>
          </cell>
          <cell r="G169">
            <v>179.23500000000001</v>
          </cell>
          <cell r="H169">
            <v>59.745000000000005</v>
          </cell>
          <cell r="I169">
            <v>238.98000000000002</v>
          </cell>
          <cell r="J169">
            <v>0</v>
          </cell>
        </row>
        <row r="170">
          <cell r="A170">
            <v>0</v>
          </cell>
          <cell r="B170">
            <v>0</v>
          </cell>
          <cell r="C170">
            <v>0</v>
          </cell>
          <cell r="D170">
            <v>0</v>
          </cell>
          <cell r="E170">
            <v>0</v>
          </cell>
          <cell r="F170">
            <v>0</v>
          </cell>
          <cell r="G170">
            <v>0</v>
          </cell>
          <cell r="H170">
            <v>0</v>
          </cell>
          <cell r="I170">
            <v>0</v>
          </cell>
          <cell r="J170">
            <v>0</v>
          </cell>
        </row>
        <row r="171">
          <cell r="A171" t="str">
            <v>4.6</v>
          </cell>
          <cell r="B171" t="str">
            <v>DOORS AND WINDOWS WORKS</v>
          </cell>
          <cell r="C171">
            <v>0</v>
          </cell>
          <cell r="D171">
            <v>0</v>
          </cell>
          <cell r="E171">
            <v>0</v>
          </cell>
          <cell r="F171">
            <v>0</v>
          </cell>
          <cell r="G171">
            <v>11078.266500000002</v>
          </cell>
          <cell r="H171">
            <v>189</v>
          </cell>
          <cell r="I171">
            <v>11267.266500000002</v>
          </cell>
          <cell r="J171">
            <v>0</v>
          </cell>
        </row>
        <row r="172">
          <cell r="A172">
            <v>1</v>
          </cell>
          <cell r="B172" t="str">
            <v>Plastic Door with Wooden Texture</v>
          </cell>
          <cell r="C172">
            <v>0</v>
          </cell>
          <cell r="D172">
            <v>0</v>
          </cell>
          <cell r="E172">
            <v>0</v>
          </cell>
          <cell r="F172">
            <v>0</v>
          </cell>
          <cell r="G172">
            <v>0</v>
          </cell>
          <cell r="H172">
            <v>0</v>
          </cell>
          <cell r="I172">
            <v>0</v>
          </cell>
          <cell r="J172">
            <v>0</v>
          </cell>
        </row>
        <row r="173">
          <cell r="A173">
            <v>0</v>
          </cell>
          <cell r="B173" t="str">
            <v>WD2: Entrance Wood door 1800x 2800 mm</v>
          </cell>
          <cell r="C173" t="str">
            <v>set</v>
          </cell>
          <cell r="D173">
            <v>1</v>
          </cell>
          <cell r="E173">
            <v>761.72250000000008</v>
          </cell>
          <cell r="F173">
            <v>31.5</v>
          </cell>
          <cell r="G173">
            <v>761.72250000000008</v>
          </cell>
          <cell r="H173">
            <v>31.5</v>
          </cell>
          <cell r="I173">
            <v>793.22250000000008</v>
          </cell>
          <cell r="J173">
            <v>0</v>
          </cell>
        </row>
        <row r="174">
          <cell r="A174">
            <v>0</v>
          </cell>
          <cell r="B174" t="str">
            <v>WD4: Plastic door 900x 2200 mm</v>
          </cell>
          <cell r="C174" t="str">
            <v>set</v>
          </cell>
          <cell r="D174">
            <v>4</v>
          </cell>
          <cell r="E174">
            <v>162.75</v>
          </cell>
          <cell r="F174">
            <v>15.75</v>
          </cell>
          <cell r="G174">
            <v>651</v>
          </cell>
          <cell r="H174">
            <v>63</v>
          </cell>
          <cell r="I174">
            <v>714</v>
          </cell>
          <cell r="J174">
            <v>0</v>
          </cell>
        </row>
        <row r="175">
          <cell r="A175">
            <v>0</v>
          </cell>
          <cell r="B175" t="str">
            <v>WD5: Plastic door 800x 2200 mm</v>
          </cell>
          <cell r="C175" t="str">
            <v>set</v>
          </cell>
          <cell r="D175">
            <v>5</v>
          </cell>
          <cell r="E175">
            <v>152.25</v>
          </cell>
          <cell r="F175">
            <v>15.75</v>
          </cell>
          <cell r="G175">
            <v>761.25</v>
          </cell>
          <cell r="H175">
            <v>78.75</v>
          </cell>
          <cell r="I175">
            <v>840</v>
          </cell>
          <cell r="J175">
            <v>0</v>
          </cell>
        </row>
        <row r="176">
          <cell r="A176">
            <v>0</v>
          </cell>
          <cell r="B176" t="str">
            <v>WD6: Plastic door 800x 1500 mm</v>
          </cell>
          <cell r="C176" t="str">
            <v>set</v>
          </cell>
          <cell r="D176">
            <v>1</v>
          </cell>
          <cell r="E176">
            <v>136.5</v>
          </cell>
          <cell r="F176">
            <v>15.75</v>
          </cell>
          <cell r="G176">
            <v>136.5</v>
          </cell>
          <cell r="H176">
            <v>15.75</v>
          </cell>
          <cell r="I176">
            <v>152.25</v>
          </cell>
          <cell r="J176">
            <v>0</v>
          </cell>
        </row>
        <row r="177">
          <cell r="A177">
            <v>2</v>
          </cell>
          <cell r="B177" t="str">
            <v>Glass door with aluminum frame</v>
          </cell>
          <cell r="C177">
            <v>0</v>
          </cell>
          <cell r="D177">
            <v>0</v>
          </cell>
          <cell r="E177">
            <v>0</v>
          </cell>
          <cell r="F177">
            <v>0</v>
          </cell>
          <cell r="G177">
            <v>0</v>
          </cell>
          <cell r="H177">
            <v>0</v>
          </cell>
          <cell r="I177">
            <v>0</v>
          </cell>
          <cell r="J177">
            <v>0</v>
          </cell>
        </row>
        <row r="178">
          <cell r="A178">
            <v>0</v>
          </cell>
          <cell r="B178" t="str">
            <v>AD7: 2400mm(L) x 2800mm(H), 8mm thk. Clear Temper Glass Sliding Door and 6mm thk. Clear Normal Fixed Glass with Aluminuim Frame</v>
          </cell>
          <cell r="C178" t="str">
            <v>m²</v>
          </cell>
          <cell r="D178">
            <v>13.44</v>
          </cell>
          <cell r="E178">
            <v>94.5</v>
          </cell>
          <cell r="F178">
            <v>0</v>
          </cell>
          <cell r="G178">
            <v>1270.08</v>
          </cell>
          <cell r="H178">
            <v>0</v>
          </cell>
          <cell r="I178">
            <v>1270.08</v>
          </cell>
          <cell r="J178">
            <v>0</v>
          </cell>
        </row>
        <row r="179">
          <cell r="A179">
            <v>0</v>
          </cell>
          <cell r="B179" t="str">
            <v>AD9: 3900mm(L) x 2800mm(H), 8mm thk. Clear Temper Glass Sliding Door and 6mm thk. Clear Normal Fixed Glass with Aluminuim Frame</v>
          </cell>
          <cell r="C179" t="str">
            <v>m²</v>
          </cell>
          <cell r="D179">
            <v>10.92</v>
          </cell>
          <cell r="E179">
            <v>94.5</v>
          </cell>
          <cell r="F179">
            <v>0</v>
          </cell>
          <cell r="G179">
            <v>1031.94</v>
          </cell>
          <cell r="H179">
            <v>0</v>
          </cell>
          <cell r="I179">
            <v>1031.94</v>
          </cell>
          <cell r="J179">
            <v>0</v>
          </cell>
        </row>
        <row r="180">
          <cell r="A180">
            <v>0</v>
          </cell>
          <cell r="B180" t="str">
            <v>AD10: 3500mm(L) x 2800mm(H), 8mm thk. Clear Temper Glass Sliding Door and 6mm thk. Clear Normal Fixed Glass with Aluminuim Frame</v>
          </cell>
          <cell r="C180" t="str">
            <v>m²</v>
          </cell>
          <cell r="D180">
            <v>9.7999999999999989</v>
          </cell>
          <cell r="E180">
            <v>94.5</v>
          </cell>
          <cell r="F180">
            <v>0</v>
          </cell>
          <cell r="G180">
            <v>926.09999999999991</v>
          </cell>
          <cell r="H180">
            <v>0</v>
          </cell>
          <cell r="I180">
            <v>926.09999999999991</v>
          </cell>
          <cell r="J180">
            <v>0</v>
          </cell>
        </row>
        <row r="181">
          <cell r="A181">
            <v>3</v>
          </cell>
          <cell r="B181" t="str">
            <v>Sliding Glass Windows with Aluminum Frame</v>
          </cell>
          <cell r="C181">
            <v>0</v>
          </cell>
          <cell r="D181">
            <v>0</v>
          </cell>
          <cell r="E181">
            <v>0</v>
          </cell>
          <cell r="F181">
            <v>0</v>
          </cell>
          <cell r="G181">
            <v>0</v>
          </cell>
          <cell r="H181">
            <v>0</v>
          </cell>
          <cell r="I181">
            <v>0</v>
          </cell>
          <cell r="J181">
            <v>0</v>
          </cell>
        </row>
        <row r="182">
          <cell r="A182">
            <v>0</v>
          </cell>
          <cell r="B182" t="str">
            <v>AW13: 2400mm(L) x 2200mm(H), 6mm thk. Clear Normal Glass Sliding Window</v>
          </cell>
          <cell r="C182" t="str">
            <v>m²</v>
          </cell>
          <cell r="D182">
            <v>5.28</v>
          </cell>
          <cell r="E182">
            <v>84</v>
          </cell>
          <cell r="F182">
            <v>0</v>
          </cell>
          <cell r="G182">
            <v>443.52000000000004</v>
          </cell>
          <cell r="H182">
            <v>0</v>
          </cell>
          <cell r="I182">
            <v>443.52000000000004</v>
          </cell>
          <cell r="J182">
            <v>0</v>
          </cell>
        </row>
        <row r="183">
          <cell r="A183">
            <v>0</v>
          </cell>
          <cell r="B183" t="str">
            <v>AW14: 2800mm(L) x 2200mm(H), 6mm thk. Clear Normal Glass Sliding Window And 6mm thk. Clear Normal Fixed Glass</v>
          </cell>
          <cell r="C183" t="str">
            <v>m²</v>
          </cell>
          <cell r="D183">
            <v>6.16</v>
          </cell>
          <cell r="E183">
            <v>84</v>
          </cell>
          <cell r="F183">
            <v>0</v>
          </cell>
          <cell r="G183">
            <v>517.44000000000005</v>
          </cell>
          <cell r="H183">
            <v>0</v>
          </cell>
          <cell r="I183">
            <v>517.44000000000005</v>
          </cell>
          <cell r="J183">
            <v>0</v>
          </cell>
        </row>
        <row r="184">
          <cell r="A184">
            <v>0</v>
          </cell>
          <cell r="B184" t="str">
            <v>AW17: 2800mm(L) x 2200mm(H), 6mm thk. Clear Normal Glass Sliding Window And 6mm thk. Clear Normal Fixed Glass</v>
          </cell>
          <cell r="C184" t="str">
            <v>m²</v>
          </cell>
          <cell r="D184">
            <v>7.9200000000000008</v>
          </cell>
          <cell r="E184">
            <v>84</v>
          </cell>
          <cell r="F184">
            <v>0</v>
          </cell>
          <cell r="G184">
            <v>665.28000000000009</v>
          </cell>
          <cell r="H184">
            <v>0</v>
          </cell>
          <cell r="I184">
            <v>665.28000000000009</v>
          </cell>
          <cell r="J184">
            <v>0</v>
          </cell>
        </row>
        <row r="185">
          <cell r="A185">
            <v>4</v>
          </cell>
          <cell r="B185" t="str">
            <v>Awning Glass Windows with Aluminum Frame</v>
          </cell>
          <cell r="C185">
            <v>0</v>
          </cell>
          <cell r="D185">
            <v>0</v>
          </cell>
          <cell r="E185">
            <v>0</v>
          </cell>
          <cell r="F185">
            <v>0</v>
          </cell>
          <cell r="G185">
            <v>0</v>
          </cell>
          <cell r="H185">
            <v>0</v>
          </cell>
          <cell r="I185">
            <v>0</v>
          </cell>
          <cell r="J185">
            <v>0</v>
          </cell>
        </row>
        <row r="186">
          <cell r="A186">
            <v>0</v>
          </cell>
          <cell r="B186" t="str">
            <v>AW7: 750mm(L) x 1900mm(H), 6mm thk. Clear Normal Glass Awning Window And 6mm thk. Clear Normal Fixed Glass</v>
          </cell>
          <cell r="C186" t="str">
            <v>m²</v>
          </cell>
          <cell r="D186">
            <v>11.399999999999999</v>
          </cell>
          <cell r="E186">
            <v>94.5</v>
          </cell>
          <cell r="F186">
            <v>0</v>
          </cell>
          <cell r="G186">
            <v>1077.3</v>
          </cell>
          <cell r="H186">
            <v>0</v>
          </cell>
          <cell r="I186">
            <v>1077.3</v>
          </cell>
          <cell r="J186">
            <v>0</v>
          </cell>
        </row>
        <row r="187">
          <cell r="A187">
            <v>0</v>
          </cell>
          <cell r="B187" t="str">
            <v>AW18: 750mm(L) x 650mm(H), 6mm thk. Clear Normal Glass Awning Window</v>
          </cell>
          <cell r="C187" t="str">
            <v>set</v>
          </cell>
          <cell r="D187">
            <v>4</v>
          </cell>
          <cell r="E187">
            <v>52.5</v>
          </cell>
          <cell r="F187">
            <v>0</v>
          </cell>
          <cell r="G187">
            <v>210</v>
          </cell>
          <cell r="H187">
            <v>0</v>
          </cell>
          <cell r="I187">
            <v>210</v>
          </cell>
          <cell r="J187">
            <v>0</v>
          </cell>
        </row>
        <row r="188">
          <cell r="A188">
            <v>5</v>
          </cell>
          <cell r="B188" t="str">
            <v>Fixed Glass Windows with Aluminum Frame</v>
          </cell>
          <cell r="C188">
            <v>0</v>
          </cell>
          <cell r="D188">
            <v>0</v>
          </cell>
          <cell r="E188">
            <v>0</v>
          </cell>
          <cell r="F188">
            <v>0</v>
          </cell>
          <cell r="G188">
            <v>0</v>
          </cell>
          <cell r="H188">
            <v>0</v>
          </cell>
          <cell r="I188">
            <v>0</v>
          </cell>
          <cell r="J188">
            <v>0</v>
          </cell>
        </row>
        <row r="189">
          <cell r="A189">
            <v>0</v>
          </cell>
          <cell r="B189" t="str">
            <v>AW16: 1600mm(L) x 2500mm(H), 10mm thk. Clear Temper Glass Fixed Window</v>
          </cell>
          <cell r="C189" t="str">
            <v>m²</v>
          </cell>
          <cell r="D189">
            <v>4</v>
          </cell>
          <cell r="E189">
            <v>84</v>
          </cell>
          <cell r="F189">
            <v>0</v>
          </cell>
          <cell r="G189">
            <v>336</v>
          </cell>
          <cell r="H189">
            <v>0</v>
          </cell>
          <cell r="I189">
            <v>336</v>
          </cell>
          <cell r="J189">
            <v>0</v>
          </cell>
        </row>
        <row r="190">
          <cell r="A190">
            <v>0</v>
          </cell>
          <cell r="B190" t="str">
            <v>AW19: 1000mm(L) x 2500mm(H), 6mm thk. Clear Normal Glass Fixed Window</v>
          </cell>
          <cell r="C190" t="str">
            <v>m²</v>
          </cell>
          <cell r="D190">
            <v>2.5</v>
          </cell>
          <cell r="E190">
            <v>84</v>
          </cell>
          <cell r="F190">
            <v>0</v>
          </cell>
          <cell r="G190">
            <v>210</v>
          </cell>
          <cell r="H190">
            <v>0</v>
          </cell>
          <cell r="I190">
            <v>210</v>
          </cell>
          <cell r="J190">
            <v>0</v>
          </cell>
        </row>
        <row r="191">
          <cell r="A191">
            <v>6</v>
          </cell>
          <cell r="B191" t="str">
            <v>AW15 Composite 6mm thk. Clear Normal Glass window Awning And Fixed Type at Staircase:</v>
          </cell>
          <cell r="C191">
            <v>0</v>
          </cell>
          <cell r="D191">
            <v>0</v>
          </cell>
          <cell r="E191">
            <v>0</v>
          </cell>
          <cell r="F191">
            <v>0</v>
          </cell>
          <cell r="G191">
            <v>0</v>
          </cell>
          <cell r="H191">
            <v>0</v>
          </cell>
          <cell r="I191">
            <v>0</v>
          </cell>
          <cell r="J191">
            <v>0</v>
          </cell>
        </row>
        <row r="192">
          <cell r="A192">
            <v>0</v>
          </cell>
          <cell r="B192" t="str">
            <v>750mm(L) x 1900mm(H), 6mm thk. Clear Normal Glass Awning Window And 6mm thk. Clear Normal Fixed Glass</v>
          </cell>
          <cell r="C192" t="str">
            <v>m²</v>
          </cell>
          <cell r="D192">
            <v>5.6999999999999993</v>
          </cell>
          <cell r="E192">
            <v>105</v>
          </cell>
          <cell r="F192">
            <v>0</v>
          </cell>
          <cell r="G192">
            <v>598.49999999999989</v>
          </cell>
          <cell r="H192">
            <v>0</v>
          </cell>
          <cell r="I192">
            <v>598.49999999999989</v>
          </cell>
          <cell r="J192">
            <v>0</v>
          </cell>
        </row>
        <row r="193">
          <cell r="A193">
            <v>0</v>
          </cell>
          <cell r="B193" t="str">
            <v>750mm(L) x 600mm(H), 6mm thk. Clear Normal Glass Awning Window</v>
          </cell>
          <cell r="C193" t="str">
            <v>set</v>
          </cell>
          <cell r="D193">
            <v>1</v>
          </cell>
          <cell r="E193">
            <v>52.5</v>
          </cell>
          <cell r="F193">
            <v>0</v>
          </cell>
          <cell r="G193">
            <v>52.5</v>
          </cell>
          <cell r="H193">
            <v>0</v>
          </cell>
          <cell r="I193">
            <v>52.5</v>
          </cell>
          <cell r="J193">
            <v>0</v>
          </cell>
        </row>
        <row r="194">
          <cell r="A194">
            <v>0</v>
          </cell>
          <cell r="B194" t="str">
            <v>1260mm(L) x 1900mm(H), 6mm thk. Clear Normal Glass Fixed Window</v>
          </cell>
          <cell r="C194" t="str">
            <v>m²</v>
          </cell>
          <cell r="D194">
            <v>4.7879999999999994</v>
          </cell>
          <cell r="E194">
            <v>63</v>
          </cell>
          <cell r="F194">
            <v>0</v>
          </cell>
          <cell r="G194">
            <v>301.64399999999995</v>
          </cell>
          <cell r="H194">
            <v>0</v>
          </cell>
          <cell r="I194">
            <v>301.64399999999995</v>
          </cell>
          <cell r="J194">
            <v>0</v>
          </cell>
        </row>
        <row r="195">
          <cell r="A195">
            <v>7</v>
          </cell>
          <cell r="B195" t="str">
            <v>Fixed Glass Partition at Bathroom: 600mm(L) x 1300mm(H), 10mm Tempered Glass</v>
          </cell>
          <cell r="C195" t="str">
            <v>set</v>
          </cell>
          <cell r="D195">
            <v>3</v>
          </cell>
          <cell r="E195">
            <v>73.5</v>
          </cell>
          <cell r="F195">
            <v>0</v>
          </cell>
          <cell r="G195">
            <v>220.5</v>
          </cell>
          <cell r="H195">
            <v>0</v>
          </cell>
          <cell r="I195">
            <v>220.5</v>
          </cell>
          <cell r="J195">
            <v>0</v>
          </cell>
        </row>
        <row r="196">
          <cell r="A196">
            <v>8</v>
          </cell>
          <cell r="B196" t="str">
            <v>Handrail Balcony</v>
          </cell>
          <cell r="C196" t="str">
            <v>m</v>
          </cell>
          <cell r="D196">
            <v>12.34</v>
          </cell>
          <cell r="E196">
            <v>73.5</v>
          </cell>
          <cell r="F196">
            <v>0</v>
          </cell>
          <cell r="G196">
            <v>906.99</v>
          </cell>
          <cell r="H196">
            <v>0</v>
          </cell>
          <cell r="I196">
            <v>906.99</v>
          </cell>
          <cell r="J196">
            <v>0</v>
          </cell>
        </row>
        <row r="197">
          <cell r="A197">
            <v>0</v>
          </cell>
          <cell r="B197">
            <v>0</v>
          </cell>
          <cell r="C197">
            <v>0</v>
          </cell>
          <cell r="D197">
            <v>0</v>
          </cell>
          <cell r="E197">
            <v>0</v>
          </cell>
          <cell r="F197">
            <v>0</v>
          </cell>
          <cell r="G197">
            <v>0</v>
          </cell>
          <cell r="H197">
            <v>0</v>
          </cell>
          <cell r="I197">
            <v>0</v>
          </cell>
          <cell r="J197">
            <v>0</v>
          </cell>
        </row>
        <row r="198">
          <cell r="A198" t="str">
            <v>4.7</v>
          </cell>
          <cell r="B198" t="str">
            <v>METALS WORKS</v>
          </cell>
          <cell r="C198">
            <v>0</v>
          </cell>
          <cell r="D198">
            <v>0</v>
          </cell>
          <cell r="E198">
            <v>0</v>
          </cell>
          <cell r="F198">
            <v>0</v>
          </cell>
          <cell r="G198">
            <v>1226.7150000000001</v>
          </cell>
          <cell r="H198">
            <v>0</v>
          </cell>
          <cell r="I198">
            <v>1226.7150000000001</v>
          </cell>
          <cell r="J198">
            <v>0</v>
          </cell>
        </row>
        <row r="199">
          <cell r="A199">
            <v>0</v>
          </cell>
          <cell r="B199" t="str">
            <v>STRUCTURAL METAL</v>
          </cell>
          <cell r="C199">
            <v>0</v>
          </cell>
          <cell r="D199">
            <v>0</v>
          </cell>
          <cell r="E199">
            <v>0</v>
          </cell>
          <cell r="F199">
            <v>0</v>
          </cell>
          <cell r="G199">
            <v>0</v>
          </cell>
          <cell r="H199">
            <v>0</v>
          </cell>
          <cell r="I199">
            <v>0</v>
          </cell>
          <cell r="J199">
            <v>0</v>
          </cell>
        </row>
        <row r="200">
          <cell r="A200">
            <v>0</v>
          </cell>
          <cell r="B200" t="str">
            <v>Supply and install the structural metal for Roof structure (Roof covering measured separately), to comply with the zinc and insulation system, including anti rust-prevention primer base coating/ painting, as following :</v>
          </cell>
          <cell r="C200">
            <v>0</v>
          </cell>
          <cell r="D200">
            <v>0</v>
          </cell>
          <cell r="E200">
            <v>0</v>
          </cell>
          <cell r="F200">
            <v>0</v>
          </cell>
          <cell r="G200">
            <v>0</v>
          </cell>
          <cell r="H200">
            <v>0</v>
          </cell>
          <cell r="I200">
            <v>0</v>
          </cell>
          <cell r="J200" t="str">
            <v>Included in ROOF COVERAGE</v>
          </cell>
        </row>
        <row r="201">
          <cell r="A201" t="str">
            <v>4.7.1</v>
          </cell>
          <cell r="B201" t="str">
            <v>Steel Tube 40x80x1.5mm thk @900mm</v>
          </cell>
          <cell r="C201" t="str">
            <v>m</v>
          </cell>
          <cell r="D201">
            <v>0</v>
          </cell>
          <cell r="E201">
            <v>0</v>
          </cell>
          <cell r="F201">
            <v>0</v>
          </cell>
          <cell r="G201">
            <v>0</v>
          </cell>
          <cell r="H201">
            <v>0</v>
          </cell>
          <cell r="I201">
            <v>0</v>
          </cell>
          <cell r="J201">
            <v>0</v>
          </cell>
        </row>
        <row r="202">
          <cell r="A202" t="str">
            <v>4.7.2</v>
          </cell>
          <cell r="B202" t="str">
            <v>Screw and other accessories to complete the work</v>
          </cell>
          <cell r="C202" t="str">
            <v>lot</v>
          </cell>
          <cell r="D202">
            <v>0</v>
          </cell>
          <cell r="E202">
            <v>0</v>
          </cell>
          <cell r="F202">
            <v>0</v>
          </cell>
          <cell r="G202">
            <v>0</v>
          </cell>
          <cell r="H202">
            <v>0</v>
          </cell>
          <cell r="I202">
            <v>0</v>
          </cell>
          <cell r="J202">
            <v>0</v>
          </cell>
        </row>
        <row r="203">
          <cell r="A203">
            <v>0</v>
          </cell>
          <cell r="B203">
            <v>0</v>
          </cell>
          <cell r="C203">
            <v>0</v>
          </cell>
          <cell r="D203">
            <v>0</v>
          </cell>
          <cell r="E203">
            <v>0</v>
          </cell>
          <cell r="F203">
            <v>0</v>
          </cell>
          <cell r="G203">
            <v>0</v>
          </cell>
          <cell r="H203">
            <v>0</v>
          </cell>
          <cell r="I203">
            <v>0</v>
          </cell>
          <cell r="J203">
            <v>0</v>
          </cell>
        </row>
        <row r="204">
          <cell r="A204">
            <v>0</v>
          </cell>
          <cell r="B204" t="str">
            <v>METAL FABRICATION</v>
          </cell>
          <cell r="C204">
            <v>0</v>
          </cell>
          <cell r="D204">
            <v>0</v>
          </cell>
          <cell r="E204">
            <v>0</v>
          </cell>
          <cell r="F204">
            <v>0</v>
          </cell>
          <cell r="G204">
            <v>1226.7150000000001</v>
          </cell>
          <cell r="H204">
            <v>0</v>
          </cell>
          <cell r="I204">
            <v>1226.7150000000001</v>
          </cell>
          <cell r="J204">
            <v>0</v>
          </cell>
        </row>
        <row r="205">
          <cell r="A205" t="str">
            <v>4.7.3</v>
          </cell>
          <cell r="B205" t="str">
            <v>Allowance for supply and installation of handrail @Stair as shown on drawing</v>
          </cell>
          <cell r="C205" t="str">
            <v>m</v>
          </cell>
          <cell r="D205">
            <v>16.690000000000001</v>
          </cell>
          <cell r="E205">
            <v>73.5</v>
          </cell>
          <cell r="F205">
            <v>0</v>
          </cell>
          <cell r="G205">
            <v>1226.7150000000001</v>
          </cell>
          <cell r="H205">
            <v>0</v>
          </cell>
          <cell r="I205">
            <v>1226.7150000000001</v>
          </cell>
          <cell r="J205">
            <v>0</v>
          </cell>
        </row>
        <row r="206">
          <cell r="A206" t="str">
            <v>4.7.4</v>
          </cell>
          <cell r="B206" t="str">
            <v>Allowance for Handrail Concrete Curb @Stair</v>
          </cell>
          <cell r="C206" t="str">
            <v>m</v>
          </cell>
          <cell r="D206">
            <v>0</v>
          </cell>
          <cell r="E206">
            <v>0</v>
          </cell>
          <cell r="F206">
            <v>0</v>
          </cell>
          <cell r="G206">
            <v>0</v>
          </cell>
          <cell r="H206">
            <v>0</v>
          </cell>
          <cell r="I206">
            <v>0</v>
          </cell>
          <cell r="J206">
            <v>0</v>
          </cell>
        </row>
        <row r="207">
          <cell r="A207">
            <v>0</v>
          </cell>
          <cell r="B207">
            <v>0</v>
          </cell>
          <cell r="C207">
            <v>0</v>
          </cell>
          <cell r="D207">
            <v>0</v>
          </cell>
          <cell r="E207">
            <v>0</v>
          </cell>
          <cell r="F207">
            <v>0</v>
          </cell>
          <cell r="G207">
            <v>0</v>
          </cell>
          <cell r="H207">
            <v>0</v>
          </cell>
          <cell r="I207">
            <v>0</v>
          </cell>
          <cell r="J207">
            <v>0</v>
          </cell>
        </row>
        <row r="208">
          <cell r="A208" t="str">
            <v>4.8</v>
          </cell>
          <cell r="B208" t="str">
            <v>THERMAL AND MOISTURE PROTECTION WORKS</v>
          </cell>
          <cell r="C208">
            <v>0</v>
          </cell>
          <cell r="D208">
            <v>0</v>
          </cell>
          <cell r="E208">
            <v>0</v>
          </cell>
          <cell r="F208">
            <v>0</v>
          </cell>
          <cell r="G208">
            <v>6189.1992499999997</v>
          </cell>
          <cell r="H208">
            <v>147.5788</v>
          </cell>
          <cell r="I208">
            <v>6336.778049999999</v>
          </cell>
          <cell r="J208">
            <v>0</v>
          </cell>
        </row>
        <row r="209">
          <cell r="A209">
            <v>0</v>
          </cell>
          <cell r="B209" t="str">
            <v xml:space="preserve">LIQUID APPLIED WATERPROOFING </v>
          </cell>
          <cell r="C209">
            <v>0</v>
          </cell>
          <cell r="D209">
            <v>0</v>
          </cell>
          <cell r="E209">
            <v>0</v>
          </cell>
          <cell r="F209">
            <v>0</v>
          </cell>
          <cell r="G209">
            <v>472.91</v>
          </cell>
          <cell r="H209">
            <v>49.78</v>
          </cell>
          <cell r="I209">
            <v>522.69000000000005</v>
          </cell>
          <cell r="J209">
            <v>0</v>
          </cell>
        </row>
        <row r="210">
          <cell r="A210" t="str">
            <v>4.8.1</v>
          </cell>
          <cell r="B210" t="str">
            <v>Apply waterproof membrane as Manufacture's recommendation to WC/balcony/RC. Roof slab and gutter</v>
          </cell>
          <cell r="C210" t="str">
            <v>m2</v>
          </cell>
          <cell r="D210">
            <v>49.78</v>
          </cell>
          <cell r="E210">
            <v>9.5</v>
          </cell>
          <cell r="F210">
            <v>1</v>
          </cell>
          <cell r="G210">
            <v>472.91</v>
          </cell>
          <cell r="H210">
            <v>49.78</v>
          </cell>
          <cell r="I210">
            <v>522.69000000000005</v>
          </cell>
          <cell r="J210">
            <v>0</v>
          </cell>
        </row>
        <row r="211">
          <cell r="A211">
            <v>0</v>
          </cell>
          <cell r="B211">
            <v>0</v>
          </cell>
          <cell r="C211">
            <v>0</v>
          </cell>
          <cell r="D211">
            <v>0</v>
          </cell>
          <cell r="E211">
            <v>0</v>
          </cell>
          <cell r="F211">
            <v>0</v>
          </cell>
          <cell r="G211">
            <v>0</v>
          </cell>
          <cell r="H211">
            <v>0</v>
          </cell>
          <cell r="I211">
            <v>0</v>
          </cell>
          <cell r="J211">
            <v>0</v>
          </cell>
        </row>
        <row r="212">
          <cell r="A212">
            <v>0</v>
          </cell>
          <cell r="B212" t="str">
            <v>CEMENT SCREEDING</v>
          </cell>
          <cell r="C212">
            <v>0</v>
          </cell>
          <cell r="D212">
            <v>0</v>
          </cell>
          <cell r="E212">
            <v>0</v>
          </cell>
          <cell r="F212">
            <v>0</v>
          </cell>
          <cell r="G212">
            <v>110.41800000000001</v>
          </cell>
          <cell r="H212">
            <v>97.798800000000014</v>
          </cell>
          <cell r="I212">
            <v>208.21680000000003</v>
          </cell>
          <cell r="J212">
            <v>0</v>
          </cell>
        </row>
        <row r="213">
          <cell r="A213" t="str">
            <v>4.8.2</v>
          </cell>
          <cell r="B213" t="str">
            <v>20mm-30mm minimum THK protective mortar screed over waterproof membrane  laid to fall for WC, Balcony, RC. Gutter and RC. Flat roof.</v>
          </cell>
          <cell r="C213" t="str">
            <v>m2</v>
          </cell>
          <cell r="D213">
            <v>31.548000000000002</v>
          </cell>
          <cell r="E213">
            <v>3.5</v>
          </cell>
          <cell r="F213">
            <v>3.1</v>
          </cell>
          <cell r="G213">
            <v>110.41800000000001</v>
          </cell>
          <cell r="H213">
            <v>97.798800000000014</v>
          </cell>
          <cell r="I213">
            <v>208.21680000000003</v>
          </cell>
          <cell r="J213">
            <v>0</v>
          </cell>
        </row>
        <row r="214">
          <cell r="A214">
            <v>0</v>
          </cell>
          <cell r="B214">
            <v>0</v>
          </cell>
          <cell r="C214">
            <v>0</v>
          </cell>
          <cell r="D214">
            <v>0</v>
          </cell>
          <cell r="E214">
            <v>0</v>
          </cell>
          <cell r="F214">
            <v>0</v>
          </cell>
          <cell r="G214">
            <v>0</v>
          </cell>
          <cell r="H214">
            <v>0</v>
          </cell>
          <cell r="I214">
            <v>0</v>
          </cell>
          <cell r="J214">
            <v>0</v>
          </cell>
        </row>
        <row r="215">
          <cell r="A215">
            <v>0</v>
          </cell>
          <cell r="B215" t="str">
            <v xml:space="preserve">ROOF COVERING </v>
          </cell>
          <cell r="C215">
            <v>0</v>
          </cell>
          <cell r="D215">
            <v>0</v>
          </cell>
          <cell r="E215">
            <v>0</v>
          </cell>
          <cell r="F215">
            <v>0</v>
          </cell>
          <cell r="G215">
            <v>5605.8712500000001</v>
          </cell>
          <cell r="H215">
            <v>0</v>
          </cell>
          <cell r="I215">
            <v>5605.8712500000001</v>
          </cell>
          <cell r="J215">
            <v>0</v>
          </cell>
        </row>
        <row r="216">
          <cell r="A216" t="str">
            <v>4.8.3</v>
          </cell>
          <cell r="B216" t="str">
            <v>Supply and installation of roof zinc with insulation, 20mm thk. All connection and finishing as specified in drawing.</v>
          </cell>
          <cell r="C216" t="str">
            <v>m2</v>
          </cell>
          <cell r="D216">
            <v>99.704999999999998</v>
          </cell>
          <cell r="E216">
            <v>47.25</v>
          </cell>
          <cell r="F216">
            <v>0</v>
          </cell>
          <cell r="G216">
            <v>4711.0612499999997</v>
          </cell>
          <cell r="H216">
            <v>0</v>
          </cell>
          <cell r="I216">
            <v>4711.0612499999997</v>
          </cell>
          <cell r="J216">
            <v>0</v>
          </cell>
        </row>
        <row r="217">
          <cell r="A217" t="str">
            <v>4.8.4</v>
          </cell>
          <cell r="B217" t="str">
            <v>Supply and Installation of Fascia roof 4mm thk. Aluminium composite panel. All connection and finishing as specified in drawing.</v>
          </cell>
          <cell r="C217" t="str">
            <v>m</v>
          </cell>
          <cell r="D217">
            <v>21.305</v>
          </cell>
          <cell r="E217">
            <v>42</v>
          </cell>
          <cell r="F217">
            <v>0</v>
          </cell>
          <cell r="G217">
            <v>894.81</v>
          </cell>
          <cell r="H217">
            <v>0</v>
          </cell>
          <cell r="I217">
            <v>894.81</v>
          </cell>
          <cell r="J217">
            <v>0</v>
          </cell>
        </row>
        <row r="218">
          <cell r="A218">
            <v>0</v>
          </cell>
          <cell r="B218">
            <v>0</v>
          </cell>
          <cell r="C218">
            <v>0</v>
          </cell>
          <cell r="D218">
            <v>0</v>
          </cell>
          <cell r="E218">
            <v>0</v>
          </cell>
          <cell r="F218">
            <v>0</v>
          </cell>
          <cell r="G218">
            <v>0</v>
          </cell>
          <cell r="H218">
            <v>0</v>
          </cell>
          <cell r="I218">
            <v>0</v>
          </cell>
          <cell r="J218">
            <v>0</v>
          </cell>
        </row>
        <row r="219">
          <cell r="A219" t="str">
            <v>5</v>
          </cell>
          <cell r="B219" t="str">
            <v>DIVISION 5 - FITTINGS FURNISHINGS AND EQUIPMENT</v>
          </cell>
          <cell r="C219">
            <v>0</v>
          </cell>
          <cell r="D219">
            <v>0</v>
          </cell>
          <cell r="E219">
            <v>0</v>
          </cell>
          <cell r="F219">
            <v>0</v>
          </cell>
          <cell r="G219">
            <v>6817.0963990603923</v>
          </cell>
          <cell r="H219">
            <v>616.62524245445377</v>
          </cell>
          <cell r="I219">
            <v>7433.7216415148469</v>
          </cell>
          <cell r="J219">
            <v>0</v>
          </cell>
        </row>
        <row r="220">
          <cell r="A220" t="str">
            <v>5.1</v>
          </cell>
          <cell r="B220" t="str">
            <v>SANITARY WARE WORKS</v>
          </cell>
          <cell r="C220">
            <v>0</v>
          </cell>
          <cell r="D220">
            <v>0</v>
          </cell>
          <cell r="E220">
            <v>0</v>
          </cell>
          <cell r="F220">
            <v>0</v>
          </cell>
          <cell r="G220">
            <v>2925.0963990603923</v>
          </cell>
          <cell r="H220">
            <v>409.37524245445377</v>
          </cell>
          <cell r="I220">
            <v>3334.4716415148464</v>
          </cell>
          <cell r="J220">
            <v>0</v>
          </cell>
        </row>
        <row r="221">
          <cell r="A221">
            <v>0</v>
          </cell>
          <cell r="B221" t="str">
            <v>GROUND FLOOR BATHROOM</v>
          </cell>
          <cell r="C221">
            <v>0</v>
          </cell>
          <cell r="D221">
            <v>0</v>
          </cell>
          <cell r="E221">
            <v>0</v>
          </cell>
          <cell r="F221">
            <v>0</v>
          </cell>
          <cell r="G221">
            <v>506.36249999999995</v>
          </cell>
          <cell r="H221">
            <v>62.475000000000001</v>
          </cell>
          <cell r="I221">
            <v>568.83750000000009</v>
          </cell>
          <cell r="J221">
            <v>0</v>
          </cell>
        </row>
        <row r="222">
          <cell r="A222" t="str">
            <v>5.1.1</v>
          </cell>
          <cell r="B222" t="str">
            <v>Toilet bolw</v>
          </cell>
          <cell r="C222" t="str">
            <v>set</v>
          </cell>
          <cell r="D222">
            <v>1</v>
          </cell>
          <cell r="E222">
            <v>152.25</v>
          </cell>
          <cell r="F222">
            <v>21</v>
          </cell>
          <cell r="G222">
            <v>152.25</v>
          </cell>
          <cell r="H222">
            <v>21</v>
          </cell>
          <cell r="I222">
            <v>173.25</v>
          </cell>
          <cell r="J222">
            <v>0</v>
          </cell>
        </row>
        <row r="223">
          <cell r="A223" t="str">
            <v>5.1.2</v>
          </cell>
          <cell r="B223" t="str">
            <v>Hand Spray</v>
          </cell>
          <cell r="C223" t="str">
            <v>set</v>
          </cell>
          <cell r="D223">
            <v>1</v>
          </cell>
          <cell r="E223">
            <v>8.4</v>
          </cell>
          <cell r="F223">
            <v>2.1</v>
          </cell>
          <cell r="G223">
            <v>8.4</v>
          </cell>
          <cell r="H223">
            <v>2.1</v>
          </cell>
          <cell r="I223">
            <v>10.5</v>
          </cell>
          <cell r="J223">
            <v>0</v>
          </cell>
        </row>
        <row r="224">
          <cell r="A224" t="str">
            <v>5.1.3</v>
          </cell>
          <cell r="B224" t="str">
            <v>Papper holder (China)</v>
          </cell>
          <cell r="C224" t="str">
            <v>pcs</v>
          </cell>
          <cell r="D224">
            <v>1</v>
          </cell>
          <cell r="E224">
            <v>10.5</v>
          </cell>
          <cell r="F224">
            <v>1.5750000000000002</v>
          </cell>
          <cell r="G224">
            <v>10.5</v>
          </cell>
          <cell r="H224">
            <v>1.5750000000000002</v>
          </cell>
          <cell r="I224">
            <v>12.074999999999999</v>
          </cell>
          <cell r="J224">
            <v>0</v>
          </cell>
        </row>
        <row r="225">
          <cell r="A225" t="str">
            <v>5.1.4</v>
          </cell>
          <cell r="B225" t="str">
            <v>Sink</v>
          </cell>
          <cell r="C225" t="str">
            <v>set</v>
          </cell>
          <cell r="D225">
            <v>1</v>
          </cell>
          <cell r="E225">
            <v>63</v>
          </cell>
          <cell r="F225">
            <v>15.75</v>
          </cell>
          <cell r="G225">
            <v>63</v>
          </cell>
          <cell r="H225">
            <v>15.75</v>
          </cell>
          <cell r="I225">
            <v>78.75</v>
          </cell>
          <cell r="J225">
            <v>0</v>
          </cell>
        </row>
        <row r="226">
          <cell r="A226">
            <v>0</v>
          </cell>
          <cell r="B226" t="str">
            <v>Faucet</v>
          </cell>
          <cell r="C226" t="str">
            <v>set</v>
          </cell>
          <cell r="D226">
            <v>1</v>
          </cell>
          <cell r="E226">
            <v>57.75</v>
          </cell>
          <cell r="F226">
            <v>2.1</v>
          </cell>
          <cell r="G226">
            <v>57.75</v>
          </cell>
          <cell r="H226">
            <v>2.1</v>
          </cell>
          <cell r="I226">
            <v>59.85</v>
          </cell>
          <cell r="J226">
            <v>0</v>
          </cell>
        </row>
        <row r="227">
          <cell r="A227">
            <v>0</v>
          </cell>
          <cell r="B227" t="str">
            <v>P-trap</v>
          </cell>
          <cell r="C227" t="str">
            <v>set</v>
          </cell>
          <cell r="D227">
            <v>1</v>
          </cell>
          <cell r="E227">
            <v>8.4</v>
          </cell>
          <cell r="F227">
            <v>2.1</v>
          </cell>
          <cell r="G227">
            <v>8.4</v>
          </cell>
          <cell r="H227">
            <v>2.1</v>
          </cell>
          <cell r="I227">
            <v>10.5</v>
          </cell>
          <cell r="J227">
            <v>0</v>
          </cell>
        </row>
        <row r="228">
          <cell r="A228" t="str">
            <v>5.1.5</v>
          </cell>
          <cell r="B228" t="str">
            <v>Sink Drain (Click waste drain)</v>
          </cell>
          <cell r="C228" t="str">
            <v>set</v>
          </cell>
          <cell r="D228">
            <v>1</v>
          </cell>
          <cell r="E228">
            <v>8.4</v>
          </cell>
          <cell r="F228">
            <v>1.05</v>
          </cell>
          <cell r="G228">
            <v>8.4</v>
          </cell>
          <cell r="H228">
            <v>1.05</v>
          </cell>
          <cell r="I228">
            <v>9.4500000000000011</v>
          </cell>
          <cell r="J228">
            <v>0</v>
          </cell>
        </row>
        <row r="229">
          <cell r="A229" t="str">
            <v>5.1.6</v>
          </cell>
          <cell r="B229" t="str">
            <v>Stainless Steel Hose ø13.5*40cm</v>
          </cell>
          <cell r="C229" t="str">
            <v>set</v>
          </cell>
          <cell r="D229">
            <v>3</v>
          </cell>
          <cell r="E229">
            <v>2.8875000000000002</v>
          </cell>
          <cell r="F229">
            <v>1.05</v>
          </cell>
          <cell r="G229">
            <v>8.6625000000000014</v>
          </cell>
          <cell r="H229">
            <v>3.1500000000000004</v>
          </cell>
          <cell r="I229">
            <v>11.812500000000002</v>
          </cell>
          <cell r="J229">
            <v>0</v>
          </cell>
        </row>
        <row r="230">
          <cell r="A230" t="str">
            <v>5.1.7</v>
          </cell>
          <cell r="B230" t="str">
            <v>Shower head + Mixer</v>
          </cell>
          <cell r="C230" t="str">
            <v>set</v>
          </cell>
          <cell r="D230">
            <v>1</v>
          </cell>
          <cell r="E230">
            <v>141.75</v>
          </cell>
          <cell r="F230">
            <v>5.25</v>
          </cell>
          <cell r="G230">
            <v>141.75</v>
          </cell>
          <cell r="H230">
            <v>5.25</v>
          </cell>
          <cell r="I230">
            <v>147</v>
          </cell>
          <cell r="J230">
            <v>0</v>
          </cell>
        </row>
        <row r="231">
          <cell r="A231" t="str">
            <v>5.1.8</v>
          </cell>
          <cell r="B231" t="str">
            <v>Mirror 5mm THK.</v>
          </cell>
          <cell r="C231" t="str">
            <v>set</v>
          </cell>
          <cell r="D231">
            <v>1</v>
          </cell>
          <cell r="E231">
            <v>26.25</v>
          </cell>
          <cell r="F231">
            <v>2.1</v>
          </cell>
          <cell r="G231">
            <v>26.25</v>
          </cell>
          <cell r="H231">
            <v>2.1</v>
          </cell>
          <cell r="I231">
            <v>28.35</v>
          </cell>
          <cell r="J231">
            <v>0</v>
          </cell>
        </row>
        <row r="232">
          <cell r="A232" t="str">
            <v>5.1.9</v>
          </cell>
          <cell r="B232" t="str">
            <v>Towel Hanger</v>
          </cell>
          <cell r="C232" t="str">
            <v>set</v>
          </cell>
          <cell r="D232">
            <v>1</v>
          </cell>
          <cell r="E232">
            <v>10.5</v>
          </cell>
          <cell r="F232">
            <v>2.1</v>
          </cell>
          <cell r="G232">
            <v>10.5</v>
          </cell>
          <cell r="H232">
            <v>2.1</v>
          </cell>
          <cell r="I232">
            <v>12.6</v>
          </cell>
          <cell r="J232">
            <v>0</v>
          </cell>
        </row>
        <row r="233">
          <cell r="A233" t="str">
            <v>5.1.10</v>
          </cell>
          <cell r="B233" t="str">
            <v>Floor drain</v>
          </cell>
          <cell r="C233" t="str">
            <v>set</v>
          </cell>
          <cell r="D233">
            <v>1</v>
          </cell>
          <cell r="E233">
            <v>10.5</v>
          </cell>
          <cell r="F233">
            <v>4.2</v>
          </cell>
          <cell r="G233">
            <v>10.5</v>
          </cell>
          <cell r="H233">
            <v>4.2</v>
          </cell>
          <cell r="I233">
            <v>14.7</v>
          </cell>
          <cell r="J233">
            <v>0</v>
          </cell>
        </row>
        <row r="234">
          <cell r="A234">
            <v>0</v>
          </cell>
          <cell r="B234">
            <v>0</v>
          </cell>
          <cell r="C234">
            <v>0</v>
          </cell>
          <cell r="D234">
            <v>0</v>
          </cell>
          <cell r="E234">
            <v>0</v>
          </cell>
          <cell r="F234">
            <v>0</v>
          </cell>
          <cell r="G234">
            <v>0</v>
          </cell>
          <cell r="H234">
            <v>0</v>
          </cell>
          <cell r="I234">
            <v>0</v>
          </cell>
          <cell r="J234">
            <v>0</v>
          </cell>
        </row>
        <row r="235">
          <cell r="A235">
            <v>0</v>
          </cell>
          <cell r="B235" t="str">
            <v>MASTER BEDROOM</v>
          </cell>
          <cell r="C235">
            <v>0</v>
          </cell>
          <cell r="D235">
            <v>0</v>
          </cell>
          <cell r="E235">
            <v>0</v>
          </cell>
          <cell r="F235">
            <v>0</v>
          </cell>
          <cell r="G235">
            <v>883.89639906039224</v>
          </cell>
          <cell r="H235">
            <v>134.27524245445383</v>
          </cell>
          <cell r="I235">
            <v>1018.1716415148462</v>
          </cell>
          <cell r="J235">
            <v>0</v>
          </cell>
        </row>
        <row r="236">
          <cell r="A236" t="str">
            <v>5.1.20</v>
          </cell>
          <cell r="B236" t="str">
            <v>Toilet bolw</v>
          </cell>
          <cell r="C236" t="str">
            <v>set</v>
          </cell>
          <cell r="D236">
            <v>1</v>
          </cell>
          <cell r="E236">
            <v>199.5</v>
          </cell>
          <cell r="F236">
            <v>21</v>
          </cell>
          <cell r="G236">
            <v>199.5</v>
          </cell>
          <cell r="H236">
            <v>21</v>
          </cell>
          <cell r="I236">
            <v>220.5</v>
          </cell>
          <cell r="J236">
            <v>0</v>
          </cell>
        </row>
        <row r="237">
          <cell r="A237" t="str">
            <v>5.1.21</v>
          </cell>
          <cell r="B237" t="str">
            <v>Hand Spray</v>
          </cell>
          <cell r="C237" t="str">
            <v>set</v>
          </cell>
          <cell r="D237">
            <v>1</v>
          </cell>
          <cell r="E237">
            <v>8.4</v>
          </cell>
          <cell r="F237">
            <v>2.1</v>
          </cell>
          <cell r="G237">
            <v>8.4</v>
          </cell>
          <cell r="H237">
            <v>2.1</v>
          </cell>
          <cell r="I237">
            <v>10.5</v>
          </cell>
          <cell r="J237">
            <v>0</v>
          </cell>
        </row>
        <row r="238">
          <cell r="A238" t="str">
            <v>5.1.22</v>
          </cell>
          <cell r="B238" t="str">
            <v>Papper holder (China)</v>
          </cell>
          <cell r="C238" t="str">
            <v>pcs</v>
          </cell>
          <cell r="D238">
            <v>1</v>
          </cell>
          <cell r="E238">
            <v>10.5</v>
          </cell>
          <cell r="F238">
            <v>1.5750000000000002</v>
          </cell>
          <cell r="G238">
            <v>10.5</v>
          </cell>
          <cell r="H238">
            <v>1.5750000000000002</v>
          </cell>
          <cell r="I238">
            <v>12.074999999999999</v>
          </cell>
          <cell r="J238">
            <v>0</v>
          </cell>
        </row>
        <row r="239">
          <cell r="A239" t="str">
            <v>5.1.23</v>
          </cell>
          <cell r="B239" t="str">
            <v>Sink</v>
          </cell>
          <cell r="C239" t="str">
            <v>set</v>
          </cell>
          <cell r="D239">
            <v>1</v>
          </cell>
          <cell r="E239">
            <v>63</v>
          </cell>
          <cell r="F239">
            <v>15.75</v>
          </cell>
          <cell r="G239">
            <v>63</v>
          </cell>
          <cell r="H239">
            <v>15.75</v>
          </cell>
          <cell r="I239">
            <v>78.75</v>
          </cell>
          <cell r="J239">
            <v>0</v>
          </cell>
        </row>
        <row r="240">
          <cell r="A240">
            <v>0</v>
          </cell>
          <cell r="B240" t="str">
            <v>Faucet</v>
          </cell>
          <cell r="C240" t="str">
            <v>set</v>
          </cell>
          <cell r="D240">
            <v>1</v>
          </cell>
          <cell r="E240">
            <v>57.75</v>
          </cell>
          <cell r="F240">
            <v>2.1</v>
          </cell>
          <cell r="G240">
            <v>57.75</v>
          </cell>
          <cell r="H240">
            <v>2.1</v>
          </cell>
          <cell r="I240">
            <v>59.85</v>
          </cell>
          <cell r="J240">
            <v>0</v>
          </cell>
        </row>
        <row r="241">
          <cell r="A241">
            <v>0</v>
          </cell>
          <cell r="B241" t="str">
            <v>P-trap</v>
          </cell>
          <cell r="C241" t="str">
            <v>set</v>
          </cell>
          <cell r="D241">
            <v>1</v>
          </cell>
          <cell r="E241">
            <v>8.4</v>
          </cell>
          <cell r="F241">
            <v>2.1</v>
          </cell>
          <cell r="G241">
            <v>8.4</v>
          </cell>
          <cell r="H241">
            <v>2.1</v>
          </cell>
          <cell r="I241">
            <v>10.5</v>
          </cell>
          <cell r="J241">
            <v>0</v>
          </cell>
        </row>
        <row r="242">
          <cell r="A242">
            <v>0</v>
          </cell>
          <cell r="B242" t="str">
            <v>Sink Drain (Click waste drain)</v>
          </cell>
          <cell r="C242" t="str">
            <v>set</v>
          </cell>
          <cell r="D242">
            <v>1</v>
          </cell>
          <cell r="E242">
            <v>8.4</v>
          </cell>
          <cell r="F242">
            <v>1.05</v>
          </cell>
          <cell r="G242">
            <v>8.4</v>
          </cell>
          <cell r="H242">
            <v>1.05</v>
          </cell>
          <cell r="I242">
            <v>9.4500000000000011</v>
          </cell>
          <cell r="J242">
            <v>0</v>
          </cell>
        </row>
        <row r="243">
          <cell r="A243" t="str">
            <v>5.1.24</v>
          </cell>
          <cell r="B243" t="str">
            <v>Stainless Steel Hose ø13.5*40cm</v>
          </cell>
          <cell r="C243" t="str">
            <v>set</v>
          </cell>
          <cell r="D243">
            <v>3</v>
          </cell>
          <cell r="E243">
            <v>2.8875000000000002</v>
          </cell>
          <cell r="F243">
            <v>1.05</v>
          </cell>
          <cell r="G243">
            <v>8.6625000000000014</v>
          </cell>
          <cell r="H243">
            <v>3.1500000000000004</v>
          </cell>
          <cell r="I243">
            <v>11.812500000000002</v>
          </cell>
          <cell r="J243">
            <v>0</v>
          </cell>
        </row>
        <row r="244">
          <cell r="A244" t="str">
            <v>5.1.25</v>
          </cell>
          <cell r="B244" t="str">
            <v>Mirror Master 5mm THK.</v>
          </cell>
          <cell r="C244" t="str">
            <v>set</v>
          </cell>
          <cell r="D244">
            <v>1</v>
          </cell>
          <cell r="E244">
            <v>31.5</v>
          </cell>
          <cell r="F244">
            <v>2.1</v>
          </cell>
          <cell r="G244">
            <v>31.5</v>
          </cell>
          <cell r="H244">
            <v>2.1</v>
          </cell>
          <cell r="I244">
            <v>33.6</v>
          </cell>
          <cell r="J244">
            <v>0</v>
          </cell>
        </row>
        <row r="245">
          <cell r="A245" t="str">
            <v>5.1.26</v>
          </cell>
          <cell r="B245" t="str">
            <v>Bathtub and Faucet w/t Shower Head</v>
          </cell>
          <cell r="C245" t="str">
            <v>set</v>
          </cell>
          <cell r="D245">
            <v>1</v>
          </cell>
          <cell r="E245">
            <v>466.78389906039229</v>
          </cell>
          <cell r="F245">
            <v>77.050242454453837</v>
          </cell>
          <cell r="G245">
            <v>466.78389906039229</v>
          </cell>
          <cell r="H245">
            <v>77.050242454453837</v>
          </cell>
          <cell r="I245">
            <v>543.83414151484612</v>
          </cell>
          <cell r="J245">
            <v>0</v>
          </cell>
        </row>
        <row r="246">
          <cell r="A246" t="str">
            <v>5.1.27</v>
          </cell>
          <cell r="B246" t="str">
            <v>Towel Hanger</v>
          </cell>
          <cell r="C246" t="str">
            <v>set</v>
          </cell>
          <cell r="D246">
            <v>1</v>
          </cell>
          <cell r="E246">
            <v>10.5</v>
          </cell>
          <cell r="F246">
            <v>2.1</v>
          </cell>
          <cell r="G246">
            <v>10.5</v>
          </cell>
          <cell r="H246">
            <v>2.1</v>
          </cell>
          <cell r="I246">
            <v>12.6</v>
          </cell>
          <cell r="J246">
            <v>0</v>
          </cell>
        </row>
        <row r="247">
          <cell r="A247" t="str">
            <v>5.1.28</v>
          </cell>
          <cell r="B247" t="str">
            <v>Water Heater</v>
          </cell>
          <cell r="C247" t="str">
            <v>set</v>
          </cell>
          <cell r="D247">
            <v>0</v>
          </cell>
          <cell r="E247">
            <v>157.5</v>
          </cell>
          <cell r="F247">
            <v>1.05</v>
          </cell>
          <cell r="G247">
            <v>0</v>
          </cell>
          <cell r="H247">
            <v>0</v>
          </cell>
          <cell r="I247">
            <v>0</v>
          </cell>
          <cell r="J247">
            <v>0</v>
          </cell>
        </row>
        <row r="248">
          <cell r="A248" t="str">
            <v>5.1.29</v>
          </cell>
          <cell r="B248" t="str">
            <v>Floor drain</v>
          </cell>
          <cell r="C248" t="str">
            <v>set</v>
          </cell>
          <cell r="D248">
            <v>1</v>
          </cell>
          <cell r="E248">
            <v>10.5</v>
          </cell>
          <cell r="F248">
            <v>4.2</v>
          </cell>
          <cell r="G248">
            <v>10.5</v>
          </cell>
          <cell r="H248">
            <v>4.2</v>
          </cell>
          <cell r="I248">
            <v>14.7</v>
          </cell>
          <cell r="J248">
            <v>0</v>
          </cell>
        </row>
        <row r="249">
          <cell r="A249">
            <v>0</v>
          </cell>
          <cell r="B249">
            <v>0</v>
          </cell>
          <cell r="C249">
            <v>0</v>
          </cell>
          <cell r="D249">
            <v>0</v>
          </cell>
          <cell r="E249">
            <v>0</v>
          </cell>
          <cell r="F249">
            <v>0</v>
          </cell>
          <cell r="G249">
            <v>0</v>
          </cell>
          <cell r="H249">
            <v>0</v>
          </cell>
          <cell r="I249">
            <v>0</v>
          </cell>
          <cell r="J249">
            <v>0</v>
          </cell>
        </row>
        <row r="250">
          <cell r="A250">
            <v>0</v>
          </cell>
          <cell r="B250" t="str">
            <v>OTHER BEDROOM</v>
          </cell>
          <cell r="C250">
            <v>0</v>
          </cell>
          <cell r="D250">
            <v>0</v>
          </cell>
          <cell r="E250">
            <v>0</v>
          </cell>
          <cell r="F250">
            <v>0</v>
          </cell>
          <cell r="G250">
            <v>1534.8375000000001</v>
          </cell>
          <cell r="H250">
            <v>212.62500000000003</v>
          </cell>
          <cell r="I250">
            <v>1747.4625000000001</v>
          </cell>
          <cell r="J250">
            <v>0</v>
          </cell>
        </row>
        <row r="251">
          <cell r="A251" t="str">
            <v>5.1.32</v>
          </cell>
          <cell r="B251" t="str">
            <v>Toilet bolw</v>
          </cell>
          <cell r="C251" t="str">
            <v>set</v>
          </cell>
          <cell r="D251">
            <v>3</v>
          </cell>
          <cell r="E251">
            <v>136.5</v>
          </cell>
          <cell r="F251">
            <v>21</v>
          </cell>
          <cell r="G251">
            <v>409.5</v>
          </cell>
          <cell r="H251">
            <v>63</v>
          </cell>
          <cell r="I251">
            <v>472.5</v>
          </cell>
          <cell r="J251">
            <v>0</v>
          </cell>
        </row>
        <row r="252">
          <cell r="A252" t="str">
            <v>5.1.33</v>
          </cell>
          <cell r="B252" t="str">
            <v>Hand Spray</v>
          </cell>
          <cell r="C252" t="str">
            <v>set</v>
          </cell>
          <cell r="D252">
            <v>3</v>
          </cell>
          <cell r="E252">
            <v>8.4</v>
          </cell>
          <cell r="F252">
            <v>2.1</v>
          </cell>
          <cell r="G252">
            <v>25.200000000000003</v>
          </cell>
          <cell r="H252">
            <v>6.3000000000000007</v>
          </cell>
          <cell r="I252">
            <v>31.500000000000004</v>
          </cell>
          <cell r="J252">
            <v>0</v>
          </cell>
        </row>
        <row r="253">
          <cell r="A253" t="str">
            <v>5.1.34</v>
          </cell>
          <cell r="B253" t="str">
            <v>Papper holder (China)</v>
          </cell>
          <cell r="C253" t="str">
            <v>pcs</v>
          </cell>
          <cell r="D253">
            <v>3</v>
          </cell>
          <cell r="E253">
            <v>10.5</v>
          </cell>
          <cell r="F253">
            <v>1.5750000000000002</v>
          </cell>
          <cell r="G253">
            <v>31.5</v>
          </cell>
          <cell r="H253">
            <v>4.7250000000000005</v>
          </cell>
          <cell r="I253">
            <v>36.225000000000001</v>
          </cell>
          <cell r="J253">
            <v>0</v>
          </cell>
        </row>
        <row r="254">
          <cell r="A254" t="str">
            <v>5.1.35</v>
          </cell>
          <cell r="B254" t="str">
            <v>Sink</v>
          </cell>
          <cell r="C254" t="str">
            <v>set</v>
          </cell>
          <cell r="D254">
            <v>3</v>
          </cell>
          <cell r="E254">
            <v>63</v>
          </cell>
          <cell r="F254">
            <v>15.75</v>
          </cell>
          <cell r="G254">
            <v>189</v>
          </cell>
          <cell r="H254">
            <v>47.25</v>
          </cell>
          <cell r="I254">
            <v>236.25</v>
          </cell>
          <cell r="J254">
            <v>0</v>
          </cell>
        </row>
        <row r="255">
          <cell r="A255">
            <v>0</v>
          </cell>
          <cell r="B255" t="str">
            <v>Faucet</v>
          </cell>
          <cell r="C255" t="str">
            <v>set</v>
          </cell>
          <cell r="D255">
            <v>3</v>
          </cell>
          <cell r="E255">
            <v>57.75</v>
          </cell>
          <cell r="F255">
            <v>2.1</v>
          </cell>
          <cell r="G255">
            <v>173.25</v>
          </cell>
          <cell r="H255">
            <v>6.3000000000000007</v>
          </cell>
          <cell r="I255">
            <v>179.55</v>
          </cell>
          <cell r="J255">
            <v>0</v>
          </cell>
        </row>
        <row r="256">
          <cell r="A256">
            <v>0</v>
          </cell>
          <cell r="B256" t="str">
            <v>P-trap</v>
          </cell>
          <cell r="C256" t="str">
            <v>set</v>
          </cell>
          <cell r="D256">
            <v>3</v>
          </cell>
          <cell r="E256">
            <v>8.4</v>
          </cell>
          <cell r="F256">
            <v>2.1</v>
          </cell>
          <cell r="G256">
            <v>25.200000000000003</v>
          </cell>
          <cell r="H256">
            <v>6.3000000000000007</v>
          </cell>
          <cell r="I256">
            <v>31.500000000000004</v>
          </cell>
          <cell r="J256">
            <v>0</v>
          </cell>
        </row>
        <row r="257">
          <cell r="A257">
            <v>0</v>
          </cell>
          <cell r="B257" t="str">
            <v>Sink Drain (Click waste drain)</v>
          </cell>
          <cell r="C257" t="str">
            <v>set</v>
          </cell>
          <cell r="D257">
            <v>3</v>
          </cell>
          <cell r="E257">
            <v>8.4</v>
          </cell>
          <cell r="F257">
            <v>1.05</v>
          </cell>
          <cell r="G257">
            <v>25.200000000000003</v>
          </cell>
          <cell r="H257">
            <v>3.1500000000000004</v>
          </cell>
          <cell r="I257">
            <v>28.35</v>
          </cell>
          <cell r="J257">
            <v>0</v>
          </cell>
        </row>
        <row r="258">
          <cell r="A258" t="str">
            <v>5.1.36</v>
          </cell>
          <cell r="B258" t="str">
            <v>Stainless Steel Hose ø13.5*40cm</v>
          </cell>
          <cell r="C258" t="str">
            <v>set</v>
          </cell>
          <cell r="D258">
            <v>9</v>
          </cell>
          <cell r="E258">
            <v>2.8875000000000002</v>
          </cell>
          <cell r="F258">
            <v>1.05</v>
          </cell>
          <cell r="G258">
            <v>25.987500000000001</v>
          </cell>
          <cell r="H258">
            <v>9.4500000000000011</v>
          </cell>
          <cell r="I258">
            <v>35.4375</v>
          </cell>
          <cell r="J258">
            <v>0</v>
          </cell>
        </row>
        <row r="259">
          <cell r="A259" t="str">
            <v>5.1.37</v>
          </cell>
          <cell r="B259" t="str">
            <v>Mirror 5mm THK.</v>
          </cell>
          <cell r="C259" t="str">
            <v>set</v>
          </cell>
          <cell r="D259">
            <v>3</v>
          </cell>
          <cell r="E259">
            <v>26.25</v>
          </cell>
          <cell r="F259">
            <v>2.1</v>
          </cell>
          <cell r="G259">
            <v>78.75</v>
          </cell>
          <cell r="H259">
            <v>6.3000000000000007</v>
          </cell>
          <cell r="I259">
            <v>85.05</v>
          </cell>
          <cell r="J259">
            <v>0</v>
          </cell>
        </row>
        <row r="260">
          <cell r="A260" t="str">
            <v>5.1.38</v>
          </cell>
          <cell r="B260" t="str">
            <v>Shower head + Mixer</v>
          </cell>
          <cell r="C260" t="str">
            <v>set</v>
          </cell>
          <cell r="D260">
            <v>3</v>
          </cell>
          <cell r="E260">
            <v>141.75</v>
          </cell>
          <cell r="F260">
            <v>5.25</v>
          </cell>
          <cell r="G260">
            <v>425.25</v>
          </cell>
          <cell r="H260">
            <v>15.75</v>
          </cell>
          <cell r="I260">
            <v>441</v>
          </cell>
          <cell r="J260">
            <v>0</v>
          </cell>
        </row>
        <row r="261">
          <cell r="A261" t="str">
            <v>5.1.39</v>
          </cell>
          <cell r="B261" t="str">
            <v>Towel Hanger (China)</v>
          </cell>
          <cell r="C261" t="str">
            <v>set</v>
          </cell>
          <cell r="D261">
            <v>3</v>
          </cell>
          <cell r="E261">
            <v>10.5</v>
          </cell>
          <cell r="F261">
            <v>2.1</v>
          </cell>
          <cell r="G261">
            <v>31.5</v>
          </cell>
          <cell r="H261">
            <v>6.3000000000000007</v>
          </cell>
          <cell r="I261">
            <v>37.799999999999997</v>
          </cell>
          <cell r="J261">
            <v>0</v>
          </cell>
        </row>
        <row r="262">
          <cell r="A262" t="str">
            <v>5.1.40</v>
          </cell>
          <cell r="B262" t="str">
            <v>Floor drain</v>
          </cell>
          <cell r="C262" t="str">
            <v>set</v>
          </cell>
          <cell r="D262">
            <v>6</v>
          </cell>
          <cell r="E262">
            <v>10.5</v>
          </cell>
          <cell r="F262">
            <v>4.2</v>
          </cell>
          <cell r="G262">
            <v>63</v>
          </cell>
          <cell r="H262">
            <v>25.200000000000003</v>
          </cell>
          <cell r="I262">
            <v>88.2</v>
          </cell>
          <cell r="J262">
            <v>0</v>
          </cell>
        </row>
        <row r="263">
          <cell r="A263" t="str">
            <v>5.1.41</v>
          </cell>
          <cell r="B263" t="str">
            <v>Balcony Floor drain</v>
          </cell>
          <cell r="C263" t="str">
            <v>set</v>
          </cell>
          <cell r="D263">
            <v>2</v>
          </cell>
          <cell r="E263">
            <v>10.5</v>
          </cell>
          <cell r="F263">
            <v>4.2</v>
          </cell>
          <cell r="G263">
            <v>21</v>
          </cell>
          <cell r="H263">
            <v>8.4</v>
          </cell>
          <cell r="I263">
            <v>29.4</v>
          </cell>
          <cell r="J263">
            <v>0</v>
          </cell>
        </row>
        <row r="264">
          <cell r="A264" t="str">
            <v>5.1.42</v>
          </cell>
          <cell r="B264" t="str">
            <v>Roof Drain 80</v>
          </cell>
          <cell r="C264" t="str">
            <v>pcs</v>
          </cell>
          <cell r="D264">
            <v>1</v>
          </cell>
          <cell r="E264">
            <v>10.5</v>
          </cell>
          <cell r="F264">
            <v>4.2</v>
          </cell>
          <cell r="G264">
            <v>10.5</v>
          </cell>
          <cell r="H264">
            <v>4.2</v>
          </cell>
          <cell r="I264">
            <v>14.7</v>
          </cell>
          <cell r="J264">
            <v>0</v>
          </cell>
        </row>
        <row r="265">
          <cell r="A265">
            <v>0</v>
          </cell>
          <cell r="B265">
            <v>0</v>
          </cell>
          <cell r="C265">
            <v>0</v>
          </cell>
          <cell r="D265">
            <v>0</v>
          </cell>
          <cell r="E265">
            <v>0</v>
          </cell>
          <cell r="F265">
            <v>0</v>
          </cell>
          <cell r="G265">
            <v>0</v>
          </cell>
          <cell r="H265">
            <v>0</v>
          </cell>
          <cell r="I265">
            <v>0</v>
          </cell>
          <cell r="J265">
            <v>0</v>
          </cell>
        </row>
        <row r="266">
          <cell r="A266" t="str">
            <v>5.2</v>
          </cell>
          <cell r="B266" t="str">
            <v>GENERAL FITTINGS, FURNISHINGS AND EQUIPMENT WORKS</v>
          </cell>
          <cell r="C266">
            <v>0</v>
          </cell>
          <cell r="D266">
            <v>0</v>
          </cell>
          <cell r="E266">
            <v>0</v>
          </cell>
          <cell r="F266">
            <v>0</v>
          </cell>
          <cell r="G266">
            <v>1350</v>
          </cell>
          <cell r="H266">
            <v>0</v>
          </cell>
          <cell r="I266">
            <v>1350</v>
          </cell>
          <cell r="J266">
            <v>0</v>
          </cell>
        </row>
        <row r="267">
          <cell r="A267">
            <v>0</v>
          </cell>
          <cell r="B267" t="str">
            <v>LIVING ROOM</v>
          </cell>
          <cell r="C267">
            <v>0</v>
          </cell>
          <cell r="D267">
            <v>0</v>
          </cell>
          <cell r="E267">
            <v>0</v>
          </cell>
          <cell r="F267">
            <v>0</v>
          </cell>
          <cell r="G267">
            <v>1350</v>
          </cell>
          <cell r="H267">
            <v>0</v>
          </cell>
          <cell r="I267">
            <v>1350</v>
          </cell>
          <cell r="J267">
            <v>0</v>
          </cell>
        </row>
        <row r="268">
          <cell r="A268" t="str">
            <v>5.2.4</v>
          </cell>
          <cell r="B268" t="str">
            <v>Supply and Installation TV Console</v>
          </cell>
          <cell r="C268" t="str">
            <v>set</v>
          </cell>
          <cell r="D268">
            <v>1</v>
          </cell>
          <cell r="E268">
            <v>675</v>
          </cell>
          <cell r="F268">
            <v>0</v>
          </cell>
          <cell r="G268">
            <v>675</v>
          </cell>
          <cell r="H268">
            <v>0</v>
          </cell>
          <cell r="I268">
            <v>675</v>
          </cell>
          <cell r="J268">
            <v>0</v>
          </cell>
        </row>
        <row r="269">
          <cell r="A269" t="str">
            <v>5.2.5</v>
          </cell>
          <cell r="B269" t="str">
            <v>Supply and Installation Wooden Cabinet</v>
          </cell>
          <cell r="C269" t="str">
            <v>set</v>
          </cell>
          <cell r="D269">
            <v>1</v>
          </cell>
          <cell r="E269">
            <v>675</v>
          </cell>
          <cell r="F269">
            <v>0</v>
          </cell>
          <cell r="G269">
            <v>675</v>
          </cell>
          <cell r="H269">
            <v>0</v>
          </cell>
          <cell r="I269">
            <v>675</v>
          </cell>
          <cell r="J269">
            <v>0</v>
          </cell>
        </row>
        <row r="270">
          <cell r="A270">
            <v>0</v>
          </cell>
          <cell r="B270">
            <v>0</v>
          </cell>
          <cell r="C270">
            <v>0</v>
          </cell>
          <cell r="D270">
            <v>0</v>
          </cell>
          <cell r="E270">
            <v>0</v>
          </cell>
          <cell r="F270">
            <v>0</v>
          </cell>
          <cell r="G270">
            <v>0</v>
          </cell>
          <cell r="H270">
            <v>0</v>
          </cell>
          <cell r="I270">
            <v>0</v>
          </cell>
          <cell r="J270">
            <v>0</v>
          </cell>
        </row>
        <row r="271">
          <cell r="A271" t="str">
            <v>5.3</v>
          </cell>
          <cell r="B271" t="str">
            <v>KITCHEN FITTINGS AND EQUIPMENT WORKS</v>
          </cell>
          <cell r="C271">
            <v>0</v>
          </cell>
          <cell r="D271">
            <v>0</v>
          </cell>
          <cell r="E271">
            <v>0</v>
          </cell>
          <cell r="F271">
            <v>0</v>
          </cell>
          <cell r="G271">
            <v>2437</v>
          </cell>
          <cell r="H271">
            <v>207.25</v>
          </cell>
          <cell r="I271">
            <v>2644.25</v>
          </cell>
          <cell r="J271">
            <v>0</v>
          </cell>
        </row>
        <row r="272">
          <cell r="A272">
            <v>0</v>
          </cell>
          <cell r="B272" t="str">
            <v>KITCHEN</v>
          </cell>
          <cell r="C272">
            <v>0</v>
          </cell>
          <cell r="D272">
            <v>0</v>
          </cell>
          <cell r="E272">
            <v>0</v>
          </cell>
          <cell r="F272">
            <v>0</v>
          </cell>
          <cell r="G272">
            <v>0</v>
          </cell>
          <cell r="H272">
            <v>0</v>
          </cell>
          <cell r="I272">
            <v>0</v>
          </cell>
          <cell r="J272">
            <v>0</v>
          </cell>
        </row>
        <row r="273">
          <cell r="A273" t="str">
            <v>5.3.1</v>
          </cell>
          <cell r="B273" t="str">
            <v>Supply and Installation Lower and Upper Cabinet with Marble Topping</v>
          </cell>
          <cell r="C273" t="str">
            <v>set</v>
          </cell>
          <cell r="D273">
            <v>1</v>
          </cell>
          <cell r="E273">
            <v>1800</v>
          </cell>
          <cell r="F273">
            <v>0</v>
          </cell>
          <cell r="G273">
            <v>1800</v>
          </cell>
          <cell r="H273">
            <v>0</v>
          </cell>
          <cell r="I273">
            <v>1800</v>
          </cell>
          <cell r="J273">
            <v>0</v>
          </cell>
        </row>
        <row r="274">
          <cell r="A274" t="str">
            <v>5.3.2</v>
          </cell>
          <cell r="B274" t="str">
            <v>Kitchen Sink (JOMOO, 0646-72-1)</v>
          </cell>
          <cell r="C274" t="str">
            <v>set</v>
          </cell>
          <cell r="D274">
            <v>1</v>
          </cell>
          <cell r="E274">
            <v>100</v>
          </cell>
          <cell r="F274">
            <v>10.5</v>
          </cell>
          <cell r="G274">
            <v>100</v>
          </cell>
          <cell r="H274">
            <v>10.5</v>
          </cell>
          <cell r="I274">
            <v>110.5</v>
          </cell>
          <cell r="J274">
            <v>0</v>
          </cell>
        </row>
        <row r="275">
          <cell r="A275">
            <v>0</v>
          </cell>
          <cell r="B275" t="str">
            <v xml:space="preserve"> - Faucet (JOMOO, 3336-146/1B4-1O11)</v>
          </cell>
          <cell r="C275">
            <v>0</v>
          </cell>
          <cell r="D275">
            <v>1</v>
          </cell>
          <cell r="E275">
            <v>30</v>
          </cell>
          <cell r="F275">
            <v>5.25</v>
          </cell>
          <cell r="G275">
            <v>30</v>
          </cell>
          <cell r="H275">
            <v>5.25</v>
          </cell>
          <cell r="I275">
            <v>35.25</v>
          </cell>
          <cell r="J275">
            <v>0</v>
          </cell>
        </row>
        <row r="276">
          <cell r="A276">
            <v>0</v>
          </cell>
          <cell r="B276" t="str">
            <v xml:space="preserve"> - P-Trap</v>
          </cell>
          <cell r="C276">
            <v>0</v>
          </cell>
          <cell r="D276">
            <v>1</v>
          </cell>
          <cell r="E276">
            <v>15</v>
          </cell>
          <cell r="F276">
            <v>5.25</v>
          </cell>
          <cell r="G276">
            <v>15</v>
          </cell>
          <cell r="H276">
            <v>5.25</v>
          </cell>
          <cell r="I276">
            <v>20.25</v>
          </cell>
          <cell r="J276">
            <v>0</v>
          </cell>
        </row>
        <row r="277">
          <cell r="A277" t="str">
            <v>5.3.3</v>
          </cell>
          <cell r="B277" t="str">
            <v>Hood (TEKA, 40491800)</v>
          </cell>
          <cell r="C277" t="str">
            <v>set</v>
          </cell>
          <cell r="D277">
            <v>1</v>
          </cell>
          <cell r="E277">
            <v>231</v>
          </cell>
          <cell r="F277">
            <v>21</v>
          </cell>
          <cell r="G277">
            <v>231</v>
          </cell>
          <cell r="H277">
            <v>21</v>
          </cell>
          <cell r="I277">
            <v>252</v>
          </cell>
          <cell r="J277">
            <v>0</v>
          </cell>
        </row>
        <row r="278">
          <cell r="A278" t="str">
            <v>5.3.4</v>
          </cell>
          <cell r="B278" t="str">
            <v>Cooker (TEKA, 40240198)</v>
          </cell>
          <cell r="C278" t="str">
            <v>set</v>
          </cell>
          <cell r="D278">
            <v>1</v>
          </cell>
          <cell r="E278">
            <v>231</v>
          </cell>
          <cell r="F278">
            <v>5.25</v>
          </cell>
          <cell r="G278">
            <v>231</v>
          </cell>
          <cell r="H278">
            <v>5.25</v>
          </cell>
          <cell r="I278">
            <v>236.25</v>
          </cell>
          <cell r="J278">
            <v>0</v>
          </cell>
        </row>
        <row r="279">
          <cell r="A279" t="str">
            <v>5.3.5</v>
          </cell>
          <cell r="B279" t="str">
            <v>Cleanging Building</v>
          </cell>
          <cell r="C279" t="str">
            <v>set</v>
          </cell>
          <cell r="D279">
            <v>1</v>
          </cell>
          <cell r="E279">
            <v>30</v>
          </cell>
          <cell r="F279">
            <v>160</v>
          </cell>
          <cell r="G279">
            <v>30</v>
          </cell>
          <cell r="H279">
            <v>160</v>
          </cell>
          <cell r="I279">
            <v>190</v>
          </cell>
          <cell r="J279">
            <v>0</v>
          </cell>
        </row>
        <row r="280">
          <cell r="A280">
            <v>0</v>
          </cell>
          <cell r="B280">
            <v>0</v>
          </cell>
          <cell r="C280">
            <v>0</v>
          </cell>
          <cell r="D280">
            <v>0</v>
          </cell>
          <cell r="E280">
            <v>0</v>
          </cell>
          <cell r="F280">
            <v>0</v>
          </cell>
          <cell r="G280">
            <v>0</v>
          </cell>
          <cell r="H280">
            <v>0</v>
          </cell>
          <cell r="I280">
            <v>0</v>
          </cell>
          <cell r="J280">
            <v>0</v>
          </cell>
        </row>
        <row r="281">
          <cell r="A281" t="str">
            <v>5.4</v>
          </cell>
          <cell r="B281" t="str">
            <v>WORKS OF ART</v>
          </cell>
          <cell r="C281">
            <v>0</v>
          </cell>
          <cell r="D281">
            <v>0</v>
          </cell>
          <cell r="E281">
            <v>0</v>
          </cell>
          <cell r="F281">
            <v>0</v>
          </cell>
          <cell r="G281">
            <v>0</v>
          </cell>
          <cell r="H281">
            <v>0</v>
          </cell>
          <cell r="I281">
            <v>0</v>
          </cell>
          <cell r="J281" t="str">
            <v>Excluded</v>
          </cell>
        </row>
        <row r="282">
          <cell r="A282">
            <v>0</v>
          </cell>
          <cell r="B282">
            <v>0</v>
          </cell>
          <cell r="C282">
            <v>0</v>
          </cell>
          <cell r="D282">
            <v>0</v>
          </cell>
          <cell r="E282">
            <v>0</v>
          </cell>
          <cell r="F282">
            <v>0</v>
          </cell>
          <cell r="G282">
            <v>0</v>
          </cell>
          <cell r="H282">
            <v>0</v>
          </cell>
          <cell r="I282">
            <v>0</v>
          </cell>
          <cell r="J282">
            <v>0</v>
          </cell>
        </row>
        <row r="283">
          <cell r="A283" t="str">
            <v>5.5</v>
          </cell>
          <cell r="B283" t="str">
            <v>SIGNS/NOTICES WORKS</v>
          </cell>
          <cell r="C283">
            <v>0</v>
          </cell>
          <cell r="D283">
            <v>0</v>
          </cell>
          <cell r="E283">
            <v>0</v>
          </cell>
          <cell r="F283">
            <v>0</v>
          </cell>
          <cell r="G283">
            <v>105</v>
          </cell>
          <cell r="H283">
            <v>0</v>
          </cell>
          <cell r="I283">
            <v>105</v>
          </cell>
          <cell r="J283">
            <v>0</v>
          </cell>
        </row>
        <row r="284">
          <cell r="A284" t="str">
            <v>5.5.1</v>
          </cell>
          <cell r="B284" t="str">
            <v>Allowance for House number signange</v>
          </cell>
          <cell r="C284" t="str">
            <v>set</v>
          </cell>
          <cell r="D284">
            <v>1</v>
          </cell>
          <cell r="E284">
            <v>52.5</v>
          </cell>
          <cell r="F284">
            <v>0</v>
          </cell>
          <cell r="G284">
            <v>52.5</v>
          </cell>
          <cell r="H284">
            <v>0</v>
          </cell>
          <cell r="I284">
            <v>52.5</v>
          </cell>
          <cell r="J284">
            <v>0</v>
          </cell>
        </row>
        <row r="285">
          <cell r="A285" t="str">
            <v>5.5.2</v>
          </cell>
          <cell r="B285" t="str">
            <v>Allowance for House later box</v>
          </cell>
          <cell r="C285" t="str">
            <v>set</v>
          </cell>
          <cell r="D285">
            <v>1</v>
          </cell>
          <cell r="E285">
            <v>52.5</v>
          </cell>
          <cell r="F285">
            <v>0</v>
          </cell>
          <cell r="G285">
            <v>52.5</v>
          </cell>
          <cell r="H285">
            <v>0</v>
          </cell>
          <cell r="I285">
            <v>52.5</v>
          </cell>
          <cell r="J285">
            <v>0</v>
          </cell>
        </row>
        <row r="286">
          <cell r="A286">
            <v>0</v>
          </cell>
          <cell r="B286">
            <v>0</v>
          </cell>
          <cell r="C286">
            <v>0</v>
          </cell>
          <cell r="D286">
            <v>0</v>
          </cell>
          <cell r="E286">
            <v>0</v>
          </cell>
          <cell r="F286">
            <v>0</v>
          </cell>
          <cell r="G286">
            <v>0</v>
          </cell>
          <cell r="H286">
            <v>0</v>
          </cell>
          <cell r="I286">
            <v>0</v>
          </cell>
          <cell r="J286">
            <v>0</v>
          </cell>
        </row>
        <row r="287">
          <cell r="A287" t="str">
            <v>5.6</v>
          </cell>
          <cell r="B287" t="str">
            <v>LIFT AND CONVEYOR INSTALLATION/SYSTEMS WORKS</v>
          </cell>
          <cell r="C287">
            <v>0</v>
          </cell>
          <cell r="D287">
            <v>0</v>
          </cell>
          <cell r="E287">
            <v>0</v>
          </cell>
          <cell r="F287">
            <v>0</v>
          </cell>
          <cell r="G287">
            <v>0</v>
          </cell>
          <cell r="H287">
            <v>0</v>
          </cell>
          <cell r="I287">
            <v>0</v>
          </cell>
          <cell r="J287" t="str">
            <v>Excluded</v>
          </cell>
        </row>
        <row r="288">
          <cell r="A288" t="str">
            <v>5.6.1</v>
          </cell>
          <cell r="B288" t="str">
            <v>Allowance for Lift System</v>
          </cell>
          <cell r="C288" t="str">
            <v>set</v>
          </cell>
          <cell r="D288">
            <v>0</v>
          </cell>
          <cell r="E288">
            <v>0</v>
          </cell>
          <cell r="F288">
            <v>0</v>
          </cell>
          <cell r="G288">
            <v>0</v>
          </cell>
          <cell r="H288">
            <v>0</v>
          </cell>
          <cell r="I288">
            <v>0</v>
          </cell>
          <cell r="J288" t="str">
            <v>Excluded</v>
          </cell>
        </row>
        <row r="289">
          <cell r="A289">
            <v>0</v>
          </cell>
          <cell r="B289">
            <v>0</v>
          </cell>
          <cell r="C289">
            <v>0</v>
          </cell>
          <cell r="D289">
            <v>0</v>
          </cell>
          <cell r="E289">
            <v>0</v>
          </cell>
          <cell r="F289">
            <v>0</v>
          </cell>
          <cell r="G289">
            <v>0</v>
          </cell>
          <cell r="H289">
            <v>0</v>
          </cell>
          <cell r="I289">
            <v>0</v>
          </cell>
          <cell r="J289">
            <v>0</v>
          </cell>
        </row>
        <row r="290">
          <cell r="A290" t="str">
            <v>6</v>
          </cell>
          <cell r="B290" t="str">
            <v>DIVISION 6 -  EXTERNAL WORKS</v>
          </cell>
          <cell r="C290">
            <v>0</v>
          </cell>
          <cell r="D290">
            <v>0</v>
          </cell>
          <cell r="E290">
            <v>0</v>
          </cell>
          <cell r="F290">
            <v>0</v>
          </cell>
          <cell r="G290">
            <v>4181.48677191358</v>
          </cell>
          <cell r="H290">
            <v>1935.9215830864193</v>
          </cell>
          <cell r="I290">
            <v>6117.4083550000005</v>
          </cell>
          <cell r="J290">
            <v>0</v>
          </cell>
        </row>
        <row r="291">
          <cell r="A291" t="str">
            <v>6.1</v>
          </cell>
          <cell r="B291" t="str">
            <v>ROADS, PATHS AND PAVINGS WORKS</v>
          </cell>
          <cell r="C291">
            <v>0</v>
          </cell>
          <cell r="D291">
            <v>0</v>
          </cell>
          <cell r="E291">
            <v>0</v>
          </cell>
          <cell r="F291">
            <v>0</v>
          </cell>
          <cell r="G291">
            <v>531.98775000000001</v>
          </cell>
          <cell r="H291">
            <v>212.92425</v>
          </cell>
          <cell r="I291">
            <v>744.91199999999992</v>
          </cell>
          <cell r="J291">
            <v>0</v>
          </cell>
        </row>
        <row r="292">
          <cell r="A292">
            <v>0</v>
          </cell>
          <cell r="B292" t="str">
            <v>WASHING AREA</v>
          </cell>
          <cell r="C292">
            <v>0</v>
          </cell>
          <cell r="D292">
            <v>0</v>
          </cell>
          <cell r="E292">
            <v>0</v>
          </cell>
          <cell r="F292">
            <v>0</v>
          </cell>
          <cell r="G292">
            <v>197.44200000000001</v>
          </cell>
          <cell r="H292">
            <v>60.858000000000004</v>
          </cell>
          <cell r="I292">
            <v>258.3</v>
          </cell>
          <cell r="J292">
            <v>0</v>
          </cell>
        </row>
        <row r="293">
          <cell r="A293" t="str">
            <v>6.1.1</v>
          </cell>
          <cell r="B293" t="str">
            <v>100mm thk Crush Stone 4x6 with sand compaction</v>
          </cell>
          <cell r="C293" t="str">
            <v>m3</v>
          </cell>
          <cell r="D293">
            <v>2.3730000000000002</v>
          </cell>
          <cell r="E293">
            <v>21</v>
          </cell>
          <cell r="F293">
            <v>15.75</v>
          </cell>
          <cell r="G293">
            <v>49.833000000000006</v>
          </cell>
          <cell r="H293">
            <v>37.374750000000006</v>
          </cell>
          <cell r="I293">
            <v>87.207750000000004</v>
          </cell>
          <cell r="J293">
            <v>0</v>
          </cell>
        </row>
        <row r="294">
          <cell r="A294" t="str">
            <v>6.1.2</v>
          </cell>
          <cell r="B294" t="str">
            <v>50mmthk. Lean concrete C12.5 Mpa</v>
          </cell>
          <cell r="C294" t="str">
            <v>m3</v>
          </cell>
          <cell r="D294">
            <v>0.63900000000000001</v>
          </cell>
          <cell r="E294">
            <v>52.5</v>
          </cell>
          <cell r="F294">
            <v>5.25</v>
          </cell>
          <cell r="G294">
            <v>33.547499999999999</v>
          </cell>
          <cell r="H294">
            <v>3.3547500000000001</v>
          </cell>
          <cell r="I294">
            <v>36.902250000000002</v>
          </cell>
          <cell r="J294">
            <v>0</v>
          </cell>
        </row>
        <row r="295">
          <cell r="A295" t="str">
            <v>6.1.3</v>
          </cell>
          <cell r="B295" t="str">
            <v>Wiremesh Ø4mm @200</v>
          </cell>
          <cell r="C295" t="str">
            <v>m2</v>
          </cell>
          <cell r="D295">
            <v>12.78</v>
          </cell>
          <cell r="E295">
            <v>1.5750000000000002</v>
          </cell>
          <cell r="F295">
            <v>0.52500000000000002</v>
          </cell>
          <cell r="G295">
            <v>20.128500000000003</v>
          </cell>
          <cell r="H295">
            <v>6.7095000000000002</v>
          </cell>
          <cell r="I295">
            <v>26.838000000000001</v>
          </cell>
          <cell r="J295">
            <v>0</v>
          </cell>
        </row>
        <row r="296">
          <cell r="A296" t="str">
            <v>6.1.4</v>
          </cell>
          <cell r="B296" t="str">
            <v>Reinforced Concrete, C30 Mpa</v>
          </cell>
          <cell r="C296" t="str">
            <v>m3</v>
          </cell>
          <cell r="D296">
            <v>1.278</v>
          </cell>
          <cell r="E296">
            <v>73.5</v>
          </cell>
          <cell r="F296">
            <v>10.5</v>
          </cell>
          <cell r="G296">
            <v>93.933000000000007</v>
          </cell>
          <cell r="H296">
            <v>13.419</v>
          </cell>
          <cell r="I296">
            <v>107.352</v>
          </cell>
          <cell r="J296">
            <v>0</v>
          </cell>
        </row>
        <row r="297">
          <cell r="A297">
            <v>0</v>
          </cell>
          <cell r="B297">
            <v>0</v>
          </cell>
          <cell r="C297">
            <v>0</v>
          </cell>
          <cell r="D297">
            <v>0</v>
          </cell>
          <cell r="E297">
            <v>0</v>
          </cell>
          <cell r="F297">
            <v>0</v>
          </cell>
          <cell r="G297">
            <v>0</v>
          </cell>
          <cell r="H297">
            <v>0</v>
          </cell>
          <cell r="I297">
            <v>0</v>
          </cell>
          <cell r="J297">
            <v>0</v>
          </cell>
        </row>
        <row r="298">
          <cell r="A298">
            <v>0</v>
          </cell>
          <cell r="B298" t="str">
            <v>CAR PARK PAVEMENT</v>
          </cell>
          <cell r="C298">
            <v>0</v>
          </cell>
          <cell r="D298">
            <v>0</v>
          </cell>
          <cell r="E298">
            <v>0</v>
          </cell>
          <cell r="F298">
            <v>0</v>
          </cell>
          <cell r="G298">
            <v>334.54574999999994</v>
          </cell>
          <cell r="H298">
            <v>152.06625</v>
          </cell>
          <cell r="I298">
            <v>486.61199999999997</v>
          </cell>
          <cell r="J298">
            <v>0</v>
          </cell>
        </row>
        <row r="299">
          <cell r="A299" t="str">
            <v>6.1.5</v>
          </cell>
          <cell r="B299" t="str">
            <v>Soil excavation</v>
          </cell>
          <cell r="C299" t="str">
            <v>m3</v>
          </cell>
          <cell r="D299">
            <v>0</v>
          </cell>
          <cell r="E299">
            <v>0</v>
          </cell>
          <cell r="F299">
            <v>0</v>
          </cell>
          <cell r="G299">
            <v>0</v>
          </cell>
          <cell r="H299">
            <v>0</v>
          </cell>
          <cell r="I299">
            <v>0</v>
          </cell>
          <cell r="J299">
            <v>0</v>
          </cell>
        </row>
        <row r="300">
          <cell r="A300" t="str">
            <v>6.1.6</v>
          </cell>
          <cell r="B300" t="str">
            <v xml:space="preserve">150mm thk Crush Stone 4x6 with sand compaction </v>
          </cell>
          <cell r="C300" t="str">
            <v>m3</v>
          </cell>
          <cell r="D300">
            <v>8.6894999999999989</v>
          </cell>
          <cell r="E300">
            <v>21</v>
          </cell>
          <cell r="F300">
            <v>15.75</v>
          </cell>
          <cell r="G300">
            <v>182.47949999999997</v>
          </cell>
          <cell r="H300">
            <v>136.85962499999999</v>
          </cell>
          <cell r="I300">
            <v>319.33912499999997</v>
          </cell>
          <cell r="J300">
            <v>0</v>
          </cell>
        </row>
        <row r="301">
          <cell r="A301" t="str">
            <v>6.1.7</v>
          </cell>
          <cell r="B301" t="str">
            <v>50mmthk. Lean concrete C12.5 Mpa</v>
          </cell>
          <cell r="C301" t="str">
            <v>m3</v>
          </cell>
          <cell r="D301">
            <v>2.8964999999999996</v>
          </cell>
          <cell r="E301">
            <v>52.5</v>
          </cell>
          <cell r="F301">
            <v>5.25</v>
          </cell>
          <cell r="G301">
            <v>152.06624999999997</v>
          </cell>
          <cell r="H301">
            <v>15.206624999999999</v>
          </cell>
          <cell r="I301">
            <v>167.27287499999997</v>
          </cell>
          <cell r="J301">
            <v>0</v>
          </cell>
        </row>
        <row r="302">
          <cell r="A302">
            <v>0</v>
          </cell>
          <cell r="B302">
            <v>0</v>
          </cell>
          <cell r="C302">
            <v>0</v>
          </cell>
          <cell r="D302">
            <v>0</v>
          </cell>
          <cell r="E302">
            <v>0</v>
          </cell>
          <cell r="F302">
            <v>0</v>
          </cell>
          <cell r="G302">
            <v>0</v>
          </cell>
          <cell r="H302">
            <v>0</v>
          </cell>
          <cell r="I302">
            <v>0</v>
          </cell>
          <cell r="J302">
            <v>0</v>
          </cell>
        </row>
        <row r="303">
          <cell r="A303" t="str">
            <v>6.2</v>
          </cell>
          <cell r="B303" t="str">
            <v>SOFT LANDSCAPING, PLANTING AND IRRIGATION SYSTEMS WORKS</v>
          </cell>
          <cell r="C303">
            <v>0</v>
          </cell>
          <cell r="D303">
            <v>0</v>
          </cell>
          <cell r="E303">
            <v>0</v>
          </cell>
          <cell r="F303">
            <v>0</v>
          </cell>
          <cell r="G303">
            <v>364.90229999999997</v>
          </cell>
          <cell r="H303">
            <v>71.259299999999996</v>
          </cell>
          <cell r="I303">
            <v>436.16160000000002</v>
          </cell>
          <cell r="J303">
            <v>0</v>
          </cell>
        </row>
        <row r="304">
          <cell r="A304" t="str">
            <v>6.2.1</v>
          </cell>
          <cell r="B304" t="str">
            <v>Green Area</v>
          </cell>
          <cell r="C304" t="str">
            <v>m²</v>
          </cell>
          <cell r="D304">
            <v>43.11</v>
          </cell>
          <cell r="E304">
            <v>6.3000000000000007</v>
          </cell>
          <cell r="F304">
            <v>0</v>
          </cell>
          <cell r="G304">
            <v>271.59300000000002</v>
          </cell>
          <cell r="H304">
            <v>0</v>
          </cell>
          <cell r="I304">
            <v>271.59300000000002</v>
          </cell>
          <cell r="J304">
            <v>0</v>
          </cell>
        </row>
        <row r="305">
          <cell r="A305" t="str">
            <v>6.2.2</v>
          </cell>
          <cell r="B305" t="str">
            <v xml:space="preserve"> Organic Soil</v>
          </cell>
          <cell r="C305" t="str">
            <v>m³</v>
          </cell>
          <cell r="D305">
            <v>12.933</v>
          </cell>
          <cell r="E305">
            <v>0</v>
          </cell>
          <cell r="F305">
            <v>0</v>
          </cell>
          <cell r="G305">
            <v>0</v>
          </cell>
          <cell r="H305">
            <v>0</v>
          </cell>
          <cell r="I305">
            <v>0</v>
          </cell>
          <cell r="J305">
            <v>0</v>
          </cell>
        </row>
        <row r="306">
          <cell r="A306" t="str">
            <v>6.2.3</v>
          </cell>
          <cell r="B306" t="str">
            <v xml:space="preserve"> Soil Leveling</v>
          </cell>
          <cell r="C306" t="str">
            <v>m³</v>
          </cell>
          <cell r="D306">
            <v>8.6219999999999999</v>
          </cell>
          <cell r="E306">
            <v>3.1500000000000004</v>
          </cell>
          <cell r="F306">
            <v>3.1500000000000004</v>
          </cell>
          <cell r="G306">
            <v>27.159300000000002</v>
          </cell>
          <cell r="H306">
            <v>27.159300000000002</v>
          </cell>
          <cell r="I306">
            <v>54.318600000000004</v>
          </cell>
          <cell r="J306">
            <v>0</v>
          </cell>
        </row>
        <row r="307">
          <cell r="A307" t="str">
            <v>6.2.4</v>
          </cell>
          <cell r="B307" t="str">
            <v xml:space="preserve"> Stepping Stone 300x800mm</v>
          </cell>
          <cell r="C307" t="str">
            <v>pcs</v>
          </cell>
          <cell r="D307">
            <v>21</v>
          </cell>
          <cell r="E307">
            <v>3.1500000000000004</v>
          </cell>
          <cell r="F307">
            <v>2.1</v>
          </cell>
          <cell r="G307">
            <v>66.150000000000006</v>
          </cell>
          <cell r="H307">
            <v>44.1</v>
          </cell>
          <cell r="I307">
            <v>110.25</v>
          </cell>
          <cell r="J307">
            <v>0</v>
          </cell>
        </row>
        <row r="308">
          <cell r="A308">
            <v>0</v>
          </cell>
          <cell r="B308">
            <v>0</v>
          </cell>
          <cell r="C308">
            <v>0</v>
          </cell>
          <cell r="D308">
            <v>0</v>
          </cell>
          <cell r="E308">
            <v>0</v>
          </cell>
          <cell r="F308">
            <v>0</v>
          </cell>
          <cell r="G308">
            <v>0</v>
          </cell>
          <cell r="H308">
            <v>0</v>
          </cell>
          <cell r="I308">
            <v>0</v>
          </cell>
          <cell r="J308">
            <v>0</v>
          </cell>
        </row>
        <row r="309">
          <cell r="A309" t="str">
            <v>6.3</v>
          </cell>
          <cell r="B309" t="str">
            <v>ORNAMENTAL FENCES AND GATES WORKS</v>
          </cell>
          <cell r="C309">
            <v>0</v>
          </cell>
          <cell r="D309">
            <v>0</v>
          </cell>
          <cell r="E309">
            <v>0</v>
          </cell>
          <cell r="F309">
            <v>0</v>
          </cell>
          <cell r="G309">
            <v>3212.3724719135803</v>
          </cell>
          <cell r="H309">
            <v>1615.4159080864197</v>
          </cell>
          <cell r="I309">
            <v>4827.78838</v>
          </cell>
          <cell r="J309">
            <v>0</v>
          </cell>
        </row>
        <row r="310">
          <cell r="A310" t="str">
            <v>6.3A</v>
          </cell>
          <cell r="B310" t="str">
            <v>FENCES STRUCTURAL WORKS</v>
          </cell>
          <cell r="C310">
            <v>0</v>
          </cell>
          <cell r="D310">
            <v>0</v>
          </cell>
          <cell r="E310">
            <v>0</v>
          </cell>
          <cell r="F310">
            <v>0</v>
          </cell>
          <cell r="G310">
            <v>1270.6211219135805</v>
          </cell>
          <cell r="H310">
            <v>876.31051308641975</v>
          </cell>
          <cell r="I310">
            <v>2146.9316349999999</v>
          </cell>
          <cell r="J310">
            <v>0</v>
          </cell>
        </row>
        <row r="311">
          <cell r="A311">
            <v>0</v>
          </cell>
          <cell r="B311" t="str">
            <v>EARTH WORKS</v>
          </cell>
          <cell r="C311">
            <v>0</v>
          </cell>
          <cell r="D311">
            <v>0</v>
          </cell>
          <cell r="E311">
            <v>0</v>
          </cell>
          <cell r="F311">
            <v>0</v>
          </cell>
          <cell r="G311">
            <v>0</v>
          </cell>
          <cell r="H311">
            <v>326.41055999999998</v>
          </cell>
          <cell r="I311">
            <v>326.41055999999998</v>
          </cell>
          <cell r="J311">
            <v>0</v>
          </cell>
        </row>
        <row r="312">
          <cell r="A312" t="str">
            <v>6.3.1</v>
          </cell>
          <cell r="B312" t="str">
            <v>Soil excavation for fence</v>
          </cell>
          <cell r="C312" t="str">
            <v>m3</v>
          </cell>
          <cell r="D312">
            <v>55.761749999999992</v>
          </cell>
          <cell r="E312">
            <v>0</v>
          </cell>
          <cell r="F312">
            <v>3.1500000000000004</v>
          </cell>
          <cell r="G312">
            <v>0</v>
          </cell>
          <cell r="H312">
            <v>175.64951249999999</v>
          </cell>
          <cell r="I312">
            <v>175.64951249999999</v>
          </cell>
          <cell r="J312">
            <v>0</v>
          </cell>
        </row>
        <row r="313">
          <cell r="A313" t="str">
            <v>6.3.2</v>
          </cell>
          <cell r="B313" t="str">
            <v>Soil backfilling for fence</v>
          </cell>
          <cell r="C313" t="str">
            <v>m3</v>
          </cell>
          <cell r="D313">
            <v>47.860649999999993</v>
          </cell>
          <cell r="E313">
            <v>0</v>
          </cell>
          <cell r="F313">
            <v>3.1500000000000004</v>
          </cell>
          <cell r="G313">
            <v>0</v>
          </cell>
          <cell r="H313">
            <v>150.76104749999999</v>
          </cell>
          <cell r="I313">
            <v>150.76104749999999</v>
          </cell>
          <cell r="J313">
            <v>0</v>
          </cell>
        </row>
        <row r="314">
          <cell r="A314">
            <v>0</v>
          </cell>
          <cell r="B314">
            <v>0</v>
          </cell>
          <cell r="C314">
            <v>0</v>
          </cell>
          <cell r="D314">
            <v>0</v>
          </cell>
          <cell r="E314">
            <v>0</v>
          </cell>
          <cell r="F314">
            <v>0</v>
          </cell>
          <cell r="G314">
            <v>0</v>
          </cell>
          <cell r="H314">
            <v>0</v>
          </cell>
          <cell r="I314">
            <v>0</v>
          </cell>
          <cell r="J314">
            <v>0</v>
          </cell>
        </row>
        <row r="315">
          <cell r="A315">
            <v>0</v>
          </cell>
          <cell r="B315" t="str">
            <v>FOOTING</v>
          </cell>
          <cell r="C315">
            <v>0</v>
          </cell>
          <cell r="D315">
            <v>0</v>
          </cell>
          <cell r="E315">
            <v>0</v>
          </cell>
          <cell r="F315">
            <v>0</v>
          </cell>
          <cell r="G315">
            <v>291.34766666666673</v>
          </cell>
          <cell r="H315">
            <v>101.48433333333334</v>
          </cell>
          <cell r="I315">
            <v>392.83200000000005</v>
          </cell>
          <cell r="J315">
            <v>0</v>
          </cell>
        </row>
        <row r="316">
          <cell r="A316" t="str">
            <v>6.3.3</v>
          </cell>
          <cell r="B316" t="str">
            <v>150mmthk. Crush Stone to underneath lean concrete</v>
          </cell>
          <cell r="C316" t="str">
            <v>m3</v>
          </cell>
          <cell r="D316">
            <v>1.5209999999999999</v>
          </cell>
          <cell r="E316">
            <v>21</v>
          </cell>
          <cell r="F316">
            <v>15.75</v>
          </cell>
          <cell r="G316">
            <v>31.940999999999999</v>
          </cell>
          <cell r="H316">
            <v>23.955749999999998</v>
          </cell>
          <cell r="I316">
            <v>55.896749999999997</v>
          </cell>
          <cell r="J316">
            <v>0</v>
          </cell>
        </row>
        <row r="317">
          <cell r="A317" t="str">
            <v>6.3.4</v>
          </cell>
          <cell r="B317" t="str">
            <v xml:space="preserve">50mmthk. Lean concrete, C12.5Mpa to underneath fence footing </v>
          </cell>
          <cell r="C317" t="str">
            <v>m3</v>
          </cell>
          <cell r="D317">
            <v>0.50700000000000012</v>
          </cell>
          <cell r="E317">
            <v>52.5</v>
          </cell>
          <cell r="F317">
            <v>5.25</v>
          </cell>
          <cell r="G317">
            <v>26.617500000000007</v>
          </cell>
          <cell r="H317">
            <v>2.6617500000000005</v>
          </cell>
          <cell r="I317">
            <v>29.279250000000008</v>
          </cell>
          <cell r="J317">
            <v>0</v>
          </cell>
        </row>
        <row r="318">
          <cell r="A318" t="str">
            <v>6.3.5</v>
          </cell>
          <cell r="B318" t="str">
            <v>Reinforced Concrete, C30 Mpa</v>
          </cell>
          <cell r="C318" t="str">
            <v>m3</v>
          </cell>
          <cell r="D318">
            <v>1.8150000000000004</v>
          </cell>
          <cell r="E318">
            <v>73.5</v>
          </cell>
          <cell r="F318">
            <v>10.5</v>
          </cell>
          <cell r="G318">
            <v>133.40250000000003</v>
          </cell>
          <cell r="H318">
            <v>19.057500000000005</v>
          </cell>
          <cell r="I318">
            <v>152.46000000000004</v>
          </cell>
          <cell r="J318">
            <v>0</v>
          </cell>
        </row>
        <row r="319">
          <cell r="A319" t="str">
            <v>6.3.6</v>
          </cell>
          <cell r="B319" t="str">
            <v>Formwork</v>
          </cell>
          <cell r="C319" t="str">
            <v>m2</v>
          </cell>
          <cell r="D319">
            <v>6.6000000000000005</v>
          </cell>
          <cell r="E319">
            <v>6.3000000000000007</v>
          </cell>
          <cell r="F319">
            <v>6.3000000000000007</v>
          </cell>
          <cell r="G319">
            <v>41.580000000000005</v>
          </cell>
          <cell r="H319">
            <v>41.580000000000005</v>
          </cell>
          <cell r="I319">
            <v>83.160000000000011</v>
          </cell>
          <cell r="J319">
            <v>0</v>
          </cell>
        </row>
        <row r="320">
          <cell r="A320" t="str">
            <v>6.3.7</v>
          </cell>
          <cell r="B320" t="str">
            <v xml:space="preserve">Reinforcement Bar 390Mpa Deformed  &amp; 240Mpa Mild Steel </v>
          </cell>
          <cell r="C320" t="str">
            <v>Ton</v>
          </cell>
          <cell r="D320">
            <v>8.8933333333333323E-2</v>
          </cell>
          <cell r="E320">
            <v>650</v>
          </cell>
          <cell r="F320">
            <v>160</v>
          </cell>
          <cell r="G320">
            <v>57.806666666666658</v>
          </cell>
          <cell r="H320">
            <v>14.229333333333331</v>
          </cell>
          <cell r="I320">
            <v>72.035999999999987</v>
          </cell>
          <cell r="J320">
            <v>0</v>
          </cell>
        </row>
        <row r="321">
          <cell r="A321">
            <v>0</v>
          </cell>
          <cell r="B321">
            <v>0</v>
          </cell>
          <cell r="C321">
            <v>0</v>
          </cell>
          <cell r="D321">
            <v>0</v>
          </cell>
          <cell r="E321">
            <v>0</v>
          </cell>
          <cell r="F321">
            <v>0</v>
          </cell>
          <cell r="G321">
            <v>0</v>
          </cell>
          <cell r="H321">
            <v>0</v>
          </cell>
          <cell r="I321">
            <v>0</v>
          </cell>
          <cell r="J321">
            <v>0</v>
          </cell>
        </row>
        <row r="322">
          <cell r="A322">
            <v>0</v>
          </cell>
          <cell r="B322" t="str">
            <v>BEAM</v>
          </cell>
          <cell r="C322">
            <v>0</v>
          </cell>
          <cell r="D322">
            <v>0</v>
          </cell>
          <cell r="E322">
            <v>0</v>
          </cell>
          <cell r="F322">
            <v>0</v>
          </cell>
          <cell r="G322">
            <v>474.57894753086424</v>
          </cell>
          <cell r="H322">
            <v>197.93132746913585</v>
          </cell>
          <cell r="I322">
            <v>672.51027500000009</v>
          </cell>
          <cell r="J322">
            <v>0</v>
          </cell>
        </row>
        <row r="323">
          <cell r="A323" t="str">
            <v>6.3.8</v>
          </cell>
          <cell r="B323" t="str">
            <v>50mmthk. Lean concrete grade 12.5Mpa to underneath fence beam</v>
          </cell>
          <cell r="C323" t="str">
            <v>m3</v>
          </cell>
          <cell r="D323">
            <v>1.1997000000000002</v>
          </cell>
          <cell r="E323">
            <v>52.5</v>
          </cell>
          <cell r="F323">
            <v>5.25</v>
          </cell>
          <cell r="G323">
            <v>62.98425000000001</v>
          </cell>
          <cell r="H323">
            <v>6.2984250000000008</v>
          </cell>
          <cell r="I323">
            <v>69.282675000000012</v>
          </cell>
          <cell r="J323">
            <v>0</v>
          </cell>
        </row>
        <row r="324">
          <cell r="A324" t="str">
            <v>6.3.9</v>
          </cell>
          <cell r="B324" t="str">
            <v>Reinforced Concrete, C30 Mpa</v>
          </cell>
          <cell r="C324" t="str">
            <v>m3</v>
          </cell>
          <cell r="D324">
            <v>1.6206</v>
          </cell>
          <cell r="E324">
            <v>73.5</v>
          </cell>
          <cell r="F324">
            <v>10.5</v>
          </cell>
          <cell r="G324">
            <v>119.11410000000001</v>
          </cell>
          <cell r="H324">
            <v>17.016300000000001</v>
          </cell>
          <cell r="I324">
            <v>136.13040000000001</v>
          </cell>
          <cell r="J324">
            <v>0</v>
          </cell>
        </row>
        <row r="325">
          <cell r="A325" t="str">
            <v>6.3.10</v>
          </cell>
          <cell r="B325" t="str">
            <v>Formwork</v>
          </cell>
          <cell r="C325" t="str">
            <v>m2</v>
          </cell>
          <cell r="D325">
            <v>21.608000000000004</v>
          </cell>
          <cell r="E325">
            <v>6.3000000000000007</v>
          </cell>
          <cell r="F325">
            <v>6.3000000000000007</v>
          </cell>
          <cell r="G325">
            <v>136.13040000000004</v>
          </cell>
          <cell r="H325">
            <v>136.13040000000004</v>
          </cell>
          <cell r="I325">
            <v>272.26080000000007</v>
          </cell>
          <cell r="J325">
            <v>0</v>
          </cell>
        </row>
        <row r="326">
          <cell r="A326" t="str">
            <v>6.3.11</v>
          </cell>
          <cell r="B326" t="str">
            <v xml:space="preserve">Reinforcement rebar 390Mpa Deformed  &amp; 240Mpa Mild Steel </v>
          </cell>
          <cell r="C326" t="str">
            <v>Ton</v>
          </cell>
          <cell r="D326">
            <v>0.24053876543209876</v>
          </cell>
          <cell r="E326">
            <v>650</v>
          </cell>
          <cell r="F326">
            <v>160</v>
          </cell>
          <cell r="G326">
            <v>156.35019753086419</v>
          </cell>
          <cell r="H326">
            <v>38.486202469135804</v>
          </cell>
          <cell r="I326">
            <v>194.8364</v>
          </cell>
          <cell r="J326">
            <v>0</v>
          </cell>
        </row>
        <row r="327">
          <cell r="A327">
            <v>0</v>
          </cell>
          <cell r="B327">
            <v>0</v>
          </cell>
          <cell r="C327">
            <v>0</v>
          </cell>
          <cell r="D327">
            <v>0</v>
          </cell>
          <cell r="E327">
            <v>0</v>
          </cell>
          <cell r="F327">
            <v>0</v>
          </cell>
          <cell r="G327">
            <v>0</v>
          </cell>
          <cell r="H327">
            <v>0</v>
          </cell>
          <cell r="I327">
            <v>0</v>
          </cell>
          <cell r="J327">
            <v>0</v>
          </cell>
        </row>
        <row r="328">
          <cell r="A328">
            <v>0</v>
          </cell>
          <cell r="B328" t="str">
            <v>COLUMN</v>
          </cell>
          <cell r="C328">
            <v>0</v>
          </cell>
          <cell r="D328">
            <v>0</v>
          </cell>
          <cell r="E328">
            <v>0</v>
          </cell>
          <cell r="F328">
            <v>0</v>
          </cell>
          <cell r="G328">
            <v>265.7701444444445</v>
          </cell>
          <cell r="H328">
            <v>146.60637555555559</v>
          </cell>
          <cell r="I328">
            <v>412.37652000000008</v>
          </cell>
          <cell r="J328">
            <v>0</v>
          </cell>
        </row>
        <row r="329">
          <cell r="A329" t="str">
            <v>6.3.14</v>
          </cell>
          <cell r="B329" t="str">
            <v>Base Column Formwork</v>
          </cell>
          <cell r="C329" t="str">
            <v>m²</v>
          </cell>
          <cell r="D329">
            <v>6.9879999999999995</v>
          </cell>
          <cell r="E329">
            <v>6.3000000000000007</v>
          </cell>
          <cell r="F329">
            <v>6.3000000000000007</v>
          </cell>
          <cell r="G329">
            <v>44.0244</v>
          </cell>
          <cell r="H329">
            <v>44.0244</v>
          </cell>
          <cell r="I329">
            <v>88.0488</v>
          </cell>
          <cell r="J329">
            <v>0</v>
          </cell>
        </row>
        <row r="330">
          <cell r="A330" t="str">
            <v>6.3.15</v>
          </cell>
          <cell r="B330" t="str">
            <v>Base Column Reinforcement bar  SD390</v>
          </cell>
          <cell r="C330" t="str">
            <v>t</v>
          </cell>
          <cell r="D330">
            <v>6.3652E-2</v>
          </cell>
          <cell r="E330">
            <v>650</v>
          </cell>
          <cell r="F330">
            <v>160</v>
          </cell>
          <cell r="G330">
            <v>41.373800000000003</v>
          </cell>
          <cell r="H330">
            <v>10.18432</v>
          </cell>
          <cell r="I330">
            <v>51.558120000000002</v>
          </cell>
          <cell r="J330">
            <v>0</v>
          </cell>
        </row>
        <row r="331">
          <cell r="A331" t="str">
            <v>6.3.16</v>
          </cell>
          <cell r="B331" t="str">
            <v>Base Column Concrete C35</v>
          </cell>
          <cell r="C331" t="str">
            <v>m³</v>
          </cell>
          <cell r="D331">
            <v>0.3494000000000001</v>
          </cell>
          <cell r="E331">
            <v>73.5</v>
          </cell>
          <cell r="F331">
            <v>18.900000000000002</v>
          </cell>
          <cell r="G331">
            <v>25.680900000000008</v>
          </cell>
          <cell r="H331">
            <v>6.6036600000000023</v>
          </cell>
          <cell r="I331">
            <v>32.284560000000013</v>
          </cell>
          <cell r="J331">
            <v>0</v>
          </cell>
        </row>
        <row r="332">
          <cell r="A332">
            <v>0</v>
          </cell>
          <cell r="B332" t="str">
            <v>Column Formwork</v>
          </cell>
          <cell r="C332" t="str">
            <v>m²</v>
          </cell>
          <cell r="D332">
            <v>10.920000000000002</v>
          </cell>
          <cell r="E332">
            <v>6.3000000000000007</v>
          </cell>
          <cell r="F332">
            <v>6.3000000000000007</v>
          </cell>
          <cell r="G332">
            <v>68.796000000000021</v>
          </cell>
          <cell r="H332">
            <v>68.796000000000021</v>
          </cell>
          <cell r="I332">
            <v>137.59200000000004</v>
          </cell>
          <cell r="J332">
            <v>0</v>
          </cell>
        </row>
        <row r="333">
          <cell r="A333">
            <v>0</v>
          </cell>
          <cell r="B333" t="str">
            <v>Column Reinforcement bar  SD390</v>
          </cell>
          <cell r="C333" t="str">
            <v>t</v>
          </cell>
          <cell r="D333">
            <v>7.0406222222222231E-2</v>
          </cell>
          <cell r="E333">
            <v>650</v>
          </cell>
          <cell r="F333">
            <v>160</v>
          </cell>
          <cell r="G333">
            <v>45.764044444444451</v>
          </cell>
          <cell r="H333">
            <v>11.264995555555558</v>
          </cell>
          <cell r="I333">
            <v>57.029040000000009</v>
          </cell>
          <cell r="J333">
            <v>0</v>
          </cell>
        </row>
        <row r="334">
          <cell r="A334">
            <v>0</v>
          </cell>
          <cell r="B334" t="str">
            <v>Column Concrete C35</v>
          </cell>
          <cell r="C334" t="str">
            <v>m³</v>
          </cell>
          <cell r="D334">
            <v>0.54600000000000015</v>
          </cell>
          <cell r="E334">
            <v>73.5</v>
          </cell>
          <cell r="F334">
            <v>10.5</v>
          </cell>
          <cell r="G334">
            <v>40.131000000000014</v>
          </cell>
          <cell r="H334">
            <v>5.7330000000000014</v>
          </cell>
          <cell r="I334">
            <v>45.864000000000019</v>
          </cell>
          <cell r="J334">
            <v>0</v>
          </cell>
        </row>
        <row r="335">
          <cell r="A335">
            <v>0</v>
          </cell>
          <cell r="B335">
            <v>0</v>
          </cell>
          <cell r="C335">
            <v>0</v>
          </cell>
          <cell r="D335">
            <v>0</v>
          </cell>
          <cell r="E335">
            <v>0</v>
          </cell>
          <cell r="F335">
            <v>0</v>
          </cell>
          <cell r="G335">
            <v>0</v>
          </cell>
          <cell r="H335">
            <v>0</v>
          </cell>
          <cell r="I335">
            <v>0</v>
          </cell>
          <cell r="J335">
            <v>0</v>
          </cell>
        </row>
        <row r="336">
          <cell r="A336">
            <v>0</v>
          </cell>
          <cell r="B336" t="str">
            <v>CONCRETE PROFILE ON THE TOP OF WALL</v>
          </cell>
          <cell r="C336">
            <v>0</v>
          </cell>
          <cell r="D336">
            <v>0</v>
          </cell>
          <cell r="E336">
            <v>0</v>
          </cell>
          <cell r="F336">
            <v>0</v>
          </cell>
          <cell r="G336">
            <v>157.54883827160495</v>
          </cell>
          <cell r="H336">
            <v>92.252841728395069</v>
          </cell>
          <cell r="I336">
            <v>249.80168000000003</v>
          </cell>
          <cell r="J336">
            <v>0</v>
          </cell>
        </row>
        <row r="337">
          <cell r="A337" t="str">
            <v>6.3.21</v>
          </cell>
          <cell r="B337" t="str">
            <v>Reinforced Concrete, C30 Mpa</v>
          </cell>
          <cell r="C337" t="str">
            <v>m3</v>
          </cell>
          <cell r="D337">
            <v>1.1071500000000003</v>
          </cell>
          <cell r="E337">
            <v>73.5</v>
          </cell>
          <cell r="F337">
            <v>10.5</v>
          </cell>
          <cell r="G337">
            <v>81.375525000000025</v>
          </cell>
          <cell r="H337">
            <v>11.625075000000002</v>
          </cell>
          <cell r="I337">
            <v>93.00060000000002</v>
          </cell>
          <cell r="J337">
            <v>0</v>
          </cell>
        </row>
        <row r="338">
          <cell r="A338" t="str">
            <v>6.3.19</v>
          </cell>
          <cell r="B338" t="str">
            <v>Formwork</v>
          </cell>
          <cell r="C338" t="str">
            <v>m2</v>
          </cell>
          <cell r="D338">
            <v>11.259</v>
          </cell>
          <cell r="E338">
            <v>6.3000000000000007</v>
          </cell>
          <cell r="F338">
            <v>6.3000000000000007</v>
          </cell>
          <cell r="G338">
            <v>70.931700000000006</v>
          </cell>
          <cell r="H338">
            <v>70.931700000000006</v>
          </cell>
          <cell r="I338">
            <v>141.86340000000001</v>
          </cell>
          <cell r="J338">
            <v>0</v>
          </cell>
        </row>
        <row r="339">
          <cell r="A339" t="str">
            <v>6.3.20</v>
          </cell>
          <cell r="B339" t="str">
            <v xml:space="preserve">Reinforcement rebar 390Mpa Deformed  &amp; 240Mpa Mild Steel </v>
          </cell>
          <cell r="C339" t="str">
            <v>Ton</v>
          </cell>
          <cell r="D339">
            <v>0.13325713580246915</v>
          </cell>
          <cell r="E339">
            <v>650</v>
          </cell>
          <cell r="F339">
            <v>160</v>
          </cell>
          <cell r="G339">
            <v>86.617138271604944</v>
          </cell>
          <cell r="H339">
            <v>21.321141728395062</v>
          </cell>
          <cell r="I339">
            <v>107.93828000000001</v>
          </cell>
          <cell r="J339">
            <v>0</v>
          </cell>
        </row>
        <row r="340">
          <cell r="A340">
            <v>0</v>
          </cell>
          <cell r="B340">
            <v>0</v>
          </cell>
          <cell r="C340">
            <v>0</v>
          </cell>
          <cell r="D340">
            <v>0</v>
          </cell>
          <cell r="E340">
            <v>0</v>
          </cell>
          <cell r="F340">
            <v>0</v>
          </cell>
          <cell r="G340">
            <v>0</v>
          </cell>
          <cell r="H340">
            <v>0</v>
          </cell>
          <cell r="I340">
            <v>0</v>
          </cell>
          <cell r="J340">
            <v>0</v>
          </cell>
        </row>
        <row r="341">
          <cell r="A341" t="str">
            <v>6.3B</v>
          </cell>
          <cell r="B341" t="str">
            <v>FENCES ARCHITECTURAL WORKS</v>
          </cell>
          <cell r="C341">
            <v>0</v>
          </cell>
          <cell r="D341">
            <v>0</v>
          </cell>
          <cell r="E341">
            <v>0</v>
          </cell>
          <cell r="F341">
            <v>0</v>
          </cell>
          <cell r="G341">
            <v>1941.75135</v>
          </cell>
          <cell r="H341">
            <v>739.10539500000004</v>
          </cell>
          <cell r="I341">
            <v>2680.856745</v>
          </cell>
          <cell r="J341">
            <v>0</v>
          </cell>
        </row>
        <row r="342">
          <cell r="A342">
            <v>0</v>
          </cell>
          <cell r="B342" t="str">
            <v>MASONARY</v>
          </cell>
          <cell r="C342">
            <v>0</v>
          </cell>
          <cell r="D342">
            <v>0</v>
          </cell>
          <cell r="E342">
            <v>0</v>
          </cell>
          <cell r="F342">
            <v>0</v>
          </cell>
          <cell r="G342">
            <v>442.70519999999999</v>
          </cell>
          <cell r="H342">
            <v>592.33376999999996</v>
          </cell>
          <cell r="I342">
            <v>1035.0389700000001</v>
          </cell>
          <cell r="J342">
            <v>0</v>
          </cell>
        </row>
        <row r="343">
          <cell r="A343" t="str">
            <v>6.3.22</v>
          </cell>
          <cell r="B343" t="str">
            <v>Brick wall with 100 mm thk.</v>
          </cell>
          <cell r="C343" t="str">
            <v>m2</v>
          </cell>
          <cell r="D343">
            <v>36.22</v>
          </cell>
          <cell r="E343">
            <v>4.2</v>
          </cell>
          <cell r="F343">
            <v>2.94</v>
          </cell>
          <cell r="G343">
            <v>152.124</v>
          </cell>
          <cell r="H343">
            <v>106.48679999999999</v>
          </cell>
          <cell r="I343">
            <v>258.61079999999998</v>
          </cell>
          <cell r="J343">
            <v>0</v>
          </cell>
        </row>
        <row r="344">
          <cell r="A344" t="str">
            <v>6.3.23</v>
          </cell>
          <cell r="B344" t="str">
            <v>Brick wall with 200 mm thk.</v>
          </cell>
          <cell r="C344" t="str">
            <v>m2</v>
          </cell>
          <cell r="D344">
            <v>8.89</v>
          </cell>
          <cell r="E344">
            <v>8.4</v>
          </cell>
          <cell r="F344">
            <v>4.41</v>
          </cell>
          <cell r="G344">
            <v>74.676000000000002</v>
          </cell>
          <cell r="H344">
            <v>39.204900000000002</v>
          </cell>
          <cell r="I344">
            <v>113.8809</v>
          </cell>
          <cell r="J344">
            <v>0</v>
          </cell>
        </row>
        <row r="345">
          <cell r="A345" t="str">
            <v>6.3.24</v>
          </cell>
          <cell r="B345" t="str">
            <v>Fence Cement plaster</v>
          </cell>
          <cell r="C345" t="str">
            <v>m²</v>
          </cell>
          <cell r="D345">
            <v>108.541</v>
          </cell>
          <cell r="E345">
            <v>1.5750000000000002</v>
          </cell>
          <cell r="F345">
            <v>2.52</v>
          </cell>
          <cell r="G345">
            <v>170.95207500000001</v>
          </cell>
          <cell r="H345">
            <v>273.52332000000001</v>
          </cell>
          <cell r="I345">
            <v>444.47539500000005</v>
          </cell>
          <cell r="J345">
            <v>0</v>
          </cell>
        </row>
        <row r="346">
          <cell r="A346" t="str">
            <v>6.3.25</v>
          </cell>
          <cell r="B346" t="str">
            <v>Fence Column corner plaster</v>
          </cell>
          <cell r="C346" t="str">
            <v>m</v>
          </cell>
          <cell r="D346">
            <v>46</v>
          </cell>
          <cell r="E346">
            <v>0.52500000000000002</v>
          </cell>
          <cell r="F346">
            <v>1.05</v>
          </cell>
          <cell r="G346">
            <v>24.150000000000002</v>
          </cell>
          <cell r="H346">
            <v>48.300000000000004</v>
          </cell>
          <cell r="I346">
            <v>72.45</v>
          </cell>
          <cell r="J346">
            <v>0</v>
          </cell>
        </row>
        <row r="347">
          <cell r="A347" t="str">
            <v>6.3.26</v>
          </cell>
          <cell r="B347" t="str">
            <v>Fence Molding</v>
          </cell>
          <cell r="C347" t="str">
            <v>m</v>
          </cell>
          <cell r="D347">
            <v>39.625</v>
          </cell>
          <cell r="E347">
            <v>0.52500000000000002</v>
          </cell>
          <cell r="F347">
            <v>3.1500000000000004</v>
          </cell>
          <cell r="G347">
            <v>20.803125000000001</v>
          </cell>
          <cell r="H347">
            <v>124.81875000000001</v>
          </cell>
          <cell r="I347">
            <v>145.62187500000002</v>
          </cell>
          <cell r="J347">
            <v>0</v>
          </cell>
        </row>
        <row r="348">
          <cell r="A348">
            <v>0</v>
          </cell>
          <cell r="B348">
            <v>0</v>
          </cell>
          <cell r="C348">
            <v>0</v>
          </cell>
          <cell r="D348">
            <v>0</v>
          </cell>
          <cell r="E348">
            <v>0</v>
          </cell>
          <cell r="F348">
            <v>0</v>
          </cell>
          <cell r="G348">
            <v>0</v>
          </cell>
          <cell r="H348">
            <v>0</v>
          </cell>
          <cell r="I348">
            <v>0</v>
          </cell>
          <cell r="J348">
            <v>0</v>
          </cell>
        </row>
        <row r="349">
          <cell r="A349">
            <v>0</v>
          </cell>
          <cell r="B349" t="str">
            <v>WALL FINISH</v>
          </cell>
          <cell r="C349">
            <v>0</v>
          </cell>
          <cell r="D349">
            <v>0</v>
          </cell>
          <cell r="E349">
            <v>0</v>
          </cell>
          <cell r="F349">
            <v>0</v>
          </cell>
          <cell r="G349">
            <v>617.04615000000001</v>
          </cell>
          <cell r="H349">
            <v>146.771625</v>
          </cell>
          <cell r="I349">
            <v>763.81777499999998</v>
          </cell>
          <cell r="J349">
            <v>0</v>
          </cell>
        </row>
        <row r="350">
          <cell r="A350" t="str">
            <v>6.3.28</v>
          </cell>
          <cell r="B350" t="str">
            <v>Fence</v>
          </cell>
          <cell r="C350" t="str">
            <v>m²</v>
          </cell>
          <cell r="D350">
            <v>100.1575</v>
          </cell>
          <cell r="E350">
            <v>2.94</v>
          </cell>
          <cell r="F350">
            <v>1.05</v>
          </cell>
          <cell r="G350">
            <v>294.46305000000001</v>
          </cell>
          <cell r="H350">
            <v>105.165375</v>
          </cell>
          <cell r="I350">
            <v>399.62842499999999</v>
          </cell>
          <cell r="J350">
            <v>0</v>
          </cell>
        </row>
        <row r="351">
          <cell r="A351" t="str">
            <v>6.3.29</v>
          </cell>
          <cell r="B351" t="str">
            <v>Fence Molding</v>
          </cell>
          <cell r="C351" t="str">
            <v>m</v>
          </cell>
          <cell r="D351">
            <v>39.625</v>
          </cell>
          <cell r="E351">
            <v>2.94</v>
          </cell>
          <cell r="F351">
            <v>1.05</v>
          </cell>
          <cell r="G351">
            <v>116.4975</v>
          </cell>
          <cell r="H351">
            <v>41.606250000000003</v>
          </cell>
          <cell r="I351">
            <v>158.10374999999999</v>
          </cell>
          <cell r="J351">
            <v>0</v>
          </cell>
        </row>
        <row r="352">
          <cell r="A352" t="str">
            <v>6.3.30</v>
          </cell>
          <cell r="B352" t="str">
            <v xml:space="preserve"> Supply and instal Plank wood @Small entrance gate. Included all accessories, steel frame and painting finish to completed the works</v>
          </cell>
          <cell r="C352" t="str">
            <v>m2</v>
          </cell>
          <cell r="D352">
            <v>4.9068000000000005</v>
          </cell>
          <cell r="E352">
            <v>42</v>
          </cell>
          <cell r="F352">
            <v>0</v>
          </cell>
          <cell r="G352">
            <v>206.08560000000003</v>
          </cell>
          <cell r="H352">
            <v>0</v>
          </cell>
          <cell r="I352">
            <v>206.08560000000003</v>
          </cell>
          <cell r="J352">
            <v>0</v>
          </cell>
        </row>
        <row r="353">
          <cell r="A353">
            <v>0</v>
          </cell>
          <cell r="B353">
            <v>0</v>
          </cell>
          <cell r="C353">
            <v>0</v>
          </cell>
          <cell r="D353">
            <v>0</v>
          </cell>
          <cell r="E353">
            <v>0</v>
          </cell>
          <cell r="F353">
            <v>0</v>
          </cell>
          <cell r="G353">
            <v>0</v>
          </cell>
          <cell r="H353">
            <v>0</v>
          </cell>
          <cell r="I353">
            <v>0</v>
          </cell>
          <cell r="J353">
            <v>0</v>
          </cell>
        </row>
        <row r="354">
          <cell r="A354">
            <v>0</v>
          </cell>
          <cell r="B354" t="str">
            <v>MATAL WORK</v>
          </cell>
          <cell r="C354">
            <v>0</v>
          </cell>
          <cell r="D354">
            <v>0</v>
          </cell>
          <cell r="E354">
            <v>0</v>
          </cell>
          <cell r="F354">
            <v>0</v>
          </cell>
          <cell r="G354">
            <v>882</v>
          </cell>
          <cell r="H354">
            <v>0</v>
          </cell>
          <cell r="I354">
            <v>882</v>
          </cell>
          <cell r="J354">
            <v>0</v>
          </cell>
        </row>
        <row r="355">
          <cell r="A355" t="str">
            <v>6.3.32</v>
          </cell>
          <cell r="B355" t="str">
            <v xml:space="preserve"> Supply and instal Sub-Entrance Gate, 
- Caster
- V Steel for sliding-gate track
- Steel frame and painting as specified
- All accessories is included to completed the works</v>
          </cell>
          <cell r="C355" t="str">
            <v>m2</v>
          </cell>
          <cell r="D355">
            <v>9.7200000000000006</v>
          </cell>
          <cell r="E355">
            <v>73.5</v>
          </cell>
          <cell r="F355">
            <v>0</v>
          </cell>
          <cell r="G355">
            <v>714.42000000000007</v>
          </cell>
          <cell r="H355">
            <v>0</v>
          </cell>
          <cell r="I355">
            <v>714.42000000000007</v>
          </cell>
          <cell r="J355">
            <v>0</v>
          </cell>
        </row>
        <row r="356">
          <cell r="A356" t="str">
            <v>6.3.33</v>
          </cell>
          <cell r="B356" t="str">
            <v xml:space="preserve"> Supply and instal Sub-Entrance Gate, included all accessories, steel frame and painting finish to completed the works</v>
          </cell>
          <cell r="C356" t="str">
            <v>m2</v>
          </cell>
          <cell r="D356">
            <v>2.2799999999999998</v>
          </cell>
          <cell r="E356">
            <v>73.5</v>
          </cell>
          <cell r="F356">
            <v>0</v>
          </cell>
          <cell r="G356">
            <v>167.57999999999998</v>
          </cell>
          <cell r="H356">
            <v>0</v>
          </cell>
          <cell r="I356">
            <v>167.57999999999998</v>
          </cell>
          <cell r="J356">
            <v>0</v>
          </cell>
        </row>
        <row r="357">
          <cell r="A357">
            <v>0</v>
          </cell>
          <cell r="B357">
            <v>0</v>
          </cell>
          <cell r="C357">
            <v>0</v>
          </cell>
          <cell r="D357">
            <v>0</v>
          </cell>
          <cell r="E357">
            <v>0</v>
          </cell>
          <cell r="F357">
            <v>0</v>
          </cell>
          <cell r="G357">
            <v>0</v>
          </cell>
          <cell r="H357">
            <v>0</v>
          </cell>
          <cell r="I357">
            <v>0</v>
          </cell>
          <cell r="J357">
            <v>0</v>
          </cell>
        </row>
        <row r="358">
          <cell r="A358" t="str">
            <v>6.4</v>
          </cell>
          <cell r="B358" t="str">
            <v>EXTERNAL FIXTURES WORKS</v>
          </cell>
          <cell r="C358">
            <v>0</v>
          </cell>
          <cell r="D358">
            <v>0</v>
          </cell>
          <cell r="E358">
            <v>0</v>
          </cell>
          <cell r="F358">
            <v>0</v>
          </cell>
          <cell r="G358">
            <v>0</v>
          </cell>
          <cell r="H358">
            <v>0</v>
          </cell>
          <cell r="I358">
            <v>0</v>
          </cell>
          <cell r="J358" t="str">
            <v>Excluded</v>
          </cell>
        </row>
        <row r="359">
          <cell r="A359">
            <v>0</v>
          </cell>
          <cell r="B359">
            <v>0</v>
          </cell>
          <cell r="C359">
            <v>0</v>
          </cell>
          <cell r="D359">
            <v>0</v>
          </cell>
          <cell r="E359">
            <v>0</v>
          </cell>
          <cell r="F359">
            <v>0</v>
          </cell>
          <cell r="G359">
            <v>0</v>
          </cell>
          <cell r="H359">
            <v>0</v>
          </cell>
          <cell r="I359">
            <v>0</v>
          </cell>
          <cell r="J359">
            <v>0</v>
          </cell>
        </row>
        <row r="360">
          <cell r="A360" t="str">
            <v>6.5</v>
          </cell>
          <cell r="B360" t="str">
            <v>EXTERNAL DRAINAGE WORKS</v>
          </cell>
          <cell r="C360">
            <v>0</v>
          </cell>
          <cell r="D360">
            <v>0</v>
          </cell>
          <cell r="E360">
            <v>0</v>
          </cell>
          <cell r="F360">
            <v>0</v>
          </cell>
          <cell r="G360">
            <v>0</v>
          </cell>
          <cell r="H360">
            <v>0</v>
          </cell>
          <cell r="I360">
            <v>0</v>
          </cell>
          <cell r="J360">
            <v>0</v>
          </cell>
        </row>
        <row r="361">
          <cell r="A361">
            <v>0</v>
          </cell>
          <cell r="B361" t="str">
            <v>RAIN MANHOLE</v>
          </cell>
          <cell r="C361">
            <v>0</v>
          </cell>
          <cell r="D361">
            <v>0</v>
          </cell>
          <cell r="E361">
            <v>0</v>
          </cell>
          <cell r="F361">
            <v>0</v>
          </cell>
          <cell r="G361">
            <v>0</v>
          </cell>
          <cell r="H361">
            <v>0</v>
          </cell>
          <cell r="I361">
            <v>0</v>
          </cell>
          <cell r="J361">
            <v>0</v>
          </cell>
        </row>
        <row r="362">
          <cell r="A362" t="str">
            <v>6.6.13</v>
          </cell>
          <cell r="B362" t="str">
            <v>Allowance for Manhole MH-01</v>
          </cell>
          <cell r="C362" t="str">
            <v>lot</v>
          </cell>
          <cell r="D362">
            <v>0</v>
          </cell>
          <cell r="E362">
            <v>0</v>
          </cell>
          <cell r="F362">
            <v>0</v>
          </cell>
          <cell r="G362">
            <v>0</v>
          </cell>
          <cell r="H362">
            <v>0</v>
          </cell>
          <cell r="I362">
            <v>0</v>
          </cell>
          <cell r="J362">
            <v>0</v>
          </cell>
        </row>
        <row r="363">
          <cell r="A363" t="str">
            <v>6.6.14</v>
          </cell>
          <cell r="B363" t="str">
            <v>Allowance for Manhole MH-02</v>
          </cell>
          <cell r="C363" t="str">
            <v>lot</v>
          </cell>
          <cell r="D363">
            <v>0</v>
          </cell>
          <cell r="E363">
            <v>0</v>
          </cell>
          <cell r="F363">
            <v>0</v>
          </cell>
          <cell r="G363">
            <v>0</v>
          </cell>
          <cell r="H363">
            <v>0</v>
          </cell>
          <cell r="I363">
            <v>0</v>
          </cell>
          <cell r="J363">
            <v>0</v>
          </cell>
        </row>
        <row r="364">
          <cell r="A364">
            <v>0</v>
          </cell>
          <cell r="B364">
            <v>0</v>
          </cell>
          <cell r="C364">
            <v>0</v>
          </cell>
          <cell r="D364">
            <v>0</v>
          </cell>
          <cell r="E364">
            <v>0</v>
          </cell>
          <cell r="F364">
            <v>0</v>
          </cell>
          <cell r="G364">
            <v>0</v>
          </cell>
          <cell r="H364">
            <v>0</v>
          </cell>
          <cell r="I364">
            <v>0</v>
          </cell>
          <cell r="J364">
            <v>0</v>
          </cell>
        </row>
        <row r="365">
          <cell r="A365" t="str">
            <v>6.6</v>
          </cell>
          <cell r="B365" t="str">
            <v>EXTERNAL SERVICES WORKS</v>
          </cell>
          <cell r="C365">
            <v>0</v>
          </cell>
          <cell r="D365">
            <v>0</v>
          </cell>
          <cell r="E365">
            <v>0</v>
          </cell>
          <cell r="F365">
            <v>0</v>
          </cell>
          <cell r="G365">
            <v>72.224249999999998</v>
          </cell>
          <cell r="H365">
            <v>36.322125000000007</v>
          </cell>
          <cell r="I365">
            <v>108.54637500000001</v>
          </cell>
          <cell r="J365">
            <v>0</v>
          </cell>
        </row>
        <row r="366">
          <cell r="A366" t="str">
            <v>A</v>
          </cell>
          <cell r="B366" t="str">
            <v xml:space="preserve">SEPTIC TANK WORKS </v>
          </cell>
          <cell r="C366">
            <v>0</v>
          </cell>
          <cell r="D366">
            <v>0</v>
          </cell>
          <cell r="E366">
            <v>0</v>
          </cell>
          <cell r="F366">
            <v>0</v>
          </cell>
          <cell r="G366">
            <v>19.724249999999998</v>
          </cell>
          <cell r="H366">
            <v>36.322125000000007</v>
          </cell>
          <cell r="I366">
            <v>56.046375000000005</v>
          </cell>
          <cell r="J366">
            <v>0</v>
          </cell>
        </row>
        <row r="367">
          <cell r="A367" t="str">
            <v>6.6.1</v>
          </cell>
          <cell r="B367" t="str">
            <v>Soil excavation</v>
          </cell>
          <cell r="C367" t="str">
            <v>m³</v>
          </cell>
          <cell r="D367">
            <v>8.4</v>
          </cell>
          <cell r="E367">
            <v>0</v>
          </cell>
          <cell r="F367">
            <v>3.1500000000000004</v>
          </cell>
          <cell r="G367">
            <v>0</v>
          </cell>
          <cell r="H367">
            <v>26.460000000000004</v>
          </cell>
          <cell r="I367">
            <v>26.460000000000004</v>
          </cell>
          <cell r="J367">
            <v>0</v>
          </cell>
        </row>
        <row r="368">
          <cell r="A368" t="str">
            <v>6.6.2</v>
          </cell>
          <cell r="B368" t="str">
            <v>Crushed gravel with compaction</v>
          </cell>
          <cell r="C368" t="str">
            <v>m³</v>
          </cell>
          <cell r="D368">
            <v>0.57799999999999996</v>
          </cell>
          <cell r="E368">
            <v>21</v>
          </cell>
          <cell r="F368">
            <v>15.75</v>
          </cell>
          <cell r="G368">
            <v>12.138</v>
          </cell>
          <cell r="H368">
            <v>9.1034999999999986</v>
          </cell>
          <cell r="I368">
            <v>21.241499999999998</v>
          </cell>
          <cell r="J368">
            <v>0</v>
          </cell>
        </row>
        <row r="369">
          <cell r="A369" t="str">
            <v>6.6.3</v>
          </cell>
          <cell r="B369" t="str">
            <v>Lean concrete</v>
          </cell>
          <cell r="C369" t="str">
            <v>m³</v>
          </cell>
          <cell r="D369">
            <v>0.14449999999999999</v>
          </cell>
          <cell r="E369">
            <v>52.5</v>
          </cell>
          <cell r="F369">
            <v>5.25</v>
          </cell>
          <cell r="G369">
            <v>7.5862499999999997</v>
          </cell>
          <cell r="H369">
            <v>0.75862499999999999</v>
          </cell>
          <cell r="I369">
            <v>8.344875</v>
          </cell>
          <cell r="J369">
            <v>0</v>
          </cell>
        </row>
        <row r="370">
          <cell r="A370">
            <v>0</v>
          </cell>
          <cell r="B370">
            <v>0</v>
          </cell>
          <cell r="C370">
            <v>0</v>
          </cell>
          <cell r="D370">
            <v>0</v>
          </cell>
          <cell r="E370">
            <v>0</v>
          </cell>
          <cell r="F370">
            <v>0</v>
          </cell>
          <cell r="G370">
            <v>0</v>
          </cell>
          <cell r="H370">
            <v>0</v>
          </cell>
          <cell r="I370">
            <v>0</v>
          </cell>
          <cell r="J370">
            <v>0</v>
          </cell>
        </row>
        <row r="371">
          <cell r="A371" t="str">
            <v>B</v>
          </cell>
          <cell r="B371" t="str">
            <v>WATER METER BOX</v>
          </cell>
          <cell r="C371">
            <v>0</v>
          </cell>
          <cell r="D371">
            <v>0</v>
          </cell>
          <cell r="E371">
            <v>0</v>
          </cell>
          <cell r="F371">
            <v>0</v>
          </cell>
          <cell r="G371">
            <v>0</v>
          </cell>
          <cell r="H371">
            <v>0</v>
          </cell>
          <cell r="I371">
            <v>0</v>
          </cell>
          <cell r="J371">
            <v>0</v>
          </cell>
        </row>
        <row r="372">
          <cell r="A372" t="str">
            <v>6.6.10</v>
          </cell>
          <cell r="B372" t="str">
            <v>Allowance for Water Meter Box</v>
          </cell>
          <cell r="C372" t="str">
            <v>lot</v>
          </cell>
          <cell r="D372">
            <v>0</v>
          </cell>
          <cell r="E372">
            <v>0</v>
          </cell>
          <cell r="F372">
            <v>0</v>
          </cell>
          <cell r="G372">
            <v>0</v>
          </cell>
          <cell r="H372">
            <v>0</v>
          </cell>
          <cell r="I372">
            <v>0</v>
          </cell>
          <cell r="J372">
            <v>0</v>
          </cell>
        </row>
        <row r="373">
          <cell r="A373">
            <v>0</v>
          </cell>
          <cell r="B373">
            <v>0</v>
          </cell>
          <cell r="C373">
            <v>0</v>
          </cell>
          <cell r="D373">
            <v>0</v>
          </cell>
          <cell r="E373">
            <v>0</v>
          </cell>
          <cell r="F373">
            <v>0</v>
          </cell>
          <cell r="G373">
            <v>0</v>
          </cell>
          <cell r="H373">
            <v>0</v>
          </cell>
          <cell r="I373">
            <v>0</v>
          </cell>
          <cell r="J373">
            <v>0</v>
          </cell>
        </row>
        <row r="374">
          <cell r="A374" t="str">
            <v>C</v>
          </cell>
          <cell r="B374" t="str">
            <v>EDC BOX</v>
          </cell>
          <cell r="C374">
            <v>0</v>
          </cell>
          <cell r="D374">
            <v>0</v>
          </cell>
          <cell r="E374">
            <v>0</v>
          </cell>
          <cell r="F374">
            <v>0</v>
          </cell>
          <cell r="G374">
            <v>52.5</v>
          </cell>
          <cell r="H374">
            <v>0</v>
          </cell>
          <cell r="I374">
            <v>52.5</v>
          </cell>
          <cell r="J374">
            <v>0</v>
          </cell>
        </row>
        <row r="375">
          <cell r="A375" t="str">
            <v>6.6.11</v>
          </cell>
          <cell r="B375" t="str">
            <v>Allowance for EDC Box</v>
          </cell>
          <cell r="C375" t="str">
            <v>lot</v>
          </cell>
          <cell r="D375">
            <v>1</v>
          </cell>
          <cell r="E375">
            <v>52.5</v>
          </cell>
          <cell r="F375">
            <v>0</v>
          </cell>
          <cell r="G375">
            <v>52.5</v>
          </cell>
          <cell r="H375">
            <v>0</v>
          </cell>
          <cell r="I375">
            <v>52.5</v>
          </cell>
          <cell r="J375">
            <v>0</v>
          </cell>
        </row>
        <row r="376">
          <cell r="A376">
            <v>0</v>
          </cell>
          <cell r="B376">
            <v>0</v>
          </cell>
          <cell r="C376">
            <v>0</v>
          </cell>
          <cell r="D376">
            <v>0</v>
          </cell>
          <cell r="E376">
            <v>0</v>
          </cell>
          <cell r="F376">
            <v>0</v>
          </cell>
          <cell r="G376">
            <v>0</v>
          </cell>
          <cell r="H376">
            <v>0</v>
          </cell>
          <cell r="I376">
            <v>0</v>
          </cell>
          <cell r="J376">
            <v>0</v>
          </cell>
        </row>
        <row r="377">
          <cell r="A377" t="str">
            <v>D</v>
          </cell>
          <cell r="B377" t="str">
            <v>AIR BLOWER</v>
          </cell>
          <cell r="C377">
            <v>0</v>
          </cell>
          <cell r="D377">
            <v>0</v>
          </cell>
          <cell r="E377">
            <v>0</v>
          </cell>
          <cell r="F377">
            <v>0</v>
          </cell>
          <cell r="G377">
            <v>0</v>
          </cell>
          <cell r="H377">
            <v>0</v>
          </cell>
          <cell r="I377">
            <v>0</v>
          </cell>
          <cell r="J377">
            <v>0</v>
          </cell>
        </row>
        <row r="378">
          <cell r="A378" t="str">
            <v>6.6.12</v>
          </cell>
          <cell r="B378" t="str">
            <v>Allowance for AIR BLOWER</v>
          </cell>
          <cell r="C378" t="str">
            <v>lot</v>
          </cell>
          <cell r="D378">
            <v>0</v>
          </cell>
          <cell r="E378">
            <v>0</v>
          </cell>
          <cell r="F378">
            <v>0</v>
          </cell>
          <cell r="G378">
            <v>0</v>
          </cell>
          <cell r="H378">
            <v>0</v>
          </cell>
          <cell r="I378">
            <v>0</v>
          </cell>
          <cell r="J378">
            <v>0</v>
          </cell>
        </row>
        <row r="379">
          <cell r="A379">
            <v>0</v>
          </cell>
          <cell r="B379">
            <v>0</v>
          </cell>
          <cell r="C379">
            <v>0</v>
          </cell>
          <cell r="D379">
            <v>0</v>
          </cell>
          <cell r="E379">
            <v>0</v>
          </cell>
          <cell r="F379">
            <v>0</v>
          </cell>
          <cell r="G379">
            <v>0</v>
          </cell>
          <cell r="H379">
            <v>0</v>
          </cell>
          <cell r="I379">
            <v>0</v>
          </cell>
          <cell r="J379">
            <v>0</v>
          </cell>
        </row>
        <row r="380">
          <cell r="A380" t="str">
            <v>7</v>
          </cell>
          <cell r="B380" t="str">
            <v>DIVISION 7 -  MEP WORKS</v>
          </cell>
          <cell r="C380">
            <v>0</v>
          </cell>
          <cell r="D380">
            <v>0</v>
          </cell>
          <cell r="E380">
            <v>0</v>
          </cell>
          <cell r="F380">
            <v>0</v>
          </cell>
          <cell r="G380">
            <v>8866.1998999999996</v>
          </cell>
          <cell r="H380">
            <v>1752.7399800000001</v>
          </cell>
          <cell r="I380">
            <v>10618.939879999994</v>
          </cell>
          <cell r="J380">
            <v>0</v>
          </cell>
        </row>
        <row r="381">
          <cell r="A381" t="str">
            <v>7.1</v>
          </cell>
          <cell r="B381" t="str">
            <v>ELECTRICAL WORK</v>
          </cell>
          <cell r="C381">
            <v>0</v>
          </cell>
          <cell r="D381">
            <v>0</v>
          </cell>
          <cell r="E381">
            <v>0</v>
          </cell>
          <cell r="F381">
            <v>0</v>
          </cell>
          <cell r="G381">
            <v>3848.0611250000015</v>
          </cell>
          <cell r="H381">
            <v>823.61222499999985</v>
          </cell>
          <cell r="I381">
            <v>4671.6733500000009</v>
          </cell>
          <cell r="J381">
            <v>0</v>
          </cell>
        </row>
        <row r="382">
          <cell r="A382" t="str">
            <v>7.1.1</v>
          </cell>
          <cell r="B382" t="str">
            <v>Cable &amp; Wire (100m/roll)</v>
          </cell>
          <cell r="C382">
            <v>0</v>
          </cell>
          <cell r="D382">
            <v>0</v>
          </cell>
          <cell r="E382">
            <v>0</v>
          </cell>
          <cell r="F382">
            <v>0</v>
          </cell>
          <cell r="G382">
            <v>1303.5820000000003</v>
          </cell>
          <cell r="H382">
            <v>276.71640000000002</v>
          </cell>
          <cell r="I382">
            <v>1580.2983999999999</v>
          </cell>
          <cell r="J382">
            <v>0</v>
          </cell>
        </row>
        <row r="383">
          <cell r="A383" t="str">
            <v>7.1.1.1</v>
          </cell>
          <cell r="B383" t="str">
            <v>Cu/PVC 1x1.5 mm² (red)</v>
          </cell>
          <cell r="C383" t="str">
            <v>roll</v>
          </cell>
          <cell r="D383">
            <v>8.5</v>
          </cell>
          <cell r="E383">
            <v>13.786500000000002</v>
          </cell>
          <cell r="F383">
            <v>2.7573000000000003</v>
          </cell>
          <cell r="G383">
            <v>117.18525000000001</v>
          </cell>
          <cell r="H383">
            <v>23.437050000000003</v>
          </cell>
          <cell r="I383">
            <v>140.62230000000002</v>
          </cell>
          <cell r="J383">
            <v>0</v>
          </cell>
        </row>
        <row r="384">
          <cell r="A384">
            <v>0</v>
          </cell>
          <cell r="B384" t="str">
            <v>Cu/PVC 1x1.5 mm² (black)</v>
          </cell>
          <cell r="C384" t="str">
            <v>roll</v>
          </cell>
          <cell r="D384">
            <v>8.5</v>
          </cell>
          <cell r="E384">
            <v>13.786500000000002</v>
          </cell>
          <cell r="F384">
            <v>2.7573000000000003</v>
          </cell>
          <cell r="G384">
            <v>117.18525000000001</v>
          </cell>
          <cell r="H384">
            <v>23.437050000000003</v>
          </cell>
          <cell r="I384">
            <v>140.62230000000002</v>
          </cell>
          <cell r="J384">
            <v>0</v>
          </cell>
        </row>
        <row r="385">
          <cell r="A385">
            <v>0</v>
          </cell>
          <cell r="B385" t="str">
            <v>Cu/PVC 1x2.5 mm² (red)</v>
          </cell>
          <cell r="C385" t="str">
            <v>roll</v>
          </cell>
          <cell r="D385">
            <v>6</v>
          </cell>
          <cell r="E385">
            <v>24.590999999999998</v>
          </cell>
          <cell r="F385">
            <v>4.9182000000000006</v>
          </cell>
          <cell r="G385">
            <v>147.54599999999999</v>
          </cell>
          <cell r="H385">
            <v>29.509200000000003</v>
          </cell>
          <cell r="I385">
            <v>177.05519999999999</v>
          </cell>
          <cell r="J385">
            <v>0</v>
          </cell>
        </row>
        <row r="386">
          <cell r="A386">
            <v>0</v>
          </cell>
          <cell r="B386" t="str">
            <v>Cu/PVC 1x2.5 mm² (black)</v>
          </cell>
          <cell r="C386" t="str">
            <v>roll</v>
          </cell>
          <cell r="D386">
            <v>6</v>
          </cell>
          <cell r="E386">
            <v>24.590999999999998</v>
          </cell>
          <cell r="F386">
            <v>4.9182000000000006</v>
          </cell>
          <cell r="G386">
            <v>147.54599999999999</v>
          </cell>
          <cell r="H386">
            <v>29.509200000000003</v>
          </cell>
          <cell r="I386">
            <v>177.05519999999999</v>
          </cell>
          <cell r="J386">
            <v>0</v>
          </cell>
        </row>
        <row r="387">
          <cell r="A387">
            <v>0</v>
          </cell>
          <cell r="B387" t="str">
            <v>Cu/PVC 1x2.5 mm² (blue)</v>
          </cell>
          <cell r="C387" t="str">
            <v>roll</v>
          </cell>
          <cell r="D387">
            <v>1</v>
          </cell>
          <cell r="E387">
            <v>24.590999999999998</v>
          </cell>
          <cell r="F387">
            <v>4.9182000000000006</v>
          </cell>
          <cell r="G387">
            <v>24.590999999999998</v>
          </cell>
          <cell r="H387">
            <v>4.9182000000000006</v>
          </cell>
          <cell r="I387">
            <v>29.5092</v>
          </cell>
          <cell r="J387">
            <v>0</v>
          </cell>
        </row>
        <row r="388">
          <cell r="A388">
            <v>0</v>
          </cell>
          <cell r="B388" t="str">
            <v>Cu/PVC 1x2.5 mm² (yellow)</v>
          </cell>
          <cell r="C388" t="str">
            <v>roll</v>
          </cell>
          <cell r="D388">
            <v>1</v>
          </cell>
          <cell r="E388">
            <v>24.590999999999998</v>
          </cell>
          <cell r="F388">
            <v>4.9182000000000006</v>
          </cell>
          <cell r="G388">
            <v>24.590999999999998</v>
          </cell>
          <cell r="H388">
            <v>4.9182000000000006</v>
          </cell>
          <cell r="I388">
            <v>29.5092</v>
          </cell>
          <cell r="J388">
            <v>0</v>
          </cell>
        </row>
        <row r="389">
          <cell r="A389">
            <v>0</v>
          </cell>
          <cell r="B389" t="str">
            <v>Cu/PVC 1x2.5 mm² (G/Y)</v>
          </cell>
          <cell r="C389" t="str">
            <v>roll</v>
          </cell>
          <cell r="D389">
            <v>4</v>
          </cell>
          <cell r="E389">
            <v>24.590999999999998</v>
          </cell>
          <cell r="F389">
            <v>4.9182000000000006</v>
          </cell>
          <cell r="G389">
            <v>98.36399999999999</v>
          </cell>
          <cell r="H389">
            <v>19.672800000000002</v>
          </cell>
          <cell r="I389">
            <v>118.0368</v>
          </cell>
          <cell r="J389">
            <v>0</v>
          </cell>
        </row>
        <row r="390">
          <cell r="A390">
            <v>0</v>
          </cell>
          <cell r="B390" t="str">
            <v>Cu/PVC 1x4 mm² (red)</v>
          </cell>
          <cell r="C390" t="str">
            <v>roll</v>
          </cell>
          <cell r="D390">
            <v>1</v>
          </cell>
          <cell r="E390">
            <v>41.569500000000005</v>
          </cell>
          <cell r="F390">
            <v>8.3139000000000021</v>
          </cell>
          <cell r="G390">
            <v>41.569500000000005</v>
          </cell>
          <cell r="H390">
            <v>8.3139000000000021</v>
          </cell>
          <cell r="I390">
            <v>49.883400000000009</v>
          </cell>
          <cell r="J390">
            <v>0</v>
          </cell>
        </row>
        <row r="391">
          <cell r="A391">
            <v>0</v>
          </cell>
          <cell r="B391" t="str">
            <v>Cu/PVC 1x4 mm² (black)</v>
          </cell>
          <cell r="C391" t="str">
            <v>roll</v>
          </cell>
          <cell r="D391">
            <v>1</v>
          </cell>
          <cell r="E391">
            <v>41.569500000000005</v>
          </cell>
          <cell r="F391">
            <v>8.3139000000000021</v>
          </cell>
          <cell r="G391">
            <v>41.569500000000005</v>
          </cell>
          <cell r="H391">
            <v>8.3139000000000021</v>
          </cell>
          <cell r="I391">
            <v>49.883400000000009</v>
          </cell>
          <cell r="J391">
            <v>0</v>
          </cell>
        </row>
        <row r="392">
          <cell r="A392">
            <v>0</v>
          </cell>
          <cell r="B392" t="str">
            <v>Cu/PVC 1x4 mm² (G/Y)</v>
          </cell>
          <cell r="C392" t="str">
            <v>roll</v>
          </cell>
          <cell r="D392">
            <v>2</v>
          </cell>
          <cell r="E392">
            <v>41.569500000000005</v>
          </cell>
          <cell r="F392">
            <v>8.3139000000000021</v>
          </cell>
          <cell r="G392">
            <v>83.13900000000001</v>
          </cell>
          <cell r="H392">
            <v>16.627800000000004</v>
          </cell>
          <cell r="I392">
            <v>99.766800000000018</v>
          </cell>
          <cell r="J392">
            <v>0</v>
          </cell>
        </row>
        <row r="393">
          <cell r="A393">
            <v>0</v>
          </cell>
          <cell r="B393" t="str">
            <v>Cu/PVC 1x6 mm² (red)</v>
          </cell>
          <cell r="C393" t="str">
            <v>roll</v>
          </cell>
          <cell r="D393">
            <v>1</v>
          </cell>
          <cell r="E393">
            <v>60.091499999999996</v>
          </cell>
          <cell r="F393">
            <v>12.0183</v>
          </cell>
          <cell r="G393">
            <v>60.091499999999996</v>
          </cell>
          <cell r="H393">
            <v>12.0183</v>
          </cell>
          <cell r="I393">
            <v>72.109799999999993</v>
          </cell>
          <cell r="J393">
            <v>0</v>
          </cell>
        </row>
        <row r="394">
          <cell r="A394">
            <v>0</v>
          </cell>
          <cell r="B394" t="str">
            <v>Cu/PVC 1x6 mm² (black)</v>
          </cell>
          <cell r="C394" t="str">
            <v>roll</v>
          </cell>
          <cell r="D394">
            <v>1</v>
          </cell>
          <cell r="E394">
            <v>60.091499999999996</v>
          </cell>
          <cell r="F394">
            <v>12.0183</v>
          </cell>
          <cell r="G394">
            <v>60.091499999999996</v>
          </cell>
          <cell r="H394">
            <v>12.0183</v>
          </cell>
          <cell r="I394">
            <v>72.109799999999993</v>
          </cell>
          <cell r="J394">
            <v>0</v>
          </cell>
        </row>
        <row r="395">
          <cell r="A395">
            <v>0</v>
          </cell>
          <cell r="B395" t="str">
            <v>Cu/XLPE/PVC 1x2Cx16 mm²</v>
          </cell>
          <cell r="C395" t="str">
            <v>m</v>
          </cell>
          <cell r="D395">
            <v>35</v>
          </cell>
          <cell r="E395">
            <v>7.7175000000000002</v>
          </cell>
          <cell r="F395">
            <v>1.5435000000000001</v>
          </cell>
          <cell r="G395">
            <v>270.11250000000001</v>
          </cell>
          <cell r="H395">
            <v>54.022500000000001</v>
          </cell>
          <cell r="I395">
            <v>324.13499999999999</v>
          </cell>
          <cell r="J395">
            <v>0</v>
          </cell>
        </row>
        <row r="396">
          <cell r="A396">
            <v>0</v>
          </cell>
          <cell r="B396" t="str">
            <v xml:space="preserve">Accessories </v>
          </cell>
          <cell r="C396" t="str">
            <v>lot</v>
          </cell>
          <cell r="D396">
            <v>1</v>
          </cell>
          <cell r="E396">
            <v>70</v>
          </cell>
          <cell r="F396">
            <v>30</v>
          </cell>
          <cell r="G396">
            <v>70</v>
          </cell>
          <cell r="H396">
            <v>30</v>
          </cell>
          <cell r="I396">
            <v>100</v>
          </cell>
          <cell r="J396">
            <v>0</v>
          </cell>
        </row>
        <row r="397">
          <cell r="A397">
            <v>0</v>
          </cell>
          <cell r="B397">
            <v>0</v>
          </cell>
          <cell r="C397">
            <v>0</v>
          </cell>
          <cell r="D397">
            <v>0</v>
          </cell>
          <cell r="E397">
            <v>0</v>
          </cell>
          <cell r="F397">
            <v>0</v>
          </cell>
          <cell r="G397">
            <v>0</v>
          </cell>
          <cell r="H397">
            <v>0</v>
          </cell>
          <cell r="I397">
            <v>0</v>
          </cell>
          <cell r="J397">
            <v>0</v>
          </cell>
        </row>
        <row r="398">
          <cell r="A398" t="str">
            <v>7.1.2</v>
          </cell>
          <cell r="B398" t="str">
            <v>Switch &amp; Power Socket Outlet</v>
          </cell>
          <cell r="C398">
            <v>0</v>
          </cell>
          <cell r="D398">
            <v>0</v>
          </cell>
          <cell r="E398">
            <v>0</v>
          </cell>
          <cell r="F398">
            <v>0</v>
          </cell>
          <cell r="G398">
            <v>316.39032500000002</v>
          </cell>
          <cell r="H398">
            <v>69.278064999999998</v>
          </cell>
          <cell r="I398">
            <v>385.66839000000004</v>
          </cell>
          <cell r="J398">
            <v>0</v>
          </cell>
        </row>
        <row r="399">
          <cell r="A399">
            <v>0</v>
          </cell>
          <cell r="B399" t="str">
            <v>One Gang One Way Switch</v>
          </cell>
          <cell r="C399" t="str">
            <v>pcs</v>
          </cell>
          <cell r="D399">
            <v>10</v>
          </cell>
          <cell r="E399">
            <v>0.81900000000000006</v>
          </cell>
          <cell r="F399">
            <v>0.16380000000000003</v>
          </cell>
          <cell r="G399">
            <v>8.1900000000000013</v>
          </cell>
          <cell r="H399">
            <v>1.6380000000000003</v>
          </cell>
          <cell r="I399">
            <v>9.8280000000000012</v>
          </cell>
          <cell r="J399">
            <v>0</v>
          </cell>
        </row>
        <row r="400">
          <cell r="A400">
            <v>0</v>
          </cell>
          <cell r="B400" t="str">
            <v>Two Gang One Way Switch</v>
          </cell>
          <cell r="C400" t="str">
            <v>pcs</v>
          </cell>
          <cell r="D400">
            <v>5</v>
          </cell>
          <cell r="E400">
            <v>1.3335000000000001</v>
          </cell>
          <cell r="F400">
            <v>0.26669999999999999</v>
          </cell>
          <cell r="G400">
            <v>6.6675000000000004</v>
          </cell>
          <cell r="H400">
            <v>1.3334999999999999</v>
          </cell>
          <cell r="I400">
            <v>8.0010000000000012</v>
          </cell>
          <cell r="J400">
            <v>0</v>
          </cell>
        </row>
        <row r="401">
          <cell r="A401">
            <v>0</v>
          </cell>
          <cell r="B401" t="str">
            <v>Three Gang One Way Switch</v>
          </cell>
          <cell r="C401" t="str">
            <v>pcs</v>
          </cell>
          <cell r="D401">
            <v>2</v>
          </cell>
          <cell r="E401">
            <v>1.7010000000000003</v>
          </cell>
          <cell r="F401">
            <v>0.34020000000000006</v>
          </cell>
          <cell r="G401">
            <v>3.4020000000000006</v>
          </cell>
          <cell r="H401">
            <v>0.68040000000000012</v>
          </cell>
          <cell r="I401">
            <v>4.0824000000000007</v>
          </cell>
          <cell r="J401">
            <v>0</v>
          </cell>
        </row>
        <row r="402">
          <cell r="A402">
            <v>0</v>
          </cell>
          <cell r="B402" t="str">
            <v xml:space="preserve">Four Gang One Way Switch </v>
          </cell>
          <cell r="C402" t="str">
            <v>pcs</v>
          </cell>
          <cell r="D402">
            <v>1</v>
          </cell>
          <cell r="E402">
            <v>1.8375000000000001</v>
          </cell>
          <cell r="F402">
            <v>0.36750000000000005</v>
          </cell>
          <cell r="G402">
            <v>1.8375000000000001</v>
          </cell>
          <cell r="H402">
            <v>0.36750000000000005</v>
          </cell>
          <cell r="I402">
            <v>2.2050000000000001</v>
          </cell>
          <cell r="J402">
            <v>0</v>
          </cell>
        </row>
        <row r="403">
          <cell r="A403">
            <v>0</v>
          </cell>
          <cell r="B403" t="str">
            <v>One Gang Two Way Switch</v>
          </cell>
          <cell r="C403" t="str">
            <v>pcs</v>
          </cell>
          <cell r="D403">
            <v>5</v>
          </cell>
          <cell r="E403">
            <v>0.88200000000000001</v>
          </cell>
          <cell r="F403">
            <v>0.17640000000000003</v>
          </cell>
          <cell r="G403">
            <v>4.41</v>
          </cell>
          <cell r="H403">
            <v>0.88200000000000012</v>
          </cell>
          <cell r="I403">
            <v>5.2919999999999998</v>
          </cell>
          <cell r="J403">
            <v>0</v>
          </cell>
        </row>
        <row r="404">
          <cell r="A404">
            <v>0</v>
          </cell>
          <cell r="B404" t="str">
            <v>Two Gang Two Way Switch</v>
          </cell>
          <cell r="C404" t="str">
            <v>pcs</v>
          </cell>
          <cell r="D404">
            <v>8</v>
          </cell>
          <cell r="E404">
            <v>1.4489999999999998</v>
          </cell>
          <cell r="F404">
            <v>0.2898</v>
          </cell>
          <cell r="G404">
            <v>11.591999999999999</v>
          </cell>
          <cell r="H404">
            <v>2.3184</v>
          </cell>
          <cell r="I404">
            <v>13.910399999999999</v>
          </cell>
          <cell r="J404">
            <v>0</v>
          </cell>
        </row>
        <row r="405">
          <cell r="A405">
            <v>0</v>
          </cell>
          <cell r="B405" t="str">
            <v>Three Gang Two Way Switch</v>
          </cell>
          <cell r="C405" t="str">
            <v>pcs</v>
          </cell>
          <cell r="D405">
            <v>1</v>
          </cell>
          <cell r="E405">
            <v>1.9073250000000004</v>
          </cell>
          <cell r="F405">
            <v>0.38146500000000011</v>
          </cell>
          <cell r="G405">
            <v>1.9073250000000004</v>
          </cell>
          <cell r="H405">
            <v>0.38146500000000011</v>
          </cell>
          <cell r="I405">
            <v>2.2887900000000005</v>
          </cell>
          <cell r="J405">
            <v>0</v>
          </cell>
        </row>
        <row r="406">
          <cell r="A406">
            <v>0</v>
          </cell>
          <cell r="B406" t="str">
            <v>Four Gang Two Way Switch</v>
          </cell>
          <cell r="C406" t="str">
            <v>pcs</v>
          </cell>
          <cell r="D406">
            <v>1</v>
          </cell>
          <cell r="E406">
            <v>2.625</v>
          </cell>
          <cell r="F406">
            <v>0.52500000000000002</v>
          </cell>
          <cell r="G406">
            <v>2.625</v>
          </cell>
          <cell r="H406">
            <v>0.52500000000000002</v>
          </cell>
          <cell r="I406">
            <v>3.15</v>
          </cell>
          <cell r="J406">
            <v>0</v>
          </cell>
        </row>
        <row r="407">
          <cell r="A407">
            <v>0</v>
          </cell>
          <cell r="B407" t="str">
            <v>Power Socket Outlet</v>
          </cell>
          <cell r="C407" t="str">
            <v>pcs</v>
          </cell>
          <cell r="D407">
            <v>66</v>
          </cell>
          <cell r="E407">
            <v>1.4385000000000001</v>
          </cell>
          <cell r="F407">
            <v>0.28770000000000001</v>
          </cell>
          <cell r="G407">
            <v>94.941000000000003</v>
          </cell>
          <cell r="H407">
            <v>18.988199999999999</v>
          </cell>
          <cell r="I407">
            <v>113.92920000000001</v>
          </cell>
          <cell r="J407">
            <v>0</v>
          </cell>
        </row>
        <row r="408">
          <cell r="A408">
            <v>0</v>
          </cell>
          <cell r="B408" t="str">
            <v>Power Socket Outlet with Water Proof Cover</v>
          </cell>
          <cell r="C408" t="str">
            <v>pcs</v>
          </cell>
          <cell r="D408">
            <v>9</v>
          </cell>
          <cell r="E408">
            <v>8.2740000000000009</v>
          </cell>
          <cell r="F408">
            <v>1.6548</v>
          </cell>
          <cell r="G408">
            <v>74.466000000000008</v>
          </cell>
          <cell r="H408">
            <v>14.8932</v>
          </cell>
          <cell r="I408">
            <v>89.359200000000016</v>
          </cell>
          <cell r="J408">
            <v>0</v>
          </cell>
        </row>
        <row r="409">
          <cell r="A409">
            <v>0</v>
          </cell>
          <cell r="B409" t="str">
            <v>Pattress Box</v>
          </cell>
          <cell r="C409" t="str">
            <v>pcs</v>
          </cell>
          <cell r="D409">
            <v>108</v>
          </cell>
          <cell r="E409">
            <v>0.55650000000000011</v>
          </cell>
          <cell r="F409">
            <v>0.11130000000000001</v>
          </cell>
          <cell r="G409">
            <v>60.102000000000011</v>
          </cell>
          <cell r="H409">
            <v>12.0204</v>
          </cell>
          <cell r="I409">
            <v>72.122400000000013</v>
          </cell>
          <cell r="J409">
            <v>0</v>
          </cell>
        </row>
        <row r="410">
          <cell r="A410">
            <v>0</v>
          </cell>
          <cell r="B410" t="str">
            <v>Bell Switch Wireless</v>
          </cell>
          <cell r="C410" t="str">
            <v>set</v>
          </cell>
          <cell r="D410">
            <v>1</v>
          </cell>
          <cell r="E410">
            <v>26.25</v>
          </cell>
          <cell r="F410">
            <v>5.25</v>
          </cell>
          <cell r="G410">
            <v>26.25</v>
          </cell>
          <cell r="H410">
            <v>5.25</v>
          </cell>
          <cell r="I410">
            <v>31.5</v>
          </cell>
          <cell r="J410">
            <v>0</v>
          </cell>
        </row>
        <row r="411">
          <cell r="A411">
            <v>0</v>
          </cell>
          <cell r="B411" t="str">
            <v>Air Blower Pump 40L/s</v>
          </cell>
          <cell r="C411" t="str">
            <v>set</v>
          </cell>
          <cell r="D411">
            <v>1</v>
          </cell>
          <cell r="E411">
            <v>52.5</v>
          </cell>
          <cell r="F411">
            <v>10.5</v>
          </cell>
          <cell r="G411">
            <v>0</v>
          </cell>
          <cell r="H411">
            <v>0</v>
          </cell>
          <cell r="I411">
            <v>0</v>
          </cell>
          <cell r="J411">
            <v>0</v>
          </cell>
        </row>
        <row r="412">
          <cell r="A412">
            <v>0</v>
          </cell>
          <cell r="B412" t="str">
            <v xml:space="preserve">Accessories </v>
          </cell>
          <cell r="C412" t="str">
            <v>lot</v>
          </cell>
          <cell r="D412">
            <v>1</v>
          </cell>
          <cell r="E412">
            <v>20</v>
          </cell>
          <cell r="F412">
            <v>10</v>
          </cell>
          <cell r="G412">
            <v>20</v>
          </cell>
          <cell r="H412">
            <v>10</v>
          </cell>
          <cell r="I412">
            <v>30</v>
          </cell>
          <cell r="J412">
            <v>0</v>
          </cell>
        </row>
        <row r="413">
          <cell r="A413">
            <v>0</v>
          </cell>
          <cell r="B413">
            <v>0</v>
          </cell>
          <cell r="C413">
            <v>0</v>
          </cell>
          <cell r="D413">
            <v>0</v>
          </cell>
          <cell r="E413">
            <v>0</v>
          </cell>
          <cell r="F413">
            <v>0</v>
          </cell>
          <cell r="G413">
            <v>0</v>
          </cell>
          <cell r="H413">
            <v>0</v>
          </cell>
          <cell r="I413">
            <v>0</v>
          </cell>
          <cell r="J413">
            <v>0</v>
          </cell>
        </row>
        <row r="414">
          <cell r="A414" t="str">
            <v>7.1.3</v>
          </cell>
          <cell r="B414" t="str">
            <v>Circuit Breaker &amp; Distribution Board</v>
          </cell>
          <cell r="C414">
            <v>0</v>
          </cell>
          <cell r="D414">
            <v>0</v>
          </cell>
          <cell r="E414">
            <v>0</v>
          </cell>
          <cell r="F414">
            <v>0</v>
          </cell>
          <cell r="G414">
            <v>317.42930000000001</v>
          </cell>
          <cell r="H414">
            <v>69.485860000000002</v>
          </cell>
          <cell r="I414">
            <v>386.91516000000001</v>
          </cell>
          <cell r="J414">
            <v>0</v>
          </cell>
        </row>
        <row r="415">
          <cell r="A415">
            <v>0</v>
          </cell>
          <cell r="B415" t="str">
            <v>RCCB 2P 25A, 30mA</v>
          </cell>
          <cell r="C415" t="str">
            <v>pcs</v>
          </cell>
          <cell r="D415">
            <v>3</v>
          </cell>
          <cell r="E415">
            <v>30.87</v>
          </cell>
          <cell r="F415">
            <v>6.1740000000000004</v>
          </cell>
          <cell r="G415">
            <v>92.61</v>
          </cell>
          <cell r="H415">
            <v>18.522000000000002</v>
          </cell>
          <cell r="I415">
            <v>111.13200000000001</v>
          </cell>
          <cell r="J415">
            <v>0</v>
          </cell>
        </row>
        <row r="416">
          <cell r="A416">
            <v>0</v>
          </cell>
          <cell r="B416" t="str">
            <v xml:space="preserve">MCB 2P 63A </v>
          </cell>
          <cell r="C416" t="str">
            <v>pcs</v>
          </cell>
          <cell r="D416">
            <v>1</v>
          </cell>
          <cell r="E416">
            <v>14.164500000000002</v>
          </cell>
          <cell r="F416">
            <v>2.8329000000000004</v>
          </cell>
          <cell r="G416">
            <v>14.164500000000002</v>
          </cell>
          <cell r="H416">
            <v>2.8329000000000004</v>
          </cell>
          <cell r="I416">
            <v>16.997400000000003</v>
          </cell>
          <cell r="J416">
            <v>0</v>
          </cell>
        </row>
        <row r="417">
          <cell r="A417">
            <v>0</v>
          </cell>
          <cell r="B417" t="str">
            <v xml:space="preserve">MCB 2P 32A </v>
          </cell>
          <cell r="C417" t="str">
            <v>pcs</v>
          </cell>
          <cell r="D417">
            <v>4</v>
          </cell>
          <cell r="E417">
            <v>6.1519500000000003</v>
          </cell>
          <cell r="F417">
            <v>1.2303900000000001</v>
          </cell>
          <cell r="G417">
            <v>24.607800000000001</v>
          </cell>
          <cell r="H417">
            <v>4.9215600000000004</v>
          </cell>
          <cell r="I417">
            <v>29.52936</v>
          </cell>
          <cell r="J417">
            <v>0</v>
          </cell>
        </row>
        <row r="418">
          <cell r="A418">
            <v>0</v>
          </cell>
          <cell r="B418" t="str">
            <v xml:space="preserve">MCB 1P 25A </v>
          </cell>
          <cell r="C418" t="str">
            <v>pcs</v>
          </cell>
          <cell r="D418">
            <v>4</v>
          </cell>
          <cell r="E418">
            <v>6.1215000000000002</v>
          </cell>
          <cell r="F418">
            <v>1.2243000000000002</v>
          </cell>
          <cell r="G418">
            <v>24.486000000000001</v>
          </cell>
          <cell r="H418">
            <v>4.8972000000000007</v>
          </cell>
          <cell r="I418">
            <v>29.383200000000002</v>
          </cell>
          <cell r="J418">
            <v>0</v>
          </cell>
        </row>
        <row r="419">
          <cell r="A419">
            <v>0</v>
          </cell>
          <cell r="B419" t="str">
            <v xml:space="preserve">MCB 1P 20A </v>
          </cell>
          <cell r="C419" t="str">
            <v>pcs</v>
          </cell>
          <cell r="D419">
            <v>6</v>
          </cell>
          <cell r="E419">
            <v>6.1215000000000002</v>
          </cell>
          <cell r="F419">
            <v>1.2243000000000002</v>
          </cell>
          <cell r="G419">
            <v>36.728999999999999</v>
          </cell>
          <cell r="H419">
            <v>7.3458000000000006</v>
          </cell>
          <cell r="I419">
            <v>44.074799999999996</v>
          </cell>
          <cell r="J419">
            <v>0</v>
          </cell>
        </row>
        <row r="420">
          <cell r="A420">
            <v>0</v>
          </cell>
          <cell r="B420" t="str">
            <v xml:space="preserve">MCB 1P 16A </v>
          </cell>
          <cell r="C420" t="str">
            <v>pcs</v>
          </cell>
          <cell r="D420">
            <v>6</v>
          </cell>
          <cell r="E420">
            <v>2.0790000000000002</v>
          </cell>
          <cell r="F420">
            <v>0.41580000000000006</v>
          </cell>
          <cell r="G420">
            <v>12.474</v>
          </cell>
          <cell r="H420">
            <v>2.4948000000000006</v>
          </cell>
          <cell r="I420">
            <v>14.968800000000002</v>
          </cell>
          <cell r="J420">
            <v>0</v>
          </cell>
        </row>
        <row r="421">
          <cell r="A421">
            <v>0</v>
          </cell>
          <cell r="B421" t="str">
            <v xml:space="preserve">MCB 1P 10A </v>
          </cell>
          <cell r="C421" t="str">
            <v>pcs</v>
          </cell>
          <cell r="D421">
            <v>6</v>
          </cell>
          <cell r="E421">
            <v>2.0790000000000002</v>
          </cell>
          <cell r="F421">
            <v>0.41580000000000006</v>
          </cell>
          <cell r="G421">
            <v>12.474</v>
          </cell>
          <cell r="H421">
            <v>2.4948000000000006</v>
          </cell>
          <cell r="I421">
            <v>14.968800000000002</v>
          </cell>
          <cell r="J421">
            <v>0</v>
          </cell>
        </row>
        <row r="422">
          <cell r="A422">
            <v>0</v>
          </cell>
          <cell r="B422" t="str">
            <v xml:space="preserve">MCB 1P 6A </v>
          </cell>
          <cell r="C422" t="str">
            <v>pcs</v>
          </cell>
          <cell r="D422">
            <v>1</v>
          </cell>
          <cell r="E422">
            <v>2.0790000000000002</v>
          </cell>
          <cell r="F422">
            <v>0.41580000000000006</v>
          </cell>
          <cell r="G422">
            <v>2.0790000000000002</v>
          </cell>
          <cell r="H422">
            <v>0.41580000000000006</v>
          </cell>
          <cell r="I422">
            <v>2.4948000000000001</v>
          </cell>
          <cell r="J422">
            <v>0</v>
          </cell>
        </row>
        <row r="423">
          <cell r="A423">
            <v>0</v>
          </cell>
          <cell r="B423" t="str">
            <v xml:space="preserve">Terminal Shield Boxes 12 modules </v>
          </cell>
          <cell r="C423" t="str">
            <v>pcs</v>
          </cell>
          <cell r="D423">
            <v>2</v>
          </cell>
          <cell r="E423">
            <v>23.152500000000003</v>
          </cell>
          <cell r="F423">
            <v>4.6305000000000005</v>
          </cell>
          <cell r="G423">
            <v>46.305000000000007</v>
          </cell>
          <cell r="H423">
            <v>9.261000000000001</v>
          </cell>
          <cell r="I423">
            <v>55.56600000000001</v>
          </cell>
          <cell r="J423">
            <v>0</v>
          </cell>
        </row>
        <row r="424">
          <cell r="A424">
            <v>0</v>
          </cell>
          <cell r="B424" t="str">
            <v xml:space="preserve">Terminal Shield Boxes 2 rows 16 modules </v>
          </cell>
          <cell r="C424" t="str">
            <v>pcs</v>
          </cell>
          <cell r="D424">
            <v>1</v>
          </cell>
          <cell r="E424">
            <v>31.5</v>
          </cell>
          <cell r="F424">
            <v>6.3000000000000007</v>
          </cell>
          <cell r="G424">
            <v>31.5</v>
          </cell>
          <cell r="H424">
            <v>6.3000000000000007</v>
          </cell>
          <cell r="I424">
            <v>37.799999999999997</v>
          </cell>
          <cell r="J424">
            <v>0</v>
          </cell>
        </row>
        <row r="425">
          <cell r="A425">
            <v>0</v>
          </cell>
          <cell r="B425" t="str">
            <v xml:space="preserve">Accessories </v>
          </cell>
          <cell r="C425" t="str">
            <v>lot</v>
          </cell>
          <cell r="D425">
            <v>1</v>
          </cell>
          <cell r="E425">
            <v>20</v>
          </cell>
          <cell r="F425">
            <v>10</v>
          </cell>
          <cell r="G425">
            <v>20</v>
          </cell>
          <cell r="H425">
            <v>10</v>
          </cell>
          <cell r="I425">
            <v>30</v>
          </cell>
          <cell r="J425">
            <v>0</v>
          </cell>
        </row>
        <row r="426">
          <cell r="A426">
            <v>0</v>
          </cell>
          <cell r="B426">
            <v>0</v>
          </cell>
          <cell r="C426">
            <v>0</v>
          </cell>
          <cell r="D426">
            <v>0</v>
          </cell>
          <cell r="E426">
            <v>0</v>
          </cell>
          <cell r="F426">
            <v>0</v>
          </cell>
          <cell r="G426">
            <v>0</v>
          </cell>
          <cell r="H426">
            <v>0</v>
          </cell>
          <cell r="I426">
            <v>0</v>
          </cell>
          <cell r="J426">
            <v>0</v>
          </cell>
        </row>
        <row r="427">
          <cell r="A427" t="str">
            <v>7.1.4</v>
          </cell>
          <cell r="B427" t="str">
            <v>Lighting &amp; Lamp</v>
          </cell>
          <cell r="C427">
            <v>0</v>
          </cell>
          <cell r="D427">
            <v>0</v>
          </cell>
          <cell r="E427">
            <v>0</v>
          </cell>
          <cell r="F427">
            <v>0</v>
          </cell>
          <cell r="G427">
            <v>1027.05</v>
          </cell>
          <cell r="H427">
            <v>213.40999999999997</v>
          </cell>
          <cell r="I427">
            <v>1240.46</v>
          </cell>
          <cell r="J427">
            <v>0</v>
          </cell>
        </row>
        <row r="428">
          <cell r="A428">
            <v>0</v>
          </cell>
          <cell r="B428" t="str">
            <v>Hanging Lamp (Decoration)</v>
          </cell>
          <cell r="C428" t="str">
            <v>set</v>
          </cell>
          <cell r="D428">
            <v>0</v>
          </cell>
          <cell r="E428">
            <v>157.5</v>
          </cell>
          <cell r="F428">
            <v>31.5</v>
          </cell>
          <cell r="G428">
            <v>0</v>
          </cell>
          <cell r="H428">
            <v>0</v>
          </cell>
          <cell r="I428">
            <v>0</v>
          </cell>
          <cell r="J428">
            <v>0</v>
          </cell>
        </row>
        <row r="429">
          <cell r="A429">
            <v>0</v>
          </cell>
          <cell r="B429" t="str">
            <v>Recessed spot light 6W (Warm White)</v>
          </cell>
          <cell r="C429" t="str">
            <v>set</v>
          </cell>
          <cell r="D429">
            <v>18</v>
          </cell>
          <cell r="E429">
            <v>3.1500000000000004</v>
          </cell>
          <cell r="F429">
            <v>0.63000000000000012</v>
          </cell>
          <cell r="G429">
            <v>56.7</v>
          </cell>
          <cell r="H429">
            <v>11.340000000000002</v>
          </cell>
          <cell r="I429">
            <v>68.040000000000006</v>
          </cell>
          <cell r="J429">
            <v>0</v>
          </cell>
        </row>
        <row r="430">
          <cell r="A430">
            <v>0</v>
          </cell>
          <cell r="B430" t="str">
            <v>LED spot light 9W (Warm White)</v>
          </cell>
          <cell r="C430" t="str">
            <v>set</v>
          </cell>
          <cell r="D430">
            <v>25</v>
          </cell>
          <cell r="E430">
            <v>5.25</v>
          </cell>
          <cell r="F430">
            <v>1.05</v>
          </cell>
          <cell r="G430">
            <v>131.25</v>
          </cell>
          <cell r="H430">
            <v>26.25</v>
          </cell>
          <cell r="I430">
            <v>157.5</v>
          </cell>
          <cell r="J430">
            <v>0</v>
          </cell>
        </row>
        <row r="431">
          <cell r="A431">
            <v>0</v>
          </cell>
          <cell r="B431" t="str">
            <v>LED sqare shape 36W (Warm White)</v>
          </cell>
          <cell r="C431" t="str">
            <v>set</v>
          </cell>
          <cell r="D431">
            <v>5</v>
          </cell>
          <cell r="E431">
            <v>36.75</v>
          </cell>
          <cell r="F431">
            <v>7.3500000000000005</v>
          </cell>
          <cell r="G431">
            <v>183.75</v>
          </cell>
          <cell r="H431">
            <v>36.75</v>
          </cell>
          <cell r="I431">
            <v>220.5</v>
          </cell>
          <cell r="J431">
            <v>0</v>
          </cell>
        </row>
        <row r="432">
          <cell r="A432">
            <v>0</v>
          </cell>
          <cell r="B432" t="str">
            <v xml:space="preserve">Bacolny lamp </v>
          </cell>
          <cell r="C432" t="str">
            <v>set</v>
          </cell>
          <cell r="D432">
            <v>2</v>
          </cell>
          <cell r="E432">
            <v>36.75</v>
          </cell>
          <cell r="F432">
            <v>7.3500000000000005</v>
          </cell>
          <cell r="G432">
            <v>73.5</v>
          </cell>
          <cell r="H432">
            <v>14.700000000000001</v>
          </cell>
          <cell r="I432">
            <v>88.2</v>
          </cell>
          <cell r="J432">
            <v>0</v>
          </cell>
        </row>
        <row r="433">
          <cell r="A433">
            <v>0</v>
          </cell>
          <cell r="B433" t="str">
            <v>Surface fluorescent light (0.6m)</v>
          </cell>
          <cell r="C433" t="str">
            <v>set</v>
          </cell>
          <cell r="D433">
            <v>1</v>
          </cell>
          <cell r="E433">
            <v>7.3500000000000005</v>
          </cell>
          <cell r="F433">
            <v>1.4700000000000002</v>
          </cell>
          <cell r="G433">
            <v>7.3500000000000005</v>
          </cell>
          <cell r="H433">
            <v>1.4700000000000002</v>
          </cell>
          <cell r="I433">
            <v>8.82</v>
          </cell>
          <cell r="J433">
            <v>0</v>
          </cell>
        </row>
        <row r="434">
          <cell r="A434">
            <v>0</v>
          </cell>
          <cell r="B434" t="str">
            <v>Wall Mounted Light Weather proof</v>
          </cell>
          <cell r="C434" t="str">
            <v>set</v>
          </cell>
          <cell r="D434">
            <v>4</v>
          </cell>
          <cell r="E434">
            <v>52.5</v>
          </cell>
          <cell r="F434">
            <v>10.5</v>
          </cell>
          <cell r="G434">
            <v>210</v>
          </cell>
          <cell r="H434">
            <v>42</v>
          </cell>
          <cell r="I434">
            <v>252</v>
          </cell>
          <cell r="J434">
            <v>0</v>
          </cell>
        </row>
        <row r="435">
          <cell r="A435">
            <v>0</v>
          </cell>
          <cell r="B435" t="str">
            <v>Wall Mounted Light Exterior</v>
          </cell>
          <cell r="C435" t="str">
            <v>set</v>
          </cell>
          <cell r="D435">
            <v>4</v>
          </cell>
          <cell r="E435">
            <v>31.5</v>
          </cell>
          <cell r="F435">
            <v>6.3000000000000007</v>
          </cell>
          <cell r="G435">
            <v>126</v>
          </cell>
          <cell r="H435">
            <v>25.200000000000003</v>
          </cell>
          <cell r="I435">
            <v>151.19999999999999</v>
          </cell>
          <cell r="J435">
            <v>0</v>
          </cell>
        </row>
        <row r="436">
          <cell r="A436">
            <v>0</v>
          </cell>
          <cell r="B436" t="str">
            <v>LED spot light 14W (Warm White)</v>
          </cell>
          <cell r="C436" t="str">
            <v>set</v>
          </cell>
          <cell r="D436">
            <v>2</v>
          </cell>
          <cell r="E436">
            <v>10.5</v>
          </cell>
          <cell r="F436">
            <v>2.1</v>
          </cell>
          <cell r="G436">
            <v>21</v>
          </cell>
          <cell r="H436">
            <v>4.2</v>
          </cell>
          <cell r="I436">
            <v>25.2</v>
          </cell>
          <cell r="J436">
            <v>0</v>
          </cell>
        </row>
        <row r="437">
          <cell r="A437">
            <v>0</v>
          </cell>
          <cell r="B437" t="str">
            <v>Fluorescent Lamp in Ceiling (1.2m)</v>
          </cell>
          <cell r="C437" t="str">
            <v>set</v>
          </cell>
          <cell r="D437">
            <v>30</v>
          </cell>
          <cell r="E437">
            <v>5.25</v>
          </cell>
          <cell r="F437">
            <v>1.05</v>
          </cell>
          <cell r="G437">
            <v>157.5</v>
          </cell>
          <cell r="H437">
            <v>31.5</v>
          </cell>
          <cell r="I437">
            <v>189</v>
          </cell>
          <cell r="J437">
            <v>0</v>
          </cell>
        </row>
        <row r="438">
          <cell r="A438">
            <v>0</v>
          </cell>
          <cell r="B438" t="str">
            <v xml:space="preserve">Accessories </v>
          </cell>
          <cell r="C438" t="str">
            <v>lot</v>
          </cell>
          <cell r="D438">
            <v>1</v>
          </cell>
          <cell r="E438">
            <v>60</v>
          </cell>
          <cell r="F438">
            <v>20</v>
          </cell>
          <cell r="G438">
            <v>60</v>
          </cell>
          <cell r="H438">
            <v>20</v>
          </cell>
          <cell r="I438">
            <v>80</v>
          </cell>
          <cell r="J438">
            <v>0</v>
          </cell>
        </row>
        <row r="439">
          <cell r="A439">
            <v>0</v>
          </cell>
          <cell r="B439">
            <v>0</v>
          </cell>
          <cell r="C439">
            <v>0</v>
          </cell>
          <cell r="D439">
            <v>0</v>
          </cell>
          <cell r="E439">
            <v>0</v>
          </cell>
          <cell r="F439">
            <v>0</v>
          </cell>
          <cell r="G439">
            <v>0</v>
          </cell>
          <cell r="H439">
            <v>0</v>
          </cell>
          <cell r="I439">
            <v>0</v>
          </cell>
          <cell r="J439">
            <v>0</v>
          </cell>
        </row>
        <row r="440">
          <cell r="A440" t="str">
            <v>7.1.5</v>
          </cell>
          <cell r="B440" t="str">
            <v>PVC Conduit Pipe (2.7m/L)</v>
          </cell>
          <cell r="C440">
            <v>0</v>
          </cell>
          <cell r="D440">
            <v>0</v>
          </cell>
          <cell r="E440">
            <v>0</v>
          </cell>
          <cell r="F440">
            <v>0</v>
          </cell>
          <cell r="G440">
            <v>408.51049999999998</v>
          </cell>
          <cell r="H440">
            <v>87.702100000000002</v>
          </cell>
          <cell r="I440">
            <v>496.21259999999995</v>
          </cell>
          <cell r="J440">
            <v>0</v>
          </cell>
        </row>
        <row r="441">
          <cell r="A441">
            <v>0</v>
          </cell>
          <cell r="B441" t="str">
            <v>2 Way Box ø20</v>
          </cell>
          <cell r="C441" t="str">
            <v>pcs</v>
          </cell>
          <cell r="D441">
            <v>35</v>
          </cell>
          <cell r="E441">
            <v>0.26250000000000001</v>
          </cell>
          <cell r="F441">
            <v>5.2500000000000005E-2</v>
          </cell>
          <cell r="G441">
            <v>9.1875</v>
          </cell>
          <cell r="H441">
            <v>1.8375000000000001</v>
          </cell>
          <cell r="I441">
            <v>11.025</v>
          </cell>
          <cell r="J441">
            <v>0</v>
          </cell>
        </row>
        <row r="442">
          <cell r="A442">
            <v>0</v>
          </cell>
          <cell r="B442" t="str">
            <v>3 Way Box ø20</v>
          </cell>
          <cell r="C442" t="str">
            <v>pcs</v>
          </cell>
          <cell r="D442">
            <v>40</v>
          </cell>
          <cell r="E442">
            <v>0.26250000000000001</v>
          </cell>
          <cell r="F442">
            <v>5.2500000000000005E-2</v>
          </cell>
          <cell r="G442">
            <v>10.5</v>
          </cell>
          <cell r="H442">
            <v>2.1</v>
          </cell>
          <cell r="I442">
            <v>12.6</v>
          </cell>
          <cell r="J442">
            <v>0</v>
          </cell>
        </row>
        <row r="443">
          <cell r="A443">
            <v>0</v>
          </cell>
          <cell r="B443" t="str">
            <v>4 Way Box ø20</v>
          </cell>
          <cell r="C443" t="str">
            <v>pcs</v>
          </cell>
          <cell r="D443">
            <v>13</v>
          </cell>
          <cell r="E443">
            <v>0.26250000000000001</v>
          </cell>
          <cell r="F443">
            <v>5.2500000000000005E-2</v>
          </cell>
          <cell r="G443">
            <v>3.4125000000000001</v>
          </cell>
          <cell r="H443">
            <v>0.68250000000000011</v>
          </cell>
          <cell r="I443">
            <v>4.0950000000000006</v>
          </cell>
          <cell r="J443">
            <v>0</v>
          </cell>
        </row>
        <row r="444">
          <cell r="A444">
            <v>0</v>
          </cell>
          <cell r="B444" t="str">
            <v>2 Way Box ø25</v>
          </cell>
          <cell r="C444" t="str">
            <v>pcs</v>
          </cell>
          <cell r="D444">
            <v>32</v>
          </cell>
          <cell r="E444">
            <v>0.26250000000000001</v>
          </cell>
          <cell r="F444">
            <v>5.2500000000000005E-2</v>
          </cell>
          <cell r="G444">
            <v>8.4</v>
          </cell>
          <cell r="H444">
            <v>1.6800000000000002</v>
          </cell>
          <cell r="I444">
            <v>10.08</v>
          </cell>
          <cell r="J444">
            <v>0</v>
          </cell>
        </row>
        <row r="445">
          <cell r="A445">
            <v>0</v>
          </cell>
          <cell r="B445" t="str">
            <v>3 Way Box ø25</v>
          </cell>
          <cell r="C445" t="str">
            <v>pcs</v>
          </cell>
          <cell r="D445">
            <v>20</v>
          </cell>
          <cell r="E445">
            <v>0.26250000000000001</v>
          </cell>
          <cell r="F445">
            <v>5.2500000000000005E-2</v>
          </cell>
          <cell r="G445">
            <v>5.25</v>
          </cell>
          <cell r="H445">
            <v>1.05</v>
          </cell>
          <cell r="I445">
            <v>6.3</v>
          </cell>
          <cell r="J445">
            <v>0</v>
          </cell>
        </row>
        <row r="446">
          <cell r="A446">
            <v>0</v>
          </cell>
          <cell r="B446" t="str">
            <v>PVC Conduit Pipe ø20</v>
          </cell>
          <cell r="C446" t="str">
            <v>L</v>
          </cell>
          <cell r="D446">
            <v>169</v>
          </cell>
          <cell r="E446">
            <v>0.66150000000000009</v>
          </cell>
          <cell r="F446">
            <v>0.1323</v>
          </cell>
          <cell r="G446">
            <v>111.79350000000001</v>
          </cell>
          <cell r="H446">
            <v>22.358699999999999</v>
          </cell>
          <cell r="I446">
            <v>134.15219999999999</v>
          </cell>
          <cell r="J446">
            <v>0</v>
          </cell>
        </row>
        <row r="447">
          <cell r="A447">
            <v>0</v>
          </cell>
          <cell r="B447" t="str">
            <v>PVC Conduit Pipe ø25</v>
          </cell>
          <cell r="C447" t="str">
            <v>L</v>
          </cell>
          <cell r="D447">
            <v>178</v>
          </cell>
          <cell r="E447">
            <v>0.99749999999999994</v>
          </cell>
          <cell r="F447">
            <v>0.19950000000000001</v>
          </cell>
          <cell r="G447">
            <v>177.55499999999998</v>
          </cell>
          <cell r="H447">
            <v>35.511000000000003</v>
          </cell>
          <cell r="I447">
            <v>213.06599999999997</v>
          </cell>
          <cell r="J447">
            <v>0</v>
          </cell>
        </row>
        <row r="448">
          <cell r="A448">
            <v>0</v>
          </cell>
          <cell r="B448" t="str">
            <v>U-Clips Conduit Pipe ø20</v>
          </cell>
          <cell r="C448" t="str">
            <v>pcs</v>
          </cell>
          <cell r="D448">
            <v>56</v>
          </cell>
          <cell r="E448">
            <v>6.3E-2</v>
          </cell>
          <cell r="F448">
            <v>1.26E-2</v>
          </cell>
          <cell r="G448">
            <v>3.528</v>
          </cell>
          <cell r="H448">
            <v>0.7056</v>
          </cell>
          <cell r="I448">
            <v>4.2336</v>
          </cell>
          <cell r="J448">
            <v>0</v>
          </cell>
        </row>
        <row r="449">
          <cell r="A449">
            <v>0</v>
          </cell>
          <cell r="B449" t="str">
            <v>U-Clips Conduit Pipe ø25</v>
          </cell>
          <cell r="C449" t="str">
            <v>pcs</v>
          </cell>
          <cell r="D449">
            <v>60</v>
          </cell>
          <cell r="E449">
            <v>6.3E-2</v>
          </cell>
          <cell r="F449">
            <v>1.26E-2</v>
          </cell>
          <cell r="G449">
            <v>3.7800000000000002</v>
          </cell>
          <cell r="H449">
            <v>0.75600000000000001</v>
          </cell>
          <cell r="I449">
            <v>4.5360000000000005</v>
          </cell>
          <cell r="J449">
            <v>0</v>
          </cell>
        </row>
        <row r="450">
          <cell r="A450">
            <v>0</v>
          </cell>
          <cell r="B450" t="str">
            <v>Coupling Conduit ø20</v>
          </cell>
          <cell r="C450" t="str">
            <v>pcs</v>
          </cell>
          <cell r="D450">
            <v>56</v>
          </cell>
          <cell r="E450">
            <v>0.27300000000000002</v>
          </cell>
          <cell r="F450">
            <v>5.460000000000001E-2</v>
          </cell>
          <cell r="G450">
            <v>15.288</v>
          </cell>
          <cell r="H450">
            <v>3.0576000000000008</v>
          </cell>
          <cell r="I450">
            <v>18.345600000000001</v>
          </cell>
          <cell r="J450">
            <v>0</v>
          </cell>
        </row>
        <row r="451">
          <cell r="A451">
            <v>0</v>
          </cell>
          <cell r="B451" t="str">
            <v>Coupling Conduit ø25</v>
          </cell>
          <cell r="C451" t="str">
            <v>pcs</v>
          </cell>
          <cell r="D451">
            <v>60</v>
          </cell>
          <cell r="E451">
            <v>0.27300000000000002</v>
          </cell>
          <cell r="F451">
            <v>5.460000000000001E-2</v>
          </cell>
          <cell r="G451">
            <v>16.380000000000003</v>
          </cell>
          <cell r="H451">
            <v>3.2760000000000007</v>
          </cell>
          <cell r="I451">
            <v>19.656000000000002</v>
          </cell>
          <cell r="J451">
            <v>0</v>
          </cell>
        </row>
        <row r="452">
          <cell r="A452">
            <v>0</v>
          </cell>
          <cell r="B452" t="str">
            <v>Flexible Conduit ø20 (50m/roll)</v>
          </cell>
          <cell r="C452" t="str">
            <v>roll</v>
          </cell>
          <cell r="D452">
            <v>2</v>
          </cell>
          <cell r="E452">
            <v>6.3420000000000005</v>
          </cell>
          <cell r="F452">
            <v>1.2684000000000002</v>
          </cell>
          <cell r="G452">
            <v>12.684000000000001</v>
          </cell>
          <cell r="H452">
            <v>2.5368000000000004</v>
          </cell>
          <cell r="I452">
            <v>15.220800000000001</v>
          </cell>
          <cell r="J452">
            <v>0</v>
          </cell>
        </row>
        <row r="453">
          <cell r="A453">
            <v>0</v>
          </cell>
          <cell r="B453" t="str">
            <v>Flexible Conduit ø25 (50m/roll)</v>
          </cell>
          <cell r="C453" t="str">
            <v>roll</v>
          </cell>
          <cell r="D453">
            <v>1</v>
          </cell>
          <cell r="E453">
            <v>10.752000000000001</v>
          </cell>
          <cell r="F453">
            <v>2.1504000000000003</v>
          </cell>
          <cell r="G453">
            <v>10.752000000000001</v>
          </cell>
          <cell r="H453">
            <v>2.1504000000000003</v>
          </cell>
          <cell r="I453">
            <v>12.9024</v>
          </cell>
          <cell r="J453">
            <v>0</v>
          </cell>
        </row>
        <row r="454">
          <cell r="A454">
            <v>0</v>
          </cell>
          <cell r="B454" t="str">
            <v xml:space="preserve">Accessories </v>
          </cell>
          <cell r="C454" t="str">
            <v>lot</v>
          </cell>
          <cell r="D454">
            <v>1</v>
          </cell>
          <cell r="E454">
            <v>20</v>
          </cell>
          <cell r="F454">
            <v>10</v>
          </cell>
          <cell r="G454">
            <v>20</v>
          </cell>
          <cell r="H454">
            <v>10</v>
          </cell>
          <cell r="I454">
            <v>30</v>
          </cell>
          <cell r="J454">
            <v>0</v>
          </cell>
        </row>
        <row r="455">
          <cell r="A455">
            <v>0</v>
          </cell>
          <cell r="B455">
            <v>0</v>
          </cell>
          <cell r="C455">
            <v>0</v>
          </cell>
          <cell r="D455">
            <v>0</v>
          </cell>
          <cell r="E455">
            <v>0</v>
          </cell>
          <cell r="F455">
            <v>0</v>
          </cell>
          <cell r="G455">
            <v>0</v>
          </cell>
          <cell r="H455">
            <v>0</v>
          </cell>
          <cell r="I455">
            <v>0</v>
          </cell>
          <cell r="J455">
            <v>0</v>
          </cell>
        </row>
        <row r="456">
          <cell r="A456" t="str">
            <v>7.1.6</v>
          </cell>
          <cell r="B456" t="str">
            <v>Under Ground Sleeve for Main Cable</v>
          </cell>
          <cell r="C456">
            <v>0</v>
          </cell>
          <cell r="D456">
            <v>0</v>
          </cell>
          <cell r="E456">
            <v>0</v>
          </cell>
          <cell r="F456">
            <v>0</v>
          </cell>
          <cell r="G456">
            <v>309.25399999999996</v>
          </cell>
          <cell r="H456">
            <v>67.850800000000007</v>
          </cell>
          <cell r="I456">
            <v>377.10480000000007</v>
          </cell>
          <cell r="J456">
            <v>0</v>
          </cell>
        </row>
        <row r="457">
          <cell r="A457">
            <v>0</v>
          </cell>
          <cell r="B457" t="str">
            <v>PVC Pipe, CL 8.5 (4m/L)</v>
          </cell>
          <cell r="C457">
            <v>0</v>
          </cell>
          <cell r="D457">
            <v>0</v>
          </cell>
          <cell r="E457">
            <v>0</v>
          </cell>
          <cell r="F457">
            <v>0</v>
          </cell>
          <cell r="G457">
            <v>0</v>
          </cell>
          <cell r="H457">
            <v>0</v>
          </cell>
          <cell r="I457">
            <v>0</v>
          </cell>
          <cell r="J457">
            <v>0</v>
          </cell>
        </row>
        <row r="458">
          <cell r="A458">
            <v>0</v>
          </cell>
          <cell r="B458" t="str">
            <v xml:space="preserve">PVC Pipe Ø55 (2") </v>
          </cell>
          <cell r="C458" t="str">
            <v>L</v>
          </cell>
          <cell r="D458">
            <v>17</v>
          </cell>
          <cell r="E458">
            <v>8.4945000000000004</v>
          </cell>
          <cell r="F458">
            <v>1.6989000000000001</v>
          </cell>
          <cell r="G458">
            <v>144.40649999999999</v>
          </cell>
          <cell r="H458">
            <v>28.881300000000003</v>
          </cell>
          <cell r="I458">
            <v>173.2878</v>
          </cell>
          <cell r="J458">
            <v>0</v>
          </cell>
        </row>
        <row r="459">
          <cell r="A459">
            <v>0</v>
          </cell>
          <cell r="B459" t="str">
            <v xml:space="preserve">PVC Pipe Ø40 (1.½") </v>
          </cell>
          <cell r="C459" t="str">
            <v>L</v>
          </cell>
          <cell r="D459">
            <v>17</v>
          </cell>
          <cell r="E459">
            <v>5.4075000000000006</v>
          </cell>
          <cell r="F459">
            <v>1.0815000000000001</v>
          </cell>
          <cell r="G459">
            <v>91.927500000000009</v>
          </cell>
          <cell r="H459">
            <v>18.3855</v>
          </cell>
          <cell r="I459">
            <v>110.31300000000002</v>
          </cell>
          <cell r="J459">
            <v>0</v>
          </cell>
        </row>
        <row r="460">
          <cell r="A460">
            <v>0</v>
          </cell>
          <cell r="B460" t="str">
            <v>Elbow 45°- 55</v>
          </cell>
          <cell r="C460" t="str">
            <v>pcs</v>
          </cell>
          <cell r="D460">
            <v>14</v>
          </cell>
          <cell r="E460">
            <v>1.8900000000000001</v>
          </cell>
          <cell r="F460">
            <v>0.37800000000000006</v>
          </cell>
          <cell r="G460">
            <v>26.46</v>
          </cell>
          <cell r="H460">
            <v>5.2920000000000007</v>
          </cell>
          <cell r="I460">
            <v>31.752000000000002</v>
          </cell>
          <cell r="J460">
            <v>0</v>
          </cell>
        </row>
        <row r="461">
          <cell r="A461">
            <v>0</v>
          </cell>
          <cell r="B461" t="str">
            <v>Elbow 45°- 40</v>
          </cell>
          <cell r="C461" t="str">
            <v>pcs</v>
          </cell>
          <cell r="D461">
            <v>14</v>
          </cell>
          <cell r="E461">
            <v>1.8900000000000001</v>
          </cell>
          <cell r="F461">
            <v>0.37800000000000006</v>
          </cell>
          <cell r="G461">
            <v>26.46</v>
          </cell>
          <cell r="H461">
            <v>5.2920000000000007</v>
          </cell>
          <cell r="I461">
            <v>31.752000000000002</v>
          </cell>
          <cell r="J461">
            <v>0</v>
          </cell>
        </row>
        <row r="462">
          <cell r="A462">
            <v>0</v>
          </cell>
          <cell r="B462" t="str">
            <v xml:space="preserve">Accessories </v>
          </cell>
          <cell r="C462" t="str">
            <v>lot</v>
          </cell>
          <cell r="D462">
            <v>1</v>
          </cell>
          <cell r="E462">
            <v>20</v>
          </cell>
          <cell r="F462">
            <v>10</v>
          </cell>
          <cell r="G462">
            <v>20</v>
          </cell>
          <cell r="H462">
            <v>10</v>
          </cell>
          <cell r="I462">
            <v>30</v>
          </cell>
          <cell r="J462">
            <v>0</v>
          </cell>
        </row>
        <row r="463">
          <cell r="A463">
            <v>0</v>
          </cell>
          <cell r="B463">
            <v>0</v>
          </cell>
          <cell r="C463">
            <v>0</v>
          </cell>
          <cell r="D463">
            <v>0</v>
          </cell>
          <cell r="E463">
            <v>0</v>
          </cell>
          <cell r="F463">
            <v>0</v>
          </cell>
          <cell r="G463">
            <v>0</v>
          </cell>
          <cell r="H463">
            <v>0</v>
          </cell>
          <cell r="I463">
            <v>0</v>
          </cell>
          <cell r="J463">
            <v>0</v>
          </cell>
        </row>
        <row r="464">
          <cell r="A464" t="str">
            <v>7.1.7</v>
          </cell>
          <cell r="B464" t="str">
            <v>Under Ground Earthing System</v>
          </cell>
          <cell r="C464">
            <v>0</v>
          </cell>
          <cell r="D464">
            <v>0</v>
          </cell>
          <cell r="E464">
            <v>0</v>
          </cell>
          <cell r="F464">
            <v>0</v>
          </cell>
          <cell r="G464">
            <v>165.84500000000003</v>
          </cell>
          <cell r="H464">
            <v>39.169000000000004</v>
          </cell>
          <cell r="I464">
            <v>205.01400000000001</v>
          </cell>
          <cell r="J464">
            <v>0</v>
          </cell>
        </row>
        <row r="465">
          <cell r="A465">
            <v>0</v>
          </cell>
          <cell r="B465" t="str">
            <v>Earth Cable 1Cx10 mm²</v>
          </cell>
          <cell r="C465" t="str">
            <v>m</v>
          </cell>
          <cell r="D465">
            <v>10</v>
          </cell>
          <cell r="E465">
            <v>1.008</v>
          </cell>
          <cell r="F465">
            <v>0.2016</v>
          </cell>
          <cell r="G465">
            <v>10.08</v>
          </cell>
          <cell r="H465">
            <v>2.016</v>
          </cell>
          <cell r="I465">
            <v>12.096</v>
          </cell>
          <cell r="J465">
            <v>0</v>
          </cell>
        </row>
        <row r="466">
          <cell r="A466">
            <v>0</v>
          </cell>
          <cell r="B466" t="str">
            <v>Earth Rod (L=3m, ø14mm)</v>
          </cell>
          <cell r="C466" t="str">
            <v>pcs</v>
          </cell>
          <cell r="D466">
            <v>6</v>
          </cell>
          <cell r="E466">
            <v>12.127500000000001</v>
          </cell>
          <cell r="F466">
            <v>2.4255</v>
          </cell>
          <cell r="G466">
            <v>72.765000000000015</v>
          </cell>
          <cell r="H466">
            <v>14.553000000000001</v>
          </cell>
          <cell r="I466">
            <v>87.318000000000012</v>
          </cell>
          <cell r="J466">
            <v>0</v>
          </cell>
        </row>
        <row r="467">
          <cell r="A467">
            <v>0</v>
          </cell>
          <cell r="B467" t="str">
            <v>Brass Coupler 14mm</v>
          </cell>
          <cell r="C467" t="str">
            <v>pcs</v>
          </cell>
          <cell r="D467">
            <v>3</v>
          </cell>
          <cell r="E467">
            <v>21</v>
          </cell>
          <cell r="F467">
            <v>4.2</v>
          </cell>
          <cell r="G467">
            <v>63</v>
          </cell>
          <cell r="H467">
            <v>12.600000000000001</v>
          </cell>
          <cell r="I467">
            <v>75.599999999999994</v>
          </cell>
          <cell r="J467">
            <v>0</v>
          </cell>
        </row>
        <row r="468">
          <cell r="A468">
            <v>0</v>
          </cell>
          <cell r="B468" t="str">
            <v xml:space="preserve">Accessories </v>
          </cell>
          <cell r="C468" t="str">
            <v>lot</v>
          </cell>
          <cell r="D468">
            <v>1</v>
          </cell>
          <cell r="E468">
            <v>20</v>
          </cell>
          <cell r="F468">
            <v>10</v>
          </cell>
          <cell r="G468">
            <v>20</v>
          </cell>
          <cell r="H468">
            <v>10</v>
          </cell>
          <cell r="I468">
            <v>30</v>
          </cell>
          <cell r="J468">
            <v>0</v>
          </cell>
        </row>
        <row r="469">
          <cell r="A469">
            <v>0</v>
          </cell>
          <cell r="B469">
            <v>0</v>
          </cell>
          <cell r="C469">
            <v>0</v>
          </cell>
          <cell r="D469">
            <v>0</v>
          </cell>
          <cell r="E469">
            <v>0</v>
          </cell>
          <cell r="F469">
            <v>0</v>
          </cell>
          <cell r="G469">
            <v>0</v>
          </cell>
          <cell r="H469">
            <v>0</v>
          </cell>
          <cell r="I469">
            <v>0</v>
          </cell>
          <cell r="J469">
            <v>0</v>
          </cell>
        </row>
        <row r="470">
          <cell r="A470" t="str">
            <v>7.2</v>
          </cell>
          <cell r="B470" t="str">
            <v>EXTRA LOW VOLTAGE WORK</v>
          </cell>
          <cell r="C470">
            <v>0</v>
          </cell>
          <cell r="D470">
            <v>0</v>
          </cell>
          <cell r="E470">
            <v>0</v>
          </cell>
          <cell r="F470">
            <v>0</v>
          </cell>
          <cell r="G470">
            <v>135.44749999999999</v>
          </cell>
          <cell r="H470">
            <v>33.089500000000001</v>
          </cell>
          <cell r="I470">
            <v>168.53700000000001</v>
          </cell>
          <cell r="J470">
            <v>0</v>
          </cell>
        </row>
        <row r="471">
          <cell r="A471" t="str">
            <v>7.2.1</v>
          </cell>
          <cell r="B471" t="str">
            <v>Television System</v>
          </cell>
          <cell r="C471">
            <v>0</v>
          </cell>
          <cell r="D471">
            <v>0</v>
          </cell>
          <cell r="E471">
            <v>0</v>
          </cell>
          <cell r="F471">
            <v>0</v>
          </cell>
          <cell r="G471">
            <v>44.702500000000001</v>
          </cell>
          <cell r="H471">
            <v>11.9405</v>
          </cell>
          <cell r="I471">
            <v>56.643000000000001</v>
          </cell>
          <cell r="J471">
            <v>0</v>
          </cell>
        </row>
        <row r="472">
          <cell r="A472">
            <v>0</v>
          </cell>
          <cell r="B472" t="str">
            <v>TV Cable RG6</v>
          </cell>
          <cell r="C472" t="str">
            <v>m</v>
          </cell>
          <cell r="D472">
            <v>130</v>
          </cell>
          <cell r="E472">
            <v>0.16800000000000001</v>
          </cell>
          <cell r="F472">
            <v>3.3600000000000005E-2</v>
          </cell>
          <cell r="G472">
            <v>21.84</v>
          </cell>
          <cell r="H472">
            <v>4.3680000000000003</v>
          </cell>
          <cell r="I472">
            <v>26.207999999999998</v>
          </cell>
          <cell r="J472">
            <v>0</v>
          </cell>
        </row>
        <row r="473">
          <cell r="A473">
            <v>0</v>
          </cell>
          <cell r="B473" t="str">
            <v>4 Way Splitier</v>
          </cell>
          <cell r="C473" t="str">
            <v>pcs</v>
          </cell>
          <cell r="D473">
            <v>1</v>
          </cell>
          <cell r="E473">
            <v>2.1</v>
          </cell>
          <cell r="F473">
            <v>0.42000000000000004</v>
          </cell>
          <cell r="G473">
            <v>2.1</v>
          </cell>
          <cell r="H473">
            <v>0.42000000000000004</v>
          </cell>
          <cell r="I473">
            <v>2.52</v>
          </cell>
          <cell r="J473">
            <v>0</v>
          </cell>
        </row>
        <row r="474">
          <cell r="A474">
            <v>0</v>
          </cell>
          <cell r="B474" t="str">
            <v>TV Socket Outlet</v>
          </cell>
          <cell r="C474" t="str">
            <v>pcs</v>
          </cell>
          <cell r="D474">
            <v>5</v>
          </cell>
          <cell r="E474">
            <v>1.5960000000000001</v>
          </cell>
          <cell r="F474">
            <v>0.31920000000000004</v>
          </cell>
          <cell r="G474">
            <v>7.98</v>
          </cell>
          <cell r="H474">
            <v>1.5960000000000001</v>
          </cell>
          <cell r="I474">
            <v>9.5760000000000005</v>
          </cell>
          <cell r="J474">
            <v>0</v>
          </cell>
        </row>
        <row r="475">
          <cell r="A475">
            <v>0</v>
          </cell>
          <cell r="B475" t="str">
            <v>Pattress Box</v>
          </cell>
          <cell r="C475" t="str">
            <v>pcs</v>
          </cell>
          <cell r="D475">
            <v>5</v>
          </cell>
          <cell r="E475">
            <v>0.55650000000000011</v>
          </cell>
          <cell r="F475">
            <v>0.11130000000000001</v>
          </cell>
          <cell r="G475">
            <v>2.7825000000000006</v>
          </cell>
          <cell r="H475">
            <v>0.55649999999999999</v>
          </cell>
          <cell r="I475">
            <v>3.3390000000000004</v>
          </cell>
          <cell r="J475">
            <v>0</v>
          </cell>
        </row>
        <row r="476">
          <cell r="A476">
            <v>0</v>
          </cell>
          <cell r="B476" t="str">
            <v xml:space="preserve">Accessories </v>
          </cell>
          <cell r="C476" t="str">
            <v>lot</v>
          </cell>
          <cell r="D476">
            <v>1</v>
          </cell>
          <cell r="E476">
            <v>10</v>
          </cell>
          <cell r="F476">
            <v>5</v>
          </cell>
          <cell r="G476">
            <v>10</v>
          </cell>
          <cell r="H476">
            <v>5</v>
          </cell>
          <cell r="I476">
            <v>15</v>
          </cell>
          <cell r="J476">
            <v>0</v>
          </cell>
        </row>
        <row r="477">
          <cell r="A477">
            <v>0</v>
          </cell>
          <cell r="B477">
            <v>0</v>
          </cell>
          <cell r="C477">
            <v>0</v>
          </cell>
          <cell r="D477">
            <v>0</v>
          </cell>
          <cell r="E477">
            <v>0</v>
          </cell>
          <cell r="F477">
            <v>0</v>
          </cell>
          <cell r="G477">
            <v>0</v>
          </cell>
          <cell r="H477">
            <v>0</v>
          </cell>
          <cell r="I477">
            <v>0</v>
          </cell>
          <cell r="J477">
            <v>0</v>
          </cell>
        </row>
        <row r="478">
          <cell r="A478" t="str">
            <v>7.2.2</v>
          </cell>
          <cell r="B478" t="str">
            <v>Internet System</v>
          </cell>
          <cell r="C478">
            <v>0</v>
          </cell>
          <cell r="D478">
            <v>0</v>
          </cell>
          <cell r="E478">
            <v>0</v>
          </cell>
          <cell r="F478">
            <v>0</v>
          </cell>
          <cell r="G478">
            <v>90.745000000000005</v>
          </cell>
          <cell r="H478">
            <v>21.149000000000001</v>
          </cell>
          <cell r="I478">
            <v>111.89400000000001</v>
          </cell>
          <cell r="J478">
            <v>0</v>
          </cell>
        </row>
        <row r="479">
          <cell r="A479">
            <v>0</v>
          </cell>
          <cell r="B479" t="str">
            <v>Data Cable (Cat 6)</v>
          </cell>
          <cell r="C479" t="str">
            <v>m</v>
          </cell>
          <cell r="D479">
            <v>130</v>
          </cell>
          <cell r="E479">
            <v>0.49349999999999999</v>
          </cell>
          <cell r="F479">
            <v>9.870000000000001E-2</v>
          </cell>
          <cell r="G479">
            <v>64.155000000000001</v>
          </cell>
          <cell r="H479">
            <v>12.831000000000001</v>
          </cell>
          <cell r="I479">
            <v>76.986000000000004</v>
          </cell>
          <cell r="J479">
            <v>0</v>
          </cell>
        </row>
        <row r="480">
          <cell r="A480">
            <v>0</v>
          </cell>
          <cell r="B480" t="str">
            <v>Data Socket Outlet</v>
          </cell>
          <cell r="C480" t="str">
            <v>pcs</v>
          </cell>
          <cell r="D480">
            <v>5</v>
          </cell>
          <cell r="E480">
            <v>2.7614999999999998</v>
          </cell>
          <cell r="F480">
            <v>0.55230000000000001</v>
          </cell>
          <cell r="G480">
            <v>13.807499999999999</v>
          </cell>
          <cell r="H480">
            <v>2.7614999999999998</v>
          </cell>
          <cell r="I480">
            <v>16.568999999999999</v>
          </cell>
          <cell r="J480">
            <v>0</v>
          </cell>
        </row>
        <row r="481">
          <cell r="A481">
            <v>0</v>
          </cell>
          <cell r="B481" t="str">
            <v>Pattress Box</v>
          </cell>
          <cell r="C481" t="str">
            <v>pcs</v>
          </cell>
          <cell r="D481">
            <v>5</v>
          </cell>
          <cell r="E481">
            <v>0.55650000000000011</v>
          </cell>
          <cell r="F481">
            <v>0.11130000000000001</v>
          </cell>
          <cell r="G481">
            <v>2.7825000000000006</v>
          </cell>
          <cell r="H481">
            <v>0.55649999999999999</v>
          </cell>
          <cell r="I481">
            <v>3.3390000000000004</v>
          </cell>
          <cell r="J481">
            <v>0</v>
          </cell>
        </row>
        <row r="482">
          <cell r="A482">
            <v>0</v>
          </cell>
          <cell r="B482" t="str">
            <v xml:space="preserve">Accessories </v>
          </cell>
          <cell r="C482" t="str">
            <v>lot</v>
          </cell>
          <cell r="D482">
            <v>1</v>
          </cell>
          <cell r="E482">
            <v>10</v>
          </cell>
          <cell r="F482">
            <v>5</v>
          </cell>
          <cell r="G482">
            <v>10</v>
          </cell>
          <cell r="H482">
            <v>5</v>
          </cell>
          <cell r="I482">
            <v>15</v>
          </cell>
          <cell r="J482">
            <v>0</v>
          </cell>
        </row>
        <row r="483">
          <cell r="A483">
            <v>0</v>
          </cell>
          <cell r="B483">
            <v>0</v>
          </cell>
          <cell r="C483">
            <v>0</v>
          </cell>
          <cell r="D483">
            <v>0</v>
          </cell>
          <cell r="E483">
            <v>0</v>
          </cell>
          <cell r="F483">
            <v>0</v>
          </cell>
          <cell r="G483">
            <v>0</v>
          </cell>
          <cell r="H483">
            <v>0</v>
          </cell>
          <cell r="I483">
            <v>0</v>
          </cell>
          <cell r="J483">
            <v>0</v>
          </cell>
        </row>
        <row r="484">
          <cell r="A484" t="str">
            <v>7.3</v>
          </cell>
          <cell r="B484" t="str">
            <v>MECHANICAL WORK</v>
          </cell>
          <cell r="C484">
            <v>0</v>
          </cell>
          <cell r="D484">
            <v>0</v>
          </cell>
          <cell r="E484">
            <v>0</v>
          </cell>
          <cell r="F484">
            <v>0</v>
          </cell>
          <cell r="G484">
            <v>1265.8475300000002</v>
          </cell>
          <cell r="H484">
            <v>267.16950600000001</v>
          </cell>
          <cell r="I484">
            <v>1533.0170360000002</v>
          </cell>
          <cell r="J484">
            <v>0</v>
          </cell>
        </row>
        <row r="485">
          <cell r="A485" t="str">
            <v>7.3.1</v>
          </cell>
          <cell r="B485" t="str">
            <v>Air Conditioning System</v>
          </cell>
          <cell r="C485">
            <v>0</v>
          </cell>
          <cell r="D485">
            <v>0</v>
          </cell>
          <cell r="E485">
            <v>0</v>
          </cell>
          <cell r="F485">
            <v>0</v>
          </cell>
          <cell r="G485">
            <v>950.83050000000003</v>
          </cell>
          <cell r="H485">
            <v>198.16609999999997</v>
          </cell>
          <cell r="I485">
            <v>1148.9966000000002</v>
          </cell>
          <cell r="J485">
            <v>0</v>
          </cell>
        </row>
        <row r="486">
          <cell r="A486">
            <v>0</v>
          </cell>
          <cell r="B486" t="str">
            <v>Copper Pipe, Insulation &amp; Drain Pipe, PVC CL8.5 (4m/L)</v>
          </cell>
          <cell r="C486">
            <v>0</v>
          </cell>
          <cell r="D486">
            <v>0</v>
          </cell>
          <cell r="E486">
            <v>0</v>
          </cell>
          <cell r="F486">
            <v>0</v>
          </cell>
          <cell r="G486">
            <v>0</v>
          </cell>
          <cell r="H486">
            <v>0</v>
          </cell>
          <cell r="I486">
            <v>0</v>
          </cell>
          <cell r="J486">
            <v>0</v>
          </cell>
        </row>
        <row r="487">
          <cell r="A487">
            <v>0</v>
          </cell>
          <cell r="B487" t="str">
            <v>Copper Pipe OD Ø6.35 (15m/roll)</v>
          </cell>
          <cell r="C487" t="str">
            <v>roll</v>
          </cell>
          <cell r="D487">
            <v>6</v>
          </cell>
          <cell r="E487">
            <v>15.771000000000001</v>
          </cell>
          <cell r="F487">
            <v>3.1542000000000003</v>
          </cell>
          <cell r="G487">
            <v>94.626000000000005</v>
          </cell>
          <cell r="H487">
            <v>18.925200000000004</v>
          </cell>
          <cell r="I487">
            <v>113.55120000000001</v>
          </cell>
          <cell r="J487">
            <v>0</v>
          </cell>
        </row>
        <row r="488">
          <cell r="A488">
            <v>0</v>
          </cell>
          <cell r="B488" t="str">
            <v>Copper Pipe OD Ø9.52 (15m/roll)</v>
          </cell>
          <cell r="C488" t="str">
            <v>roll</v>
          </cell>
          <cell r="D488">
            <v>6</v>
          </cell>
          <cell r="E488">
            <v>24.590999999999998</v>
          </cell>
          <cell r="F488">
            <v>4.9182000000000006</v>
          </cell>
          <cell r="G488">
            <v>147.54599999999999</v>
          </cell>
          <cell r="H488">
            <v>29.509200000000003</v>
          </cell>
          <cell r="I488">
            <v>177.05519999999999</v>
          </cell>
          <cell r="J488">
            <v>0</v>
          </cell>
        </row>
        <row r="489">
          <cell r="A489">
            <v>0</v>
          </cell>
          <cell r="B489" t="str">
            <v>Copper Pipe OD Ø12.7 (15m/roll)</v>
          </cell>
          <cell r="C489" t="str">
            <v>roll</v>
          </cell>
          <cell r="D489">
            <v>6</v>
          </cell>
          <cell r="E489">
            <v>33.957000000000008</v>
          </cell>
          <cell r="F489">
            <v>6.7914000000000012</v>
          </cell>
          <cell r="G489">
            <v>203.74200000000005</v>
          </cell>
          <cell r="H489">
            <v>40.748400000000004</v>
          </cell>
          <cell r="I489">
            <v>244.49040000000005</v>
          </cell>
          <cell r="J489">
            <v>0</v>
          </cell>
        </row>
        <row r="490">
          <cell r="A490">
            <v>0</v>
          </cell>
          <cell r="B490" t="str">
            <v>Copper Pipe OD Ø15.88 (15m/roll)</v>
          </cell>
          <cell r="C490" t="str">
            <v>roll</v>
          </cell>
          <cell r="D490">
            <v>6</v>
          </cell>
          <cell r="E490">
            <v>41.674500000000002</v>
          </cell>
          <cell r="F490">
            <v>8.3348999999999993</v>
          </cell>
          <cell r="G490">
            <v>250.04700000000003</v>
          </cell>
          <cell r="H490">
            <v>50.009399999999999</v>
          </cell>
          <cell r="I490">
            <v>300.05640000000005</v>
          </cell>
          <cell r="J490">
            <v>0</v>
          </cell>
        </row>
        <row r="491">
          <cell r="A491">
            <v>0</v>
          </cell>
          <cell r="B491" t="str">
            <v>Insulation Tube ID Ø6.35, 13mm Thk (2m/L)</v>
          </cell>
          <cell r="C491" t="str">
            <v>L</v>
          </cell>
          <cell r="D491">
            <v>45</v>
          </cell>
          <cell r="E491">
            <v>0.63</v>
          </cell>
          <cell r="F491">
            <v>0.126</v>
          </cell>
          <cell r="G491">
            <v>28.35</v>
          </cell>
          <cell r="H491">
            <v>5.67</v>
          </cell>
          <cell r="I491">
            <v>34.020000000000003</v>
          </cell>
          <cell r="J491">
            <v>0</v>
          </cell>
        </row>
        <row r="492">
          <cell r="A492">
            <v>0</v>
          </cell>
          <cell r="B492" t="str">
            <v>Insulation Tube ID Ø10, 13mm Thk (2m/L)</v>
          </cell>
          <cell r="C492" t="str">
            <v>L</v>
          </cell>
          <cell r="D492">
            <v>45</v>
          </cell>
          <cell r="E492">
            <v>0.74549999999999994</v>
          </cell>
          <cell r="F492">
            <v>0.14909999999999998</v>
          </cell>
          <cell r="G492">
            <v>33.547499999999999</v>
          </cell>
          <cell r="H492">
            <v>6.7094999999999994</v>
          </cell>
          <cell r="I492">
            <v>40.256999999999998</v>
          </cell>
          <cell r="J492">
            <v>0</v>
          </cell>
        </row>
        <row r="493">
          <cell r="A493">
            <v>0</v>
          </cell>
          <cell r="B493" t="str">
            <v>Insulation Tube ID Ø12.7, 13mm Thk (2m/L)</v>
          </cell>
          <cell r="C493" t="str">
            <v>L</v>
          </cell>
          <cell r="D493">
            <v>45</v>
          </cell>
          <cell r="E493">
            <v>0.87149999999999994</v>
          </cell>
          <cell r="F493">
            <v>0.17430000000000001</v>
          </cell>
          <cell r="G493">
            <v>39.217499999999994</v>
          </cell>
          <cell r="H493">
            <v>7.8435000000000006</v>
          </cell>
          <cell r="I493">
            <v>47.060999999999993</v>
          </cell>
          <cell r="J493">
            <v>0</v>
          </cell>
        </row>
        <row r="494">
          <cell r="A494">
            <v>0</v>
          </cell>
          <cell r="B494" t="str">
            <v>Insulation Tube ID Ø16, 13mm Thk (2m/L)</v>
          </cell>
          <cell r="C494" t="str">
            <v>L</v>
          </cell>
          <cell r="D494">
            <v>45</v>
          </cell>
          <cell r="E494">
            <v>1.05</v>
          </cell>
          <cell r="F494">
            <v>0.21000000000000002</v>
          </cell>
          <cell r="G494">
            <v>47.25</v>
          </cell>
          <cell r="H494">
            <v>9.4500000000000011</v>
          </cell>
          <cell r="I494">
            <v>56.7</v>
          </cell>
          <cell r="J494">
            <v>0</v>
          </cell>
        </row>
        <row r="495">
          <cell r="A495">
            <v>0</v>
          </cell>
          <cell r="B495" t="str">
            <v xml:space="preserve">Drain Pipe, PVC-18mm (With Insulation) </v>
          </cell>
          <cell r="C495" t="str">
            <v>L</v>
          </cell>
          <cell r="D495">
            <v>15.5</v>
          </cell>
          <cell r="E495">
            <v>2.5409999999999999</v>
          </cell>
          <cell r="F495">
            <v>0.50819999999999999</v>
          </cell>
          <cell r="G495">
            <v>39.3855</v>
          </cell>
          <cell r="H495">
            <v>7.8770999999999995</v>
          </cell>
          <cell r="I495">
            <v>47.262599999999999</v>
          </cell>
          <cell r="J495">
            <v>0</v>
          </cell>
        </row>
        <row r="496">
          <cell r="A496">
            <v>0</v>
          </cell>
          <cell r="B496" t="str">
            <v>Elbow 45°- 18</v>
          </cell>
          <cell r="C496" t="str">
            <v>pcs</v>
          </cell>
          <cell r="D496">
            <v>6</v>
          </cell>
          <cell r="E496">
            <v>0.19950000000000001</v>
          </cell>
          <cell r="F496">
            <v>3.9900000000000005E-2</v>
          </cell>
          <cell r="G496">
            <v>1.1970000000000001</v>
          </cell>
          <cell r="H496">
            <v>0.23940000000000003</v>
          </cell>
          <cell r="I496">
            <v>1.4364000000000001</v>
          </cell>
          <cell r="J496">
            <v>0</v>
          </cell>
        </row>
        <row r="497">
          <cell r="A497">
            <v>0</v>
          </cell>
          <cell r="B497" t="str">
            <v>Elbow 90°- 18</v>
          </cell>
          <cell r="C497" t="str">
            <v>pcs</v>
          </cell>
          <cell r="D497">
            <v>19</v>
          </cell>
          <cell r="E497">
            <v>0.16800000000000001</v>
          </cell>
          <cell r="F497">
            <v>3.3600000000000005E-2</v>
          </cell>
          <cell r="G497">
            <v>3.1920000000000002</v>
          </cell>
          <cell r="H497">
            <v>0.63840000000000008</v>
          </cell>
          <cell r="I497">
            <v>3.8304</v>
          </cell>
          <cell r="J497">
            <v>0</v>
          </cell>
        </row>
        <row r="498">
          <cell r="A498">
            <v>0</v>
          </cell>
          <cell r="B498" t="str">
            <v>Coupling-18</v>
          </cell>
          <cell r="C498" t="str">
            <v>pcs</v>
          </cell>
          <cell r="D498">
            <v>20</v>
          </cell>
          <cell r="E498">
            <v>0.13650000000000001</v>
          </cell>
          <cell r="F498">
            <v>2.7300000000000005E-2</v>
          </cell>
          <cell r="G498">
            <v>2.7300000000000004</v>
          </cell>
          <cell r="H498">
            <v>0.54600000000000004</v>
          </cell>
          <cell r="I498">
            <v>3.2760000000000007</v>
          </cell>
          <cell r="J498">
            <v>0</v>
          </cell>
        </row>
        <row r="499">
          <cell r="A499">
            <v>0</v>
          </cell>
          <cell r="B499" t="str">
            <v xml:space="preserve">Accessories </v>
          </cell>
          <cell r="C499" t="str">
            <v>lot</v>
          </cell>
          <cell r="D499">
            <v>1</v>
          </cell>
          <cell r="E499">
            <v>60</v>
          </cell>
          <cell r="F499">
            <v>20</v>
          </cell>
          <cell r="G499">
            <v>60</v>
          </cell>
          <cell r="H499">
            <v>20</v>
          </cell>
          <cell r="I499">
            <v>80</v>
          </cell>
          <cell r="J499">
            <v>0</v>
          </cell>
        </row>
        <row r="500">
          <cell r="A500">
            <v>0</v>
          </cell>
          <cell r="B500">
            <v>0</v>
          </cell>
          <cell r="C500">
            <v>0</v>
          </cell>
          <cell r="D500">
            <v>0</v>
          </cell>
          <cell r="E500">
            <v>0</v>
          </cell>
          <cell r="F500">
            <v>0</v>
          </cell>
          <cell r="G500">
            <v>0</v>
          </cell>
          <cell r="H500">
            <v>0</v>
          </cell>
          <cell r="I500">
            <v>0</v>
          </cell>
          <cell r="J500">
            <v>0</v>
          </cell>
        </row>
        <row r="501">
          <cell r="A501" t="str">
            <v>7.3.2</v>
          </cell>
          <cell r="B501" t="str">
            <v>Ventilation System</v>
          </cell>
          <cell r="C501">
            <v>0</v>
          </cell>
          <cell r="D501">
            <v>0</v>
          </cell>
          <cell r="E501">
            <v>0</v>
          </cell>
          <cell r="F501">
            <v>0</v>
          </cell>
          <cell r="G501">
            <v>315.01702999999998</v>
          </cell>
          <cell r="H501">
            <v>69.003405999999998</v>
          </cell>
          <cell r="I501">
            <v>384.02043599999996</v>
          </cell>
          <cell r="J501">
            <v>0</v>
          </cell>
        </row>
        <row r="502">
          <cell r="A502">
            <v>0</v>
          </cell>
          <cell r="B502" t="str">
            <v>Ceiling Exhaust Fan 80m³/h (Toilet)</v>
          </cell>
          <cell r="C502" t="str">
            <v>set</v>
          </cell>
          <cell r="D502">
            <v>5</v>
          </cell>
          <cell r="E502">
            <v>31.5</v>
          </cell>
          <cell r="F502">
            <v>6.3000000000000007</v>
          </cell>
          <cell r="G502">
            <v>157.5</v>
          </cell>
          <cell r="H502">
            <v>31.500000000000004</v>
          </cell>
          <cell r="I502">
            <v>189</v>
          </cell>
          <cell r="J502">
            <v>0</v>
          </cell>
        </row>
        <row r="503">
          <cell r="A503">
            <v>0</v>
          </cell>
          <cell r="B503" t="str">
            <v>Pipe Hood Ø100</v>
          </cell>
          <cell r="C503" t="str">
            <v>set</v>
          </cell>
          <cell r="D503">
            <v>3</v>
          </cell>
          <cell r="E503">
            <v>11.025</v>
          </cell>
          <cell r="F503">
            <v>2.2050000000000001</v>
          </cell>
          <cell r="G503">
            <v>33.075000000000003</v>
          </cell>
          <cell r="H503">
            <v>6.6150000000000002</v>
          </cell>
          <cell r="I503">
            <v>39.690000000000005</v>
          </cell>
          <cell r="J503">
            <v>0</v>
          </cell>
        </row>
        <row r="504">
          <cell r="A504">
            <v>0</v>
          </cell>
          <cell r="B504" t="str">
            <v>Flexible Duct Ø100</v>
          </cell>
          <cell r="C504" t="str">
            <v>m</v>
          </cell>
          <cell r="D504">
            <v>6</v>
          </cell>
          <cell r="E504">
            <v>1.1025</v>
          </cell>
          <cell r="F504">
            <v>0.22050000000000003</v>
          </cell>
          <cell r="G504">
            <v>6.6150000000000002</v>
          </cell>
          <cell r="H504">
            <v>1.3230000000000002</v>
          </cell>
          <cell r="I504">
            <v>7.9380000000000006</v>
          </cell>
          <cell r="J504">
            <v>0</v>
          </cell>
        </row>
        <row r="505">
          <cell r="A505">
            <v>0</v>
          </cell>
          <cell r="B505" t="str">
            <v>PVC Pipe Ø80 (3") CL 5.0 (4m/L)</v>
          </cell>
          <cell r="C505" t="str">
            <v>L</v>
          </cell>
          <cell r="D505">
            <v>8</v>
          </cell>
          <cell r="E505">
            <v>11.025</v>
          </cell>
          <cell r="F505">
            <v>2.2050000000000001</v>
          </cell>
          <cell r="G505">
            <v>88.2</v>
          </cell>
          <cell r="H505">
            <v>17.64</v>
          </cell>
          <cell r="I505">
            <v>105.84</v>
          </cell>
          <cell r="J505">
            <v>0</v>
          </cell>
        </row>
        <row r="506">
          <cell r="A506">
            <v>0</v>
          </cell>
          <cell r="B506" t="str">
            <v>Y-80</v>
          </cell>
          <cell r="C506" t="str">
            <v>pcs</v>
          </cell>
          <cell r="D506">
            <v>2</v>
          </cell>
          <cell r="E506">
            <v>3.9370275000000001</v>
          </cell>
          <cell r="F506">
            <v>0.78740550000000009</v>
          </cell>
          <cell r="G506">
            <v>7.8740550000000002</v>
          </cell>
          <cell r="H506">
            <v>1.5748110000000002</v>
          </cell>
          <cell r="I506">
            <v>9.4488660000000007</v>
          </cell>
          <cell r="J506">
            <v>0</v>
          </cell>
        </row>
        <row r="507">
          <cell r="A507">
            <v>0</v>
          </cell>
          <cell r="B507" t="str">
            <v>Elbow 45°- 65</v>
          </cell>
          <cell r="C507" t="str">
            <v>pcs</v>
          </cell>
          <cell r="D507">
            <v>2</v>
          </cell>
          <cell r="E507">
            <v>0.8764875000000002</v>
          </cell>
          <cell r="F507">
            <v>0.17529750000000005</v>
          </cell>
          <cell r="G507">
            <v>1.7529750000000004</v>
          </cell>
          <cell r="H507">
            <v>0.3505950000000001</v>
          </cell>
          <cell r="I507">
            <v>2.1035700000000004</v>
          </cell>
          <cell r="J507">
            <v>0</v>
          </cell>
        </row>
        <row r="508">
          <cell r="A508">
            <v>0</v>
          </cell>
          <cell r="B508" t="str">
            <v xml:space="preserve">Accessories </v>
          </cell>
          <cell r="C508">
            <v>1</v>
          </cell>
          <cell r="D508">
            <v>1</v>
          </cell>
          <cell r="E508">
            <v>20</v>
          </cell>
          <cell r="F508">
            <v>10</v>
          </cell>
          <cell r="G508">
            <v>20</v>
          </cell>
          <cell r="H508">
            <v>10</v>
          </cell>
          <cell r="I508">
            <v>30</v>
          </cell>
          <cell r="J508">
            <v>0</v>
          </cell>
        </row>
        <row r="509">
          <cell r="A509">
            <v>0</v>
          </cell>
          <cell r="B509">
            <v>0</v>
          </cell>
          <cell r="C509">
            <v>0</v>
          </cell>
          <cell r="D509">
            <v>0</v>
          </cell>
          <cell r="E509">
            <v>0</v>
          </cell>
          <cell r="F509">
            <v>0</v>
          </cell>
          <cell r="G509">
            <v>0</v>
          </cell>
          <cell r="H509">
            <v>0</v>
          </cell>
          <cell r="I509">
            <v>0</v>
          </cell>
          <cell r="J509">
            <v>0</v>
          </cell>
        </row>
        <row r="510">
          <cell r="A510" t="str">
            <v>7.4</v>
          </cell>
          <cell r="B510" t="str">
            <v>PLUMBING WORK</v>
          </cell>
          <cell r="C510">
            <v>0</v>
          </cell>
          <cell r="D510">
            <v>0</v>
          </cell>
          <cell r="E510">
            <v>0</v>
          </cell>
          <cell r="F510">
            <v>0</v>
          </cell>
          <cell r="G510">
            <v>3616.8437450000001</v>
          </cell>
          <cell r="H510">
            <v>628.86874900000021</v>
          </cell>
          <cell r="I510">
            <v>4245.7124940000003</v>
          </cell>
          <cell r="J510">
            <v>0</v>
          </cell>
        </row>
        <row r="511">
          <cell r="A511" t="str">
            <v>7.4.1</v>
          </cell>
          <cell r="B511" t="str">
            <v>Drainage &amp; Rain Water System</v>
          </cell>
          <cell r="C511">
            <v>0</v>
          </cell>
          <cell r="D511">
            <v>0</v>
          </cell>
          <cell r="E511">
            <v>0</v>
          </cell>
          <cell r="F511">
            <v>0</v>
          </cell>
          <cell r="G511">
            <v>2237.9111950000001</v>
          </cell>
          <cell r="H511">
            <v>353.08223900000002</v>
          </cell>
          <cell r="I511">
            <v>2590.993434</v>
          </cell>
          <cell r="J511">
            <v>0</v>
          </cell>
        </row>
        <row r="512">
          <cell r="A512" t="str">
            <v>A</v>
          </cell>
          <cell r="B512" t="str">
            <v>PVC Pipe, CL 8.5 (4m/L)</v>
          </cell>
          <cell r="C512">
            <v>0</v>
          </cell>
          <cell r="D512">
            <v>0</v>
          </cell>
          <cell r="E512">
            <v>0</v>
          </cell>
          <cell r="F512">
            <v>0</v>
          </cell>
          <cell r="G512">
            <v>1101.7860000000001</v>
          </cell>
          <cell r="H512">
            <v>220.35720000000001</v>
          </cell>
          <cell r="I512">
            <v>1322.1432</v>
          </cell>
          <cell r="J512">
            <v>0</v>
          </cell>
        </row>
        <row r="513">
          <cell r="A513">
            <v>0</v>
          </cell>
          <cell r="B513" t="str">
            <v>25 (ø34 / 1") CL 13.5</v>
          </cell>
          <cell r="C513" t="str">
            <v>m</v>
          </cell>
          <cell r="D513">
            <v>56</v>
          </cell>
          <cell r="E513">
            <v>1.218</v>
          </cell>
          <cell r="F513">
            <v>0.24359999999999998</v>
          </cell>
          <cell r="G513">
            <v>68.207999999999998</v>
          </cell>
          <cell r="H513">
            <v>13.641599999999999</v>
          </cell>
          <cell r="I513">
            <v>81.849599999999995</v>
          </cell>
          <cell r="J513">
            <v>0</v>
          </cell>
        </row>
        <row r="514">
          <cell r="A514">
            <v>0</v>
          </cell>
          <cell r="B514" t="str">
            <v>35 (ø42 / 1¼")</v>
          </cell>
          <cell r="C514" t="str">
            <v>m</v>
          </cell>
          <cell r="D514">
            <v>16</v>
          </cell>
          <cell r="E514">
            <v>1.0185</v>
          </cell>
          <cell r="F514">
            <v>0.20370000000000002</v>
          </cell>
          <cell r="G514">
            <v>16.295999999999999</v>
          </cell>
          <cell r="H514">
            <v>3.2592000000000003</v>
          </cell>
          <cell r="I514">
            <v>19.555199999999999</v>
          </cell>
          <cell r="J514">
            <v>0</v>
          </cell>
        </row>
        <row r="515">
          <cell r="A515">
            <v>0</v>
          </cell>
          <cell r="B515" t="str">
            <v>55 (ø60 / 2")</v>
          </cell>
          <cell r="C515" t="str">
            <v>m</v>
          </cell>
          <cell r="D515">
            <v>120</v>
          </cell>
          <cell r="E515">
            <v>2.121</v>
          </cell>
          <cell r="F515">
            <v>0.42420000000000002</v>
          </cell>
          <cell r="G515">
            <v>254.52</v>
          </cell>
          <cell r="H515">
            <v>50.904000000000003</v>
          </cell>
          <cell r="I515">
            <v>305.42400000000004</v>
          </cell>
          <cell r="J515">
            <v>0</v>
          </cell>
        </row>
        <row r="516">
          <cell r="A516">
            <v>0</v>
          </cell>
          <cell r="B516" t="str">
            <v>80 (ø90 / 3")</v>
          </cell>
          <cell r="C516" t="str">
            <v>m</v>
          </cell>
          <cell r="D516">
            <v>64</v>
          </cell>
          <cell r="E516">
            <v>4.6829999999999998</v>
          </cell>
          <cell r="F516">
            <v>0.9366000000000001</v>
          </cell>
          <cell r="G516">
            <v>299.71199999999999</v>
          </cell>
          <cell r="H516">
            <v>59.942400000000006</v>
          </cell>
          <cell r="I516">
            <v>359.65440000000001</v>
          </cell>
          <cell r="J516">
            <v>0</v>
          </cell>
        </row>
        <row r="517">
          <cell r="A517">
            <v>0</v>
          </cell>
          <cell r="B517" t="str">
            <v>100 (ø114 / 4")</v>
          </cell>
          <cell r="C517" t="str">
            <v>m</v>
          </cell>
          <cell r="D517">
            <v>60</v>
          </cell>
          <cell r="E517">
            <v>7.7175000000000002</v>
          </cell>
          <cell r="F517">
            <v>1.5435000000000001</v>
          </cell>
          <cell r="G517">
            <v>463.05</v>
          </cell>
          <cell r="H517">
            <v>92.61</v>
          </cell>
          <cell r="I517">
            <v>555.66</v>
          </cell>
          <cell r="J517">
            <v>0</v>
          </cell>
        </row>
        <row r="518">
          <cell r="A518">
            <v>0</v>
          </cell>
          <cell r="B518">
            <v>0</v>
          </cell>
          <cell r="C518">
            <v>0</v>
          </cell>
          <cell r="D518">
            <v>0</v>
          </cell>
          <cell r="E518">
            <v>0</v>
          </cell>
          <cell r="F518">
            <v>0</v>
          </cell>
          <cell r="G518">
            <v>0</v>
          </cell>
          <cell r="H518">
            <v>0</v>
          </cell>
          <cell r="I518">
            <v>0</v>
          </cell>
          <cell r="J518">
            <v>0</v>
          </cell>
        </row>
        <row r="519">
          <cell r="A519" t="str">
            <v>B</v>
          </cell>
          <cell r="B519" t="str">
            <v>Fittings</v>
          </cell>
          <cell r="C519">
            <v>0</v>
          </cell>
          <cell r="D519">
            <v>0</v>
          </cell>
          <cell r="E519">
            <v>0</v>
          </cell>
          <cell r="F519">
            <v>0</v>
          </cell>
          <cell r="G519">
            <v>1136.1251950000001</v>
          </cell>
          <cell r="H519">
            <v>132.72503899999998</v>
          </cell>
          <cell r="I519">
            <v>1268.850234</v>
          </cell>
          <cell r="J519">
            <v>0</v>
          </cell>
        </row>
        <row r="520">
          <cell r="A520">
            <v>0</v>
          </cell>
          <cell r="B520" t="str">
            <v>Y-55</v>
          </cell>
          <cell r="C520" t="str">
            <v>pcs</v>
          </cell>
          <cell r="D520">
            <v>2</v>
          </cell>
          <cell r="E520">
            <v>1.6170000000000002</v>
          </cell>
          <cell r="F520">
            <v>0.32340000000000008</v>
          </cell>
          <cell r="G520">
            <v>3.2340000000000004</v>
          </cell>
          <cell r="H520">
            <v>0.64680000000000015</v>
          </cell>
          <cell r="I520">
            <v>3.8808000000000007</v>
          </cell>
          <cell r="J520">
            <v>0</v>
          </cell>
        </row>
        <row r="521">
          <cell r="A521">
            <v>0</v>
          </cell>
          <cell r="B521" t="str">
            <v>Y-80</v>
          </cell>
          <cell r="C521" t="str">
            <v>pcs</v>
          </cell>
          <cell r="D521">
            <v>2</v>
          </cell>
          <cell r="E521">
            <v>3.9375</v>
          </cell>
          <cell r="F521">
            <v>0.78750000000000009</v>
          </cell>
          <cell r="G521">
            <v>7.875</v>
          </cell>
          <cell r="H521">
            <v>1.5750000000000002</v>
          </cell>
          <cell r="I521">
            <v>9.4499999999999993</v>
          </cell>
          <cell r="J521">
            <v>0</v>
          </cell>
        </row>
        <row r="522">
          <cell r="A522">
            <v>0</v>
          </cell>
          <cell r="B522" t="str">
            <v>Y-100</v>
          </cell>
          <cell r="C522" t="str">
            <v>pcs</v>
          </cell>
          <cell r="D522">
            <v>5</v>
          </cell>
          <cell r="E522">
            <v>7.5810000000000004</v>
          </cell>
          <cell r="F522">
            <v>1.5162</v>
          </cell>
          <cell r="G522">
            <v>37.905000000000001</v>
          </cell>
          <cell r="H522">
            <v>7.5809999999999995</v>
          </cell>
          <cell r="I522">
            <v>45.486000000000004</v>
          </cell>
          <cell r="J522">
            <v>0</v>
          </cell>
        </row>
        <row r="523">
          <cell r="A523">
            <v>0</v>
          </cell>
          <cell r="B523" t="str">
            <v>Y-80/55</v>
          </cell>
          <cell r="C523" t="str">
            <v>pcs</v>
          </cell>
          <cell r="D523">
            <v>5</v>
          </cell>
          <cell r="E523">
            <v>4.9455</v>
          </cell>
          <cell r="F523">
            <v>0.98910000000000009</v>
          </cell>
          <cell r="G523">
            <v>24.727499999999999</v>
          </cell>
          <cell r="H523">
            <v>4.9455000000000009</v>
          </cell>
          <cell r="I523">
            <v>29.673000000000002</v>
          </cell>
          <cell r="J523">
            <v>0</v>
          </cell>
        </row>
        <row r="524">
          <cell r="A524">
            <v>0</v>
          </cell>
          <cell r="B524" t="str">
            <v>Y-100/80</v>
          </cell>
          <cell r="C524" t="str">
            <v>pcs</v>
          </cell>
          <cell r="D524">
            <v>1</v>
          </cell>
          <cell r="E524">
            <v>7.7700000000000005</v>
          </cell>
          <cell r="F524">
            <v>1.5540000000000003</v>
          </cell>
          <cell r="G524">
            <v>7.7700000000000005</v>
          </cell>
          <cell r="H524">
            <v>1.5540000000000003</v>
          </cell>
          <cell r="I524">
            <v>9.3240000000000016</v>
          </cell>
          <cell r="J524">
            <v>0</v>
          </cell>
        </row>
        <row r="525">
          <cell r="A525">
            <v>0</v>
          </cell>
          <cell r="B525" t="str">
            <v>TY-55</v>
          </cell>
          <cell r="C525" t="str">
            <v>pcs</v>
          </cell>
          <cell r="D525">
            <v>11</v>
          </cell>
          <cell r="E525">
            <v>1.5960000000000001</v>
          </cell>
          <cell r="F525">
            <v>0.31920000000000004</v>
          </cell>
          <cell r="G525">
            <v>17.556000000000001</v>
          </cell>
          <cell r="H525">
            <v>3.5112000000000005</v>
          </cell>
          <cell r="I525">
            <v>21.0672</v>
          </cell>
          <cell r="J525">
            <v>0</v>
          </cell>
        </row>
        <row r="526">
          <cell r="A526">
            <v>0</v>
          </cell>
          <cell r="B526" t="str">
            <v>TY-80/55</v>
          </cell>
          <cell r="C526" t="str">
            <v>pcs</v>
          </cell>
          <cell r="D526">
            <v>1</v>
          </cell>
          <cell r="E526">
            <v>4.4729999999999999</v>
          </cell>
          <cell r="F526">
            <v>0.89460000000000006</v>
          </cell>
          <cell r="G526">
            <v>4.4729999999999999</v>
          </cell>
          <cell r="H526">
            <v>0.89460000000000006</v>
          </cell>
          <cell r="I526">
            <v>5.3675999999999995</v>
          </cell>
          <cell r="J526">
            <v>0</v>
          </cell>
        </row>
        <row r="527">
          <cell r="A527">
            <v>0</v>
          </cell>
          <cell r="B527" t="str">
            <v>Elbow 45°- 55</v>
          </cell>
          <cell r="C527" t="str">
            <v>pcs</v>
          </cell>
          <cell r="D527">
            <v>73</v>
          </cell>
          <cell r="E527">
            <v>0.46200000000000002</v>
          </cell>
          <cell r="F527">
            <v>9.240000000000001E-2</v>
          </cell>
          <cell r="G527">
            <v>33.725999999999999</v>
          </cell>
          <cell r="H527">
            <v>6.7452000000000005</v>
          </cell>
          <cell r="I527">
            <v>40.471199999999996</v>
          </cell>
          <cell r="J527">
            <v>0</v>
          </cell>
        </row>
        <row r="528">
          <cell r="A528">
            <v>0</v>
          </cell>
          <cell r="B528" t="str">
            <v>Elbow 45°- 80</v>
          </cell>
          <cell r="C528" t="str">
            <v>pcs</v>
          </cell>
          <cell r="D528">
            <v>15</v>
          </cell>
          <cell r="E528">
            <v>1.3335000000000001</v>
          </cell>
          <cell r="F528">
            <v>0.26669999999999999</v>
          </cell>
          <cell r="G528">
            <v>20.002500000000001</v>
          </cell>
          <cell r="H528">
            <v>4.0004999999999997</v>
          </cell>
          <cell r="I528">
            <v>24.003</v>
          </cell>
          <cell r="J528">
            <v>0</v>
          </cell>
        </row>
        <row r="529">
          <cell r="A529">
            <v>0</v>
          </cell>
          <cell r="B529" t="str">
            <v>Elbow 45°- 100</v>
          </cell>
          <cell r="C529" t="str">
            <v>pcs</v>
          </cell>
          <cell r="D529">
            <v>23</v>
          </cell>
          <cell r="E529">
            <v>3.3180000000000005</v>
          </cell>
          <cell r="F529">
            <v>0.66360000000000019</v>
          </cell>
          <cell r="G529">
            <v>76.314000000000007</v>
          </cell>
          <cell r="H529">
            <v>15.262800000000004</v>
          </cell>
          <cell r="I529">
            <v>91.576800000000006</v>
          </cell>
          <cell r="J529">
            <v>0</v>
          </cell>
        </row>
        <row r="530">
          <cell r="A530">
            <v>0</v>
          </cell>
          <cell r="B530" t="str">
            <v>Elbow 90°- 25</v>
          </cell>
          <cell r="C530" t="str">
            <v>pcs</v>
          </cell>
          <cell r="D530">
            <v>35</v>
          </cell>
          <cell r="E530">
            <v>0.39900000000000002</v>
          </cell>
          <cell r="F530">
            <v>7.980000000000001E-2</v>
          </cell>
          <cell r="G530">
            <v>13.965</v>
          </cell>
          <cell r="H530">
            <v>2.7930000000000001</v>
          </cell>
          <cell r="I530">
            <v>16.757999999999999</v>
          </cell>
          <cell r="J530">
            <v>0</v>
          </cell>
        </row>
        <row r="531">
          <cell r="A531">
            <v>0</v>
          </cell>
          <cell r="B531" t="str">
            <v>Elbow 90°- 35</v>
          </cell>
          <cell r="C531" t="str">
            <v>pcs</v>
          </cell>
          <cell r="D531">
            <v>8</v>
          </cell>
          <cell r="E531">
            <v>0.26250000000000001</v>
          </cell>
          <cell r="F531">
            <v>5.2500000000000005E-2</v>
          </cell>
          <cell r="G531">
            <v>2.1</v>
          </cell>
          <cell r="H531">
            <v>0.42000000000000004</v>
          </cell>
          <cell r="I531">
            <v>2.52</v>
          </cell>
          <cell r="J531">
            <v>0</v>
          </cell>
        </row>
        <row r="532">
          <cell r="A532">
            <v>0</v>
          </cell>
          <cell r="B532" t="str">
            <v>Elbow 90°- 55</v>
          </cell>
          <cell r="C532" t="str">
            <v>pcs</v>
          </cell>
          <cell r="D532">
            <v>12</v>
          </cell>
          <cell r="E532">
            <v>0.54600000000000004</v>
          </cell>
          <cell r="F532">
            <v>0.10920000000000002</v>
          </cell>
          <cell r="G532">
            <v>6.5520000000000005</v>
          </cell>
          <cell r="H532">
            <v>1.3104000000000002</v>
          </cell>
          <cell r="I532">
            <v>7.8624000000000009</v>
          </cell>
          <cell r="J532">
            <v>0</v>
          </cell>
        </row>
        <row r="533">
          <cell r="A533">
            <v>0</v>
          </cell>
          <cell r="B533" t="str">
            <v>Elbow 90°- 80</v>
          </cell>
          <cell r="C533" t="str">
            <v>pcs</v>
          </cell>
          <cell r="D533">
            <v>2</v>
          </cell>
          <cell r="E533">
            <v>1.6485000000000001</v>
          </cell>
          <cell r="F533">
            <v>0.32970000000000005</v>
          </cell>
          <cell r="G533">
            <v>3.2970000000000002</v>
          </cell>
          <cell r="H533">
            <v>0.6594000000000001</v>
          </cell>
          <cell r="I533">
            <v>3.9564000000000004</v>
          </cell>
          <cell r="J533">
            <v>0</v>
          </cell>
        </row>
        <row r="534">
          <cell r="A534">
            <v>0</v>
          </cell>
          <cell r="B534" t="str">
            <v>Elbow 90°- 100</v>
          </cell>
          <cell r="C534" t="str">
            <v>pcs</v>
          </cell>
          <cell r="D534">
            <v>2</v>
          </cell>
          <cell r="E534">
            <v>3.3218325000000002</v>
          </cell>
          <cell r="F534">
            <v>0.66436650000000008</v>
          </cell>
          <cell r="G534">
            <v>6.6436650000000004</v>
          </cell>
          <cell r="H534">
            <v>1.3287330000000002</v>
          </cell>
          <cell r="I534">
            <v>7.9723980000000001</v>
          </cell>
          <cell r="J534">
            <v>0</v>
          </cell>
        </row>
        <row r="535">
          <cell r="A535">
            <v>0</v>
          </cell>
          <cell r="B535" t="str">
            <v>Coupling-35 (CL 13.5)</v>
          </cell>
          <cell r="C535" t="str">
            <v>pcs</v>
          </cell>
          <cell r="D535">
            <v>4</v>
          </cell>
          <cell r="E535">
            <v>0.43049999999999999</v>
          </cell>
          <cell r="F535">
            <v>8.610000000000001E-2</v>
          </cell>
          <cell r="G535">
            <v>1.722</v>
          </cell>
          <cell r="H535">
            <v>0.34440000000000004</v>
          </cell>
          <cell r="I535">
            <v>2.0663999999999998</v>
          </cell>
          <cell r="J535">
            <v>0</v>
          </cell>
        </row>
        <row r="536">
          <cell r="A536">
            <v>0</v>
          </cell>
          <cell r="B536" t="str">
            <v>Coupling-55 (CL 13.5)</v>
          </cell>
          <cell r="C536" t="str">
            <v>pcs</v>
          </cell>
          <cell r="D536">
            <v>13</v>
          </cell>
          <cell r="E536">
            <v>0.86099999999999999</v>
          </cell>
          <cell r="F536">
            <v>0.17220000000000002</v>
          </cell>
          <cell r="G536">
            <v>11.193</v>
          </cell>
          <cell r="H536">
            <v>2.2386000000000004</v>
          </cell>
          <cell r="I536">
            <v>13.4316</v>
          </cell>
          <cell r="J536">
            <v>0</v>
          </cell>
        </row>
        <row r="537">
          <cell r="A537">
            <v>0</v>
          </cell>
          <cell r="B537" t="str">
            <v>Reducing Coupling-55/25</v>
          </cell>
          <cell r="C537" t="str">
            <v>pcs</v>
          </cell>
          <cell r="D537">
            <v>4</v>
          </cell>
          <cell r="E537">
            <v>0.87097500000000017</v>
          </cell>
          <cell r="F537">
            <v>0.17419500000000004</v>
          </cell>
          <cell r="G537">
            <v>3.4839000000000007</v>
          </cell>
          <cell r="H537">
            <v>0.69678000000000018</v>
          </cell>
          <cell r="I537">
            <v>4.1806800000000006</v>
          </cell>
          <cell r="J537">
            <v>0</v>
          </cell>
        </row>
        <row r="538">
          <cell r="A538">
            <v>0</v>
          </cell>
          <cell r="B538" t="str">
            <v>Reducing Coupling-55/35</v>
          </cell>
          <cell r="C538" t="str">
            <v>pcs</v>
          </cell>
          <cell r="D538">
            <v>6</v>
          </cell>
          <cell r="E538">
            <v>0.52500000000000002</v>
          </cell>
          <cell r="F538">
            <v>0.10500000000000001</v>
          </cell>
          <cell r="G538">
            <v>3.1500000000000004</v>
          </cell>
          <cell r="H538">
            <v>0.63000000000000012</v>
          </cell>
          <cell r="I538">
            <v>3.7800000000000002</v>
          </cell>
          <cell r="J538">
            <v>0</v>
          </cell>
        </row>
        <row r="539">
          <cell r="A539">
            <v>0</v>
          </cell>
          <cell r="B539" t="str">
            <v>Reducing Coupling-80/55</v>
          </cell>
          <cell r="C539" t="str">
            <v>pcs</v>
          </cell>
          <cell r="D539">
            <v>2</v>
          </cell>
          <cell r="E539">
            <v>1.0920000000000001</v>
          </cell>
          <cell r="F539">
            <v>0.21840000000000004</v>
          </cell>
          <cell r="G539">
            <v>2.1840000000000002</v>
          </cell>
          <cell r="H539">
            <v>0.43680000000000008</v>
          </cell>
          <cell r="I539">
            <v>2.6208</v>
          </cell>
          <cell r="J539">
            <v>0</v>
          </cell>
        </row>
        <row r="540">
          <cell r="A540">
            <v>0</v>
          </cell>
          <cell r="B540" t="str">
            <v>Reducing Coupling-100/55</v>
          </cell>
          <cell r="C540" t="str">
            <v>pcs</v>
          </cell>
          <cell r="D540">
            <v>4</v>
          </cell>
          <cell r="E540">
            <v>1.9004999999999999</v>
          </cell>
          <cell r="F540">
            <v>0.38009999999999999</v>
          </cell>
          <cell r="G540">
            <v>7.6019999999999994</v>
          </cell>
          <cell r="H540">
            <v>1.5204</v>
          </cell>
          <cell r="I540">
            <v>9.122399999999999</v>
          </cell>
          <cell r="J540">
            <v>0</v>
          </cell>
        </row>
        <row r="541">
          <cell r="A541">
            <v>0</v>
          </cell>
          <cell r="B541" t="str">
            <v>Reducing Coupling-100/80</v>
          </cell>
          <cell r="C541" t="str">
            <v>pcs</v>
          </cell>
          <cell r="D541">
            <v>0</v>
          </cell>
          <cell r="E541">
            <v>2.2755600000000005</v>
          </cell>
          <cell r="F541">
            <v>0.45511200000000007</v>
          </cell>
          <cell r="G541">
            <v>0</v>
          </cell>
          <cell r="H541">
            <v>0</v>
          </cell>
          <cell r="I541">
            <v>0</v>
          </cell>
          <cell r="J541">
            <v>0</v>
          </cell>
        </row>
        <row r="542">
          <cell r="A542">
            <v>0</v>
          </cell>
          <cell r="B542" t="str">
            <v>T-25</v>
          </cell>
          <cell r="C542" t="str">
            <v>pcs</v>
          </cell>
          <cell r="D542">
            <v>4</v>
          </cell>
          <cell r="E542">
            <v>0.58800000000000008</v>
          </cell>
          <cell r="F542">
            <v>0.11760000000000002</v>
          </cell>
          <cell r="G542">
            <v>2.3520000000000003</v>
          </cell>
          <cell r="H542">
            <v>0.4704000000000001</v>
          </cell>
          <cell r="I542">
            <v>2.8224000000000005</v>
          </cell>
          <cell r="J542">
            <v>0</v>
          </cell>
        </row>
        <row r="543">
          <cell r="A543">
            <v>0</v>
          </cell>
          <cell r="B543" t="str">
            <v>T-55/25</v>
          </cell>
          <cell r="C543" t="str">
            <v>pcs</v>
          </cell>
          <cell r="D543">
            <v>2</v>
          </cell>
          <cell r="E543">
            <v>2.1524999999999999</v>
          </cell>
          <cell r="F543">
            <v>0.43049999999999999</v>
          </cell>
          <cell r="G543">
            <v>4.3049999999999997</v>
          </cell>
          <cell r="H543">
            <v>0.86099999999999999</v>
          </cell>
          <cell r="I543">
            <v>5.1659999999999995</v>
          </cell>
          <cell r="J543">
            <v>0</v>
          </cell>
        </row>
        <row r="544">
          <cell r="A544">
            <v>0</v>
          </cell>
          <cell r="B544" t="str">
            <v>T-100/55</v>
          </cell>
          <cell r="C544" t="str">
            <v>pcs</v>
          </cell>
          <cell r="D544">
            <v>2</v>
          </cell>
          <cell r="E544">
            <v>4.9458150000000005</v>
          </cell>
          <cell r="F544">
            <v>0.98916300000000013</v>
          </cell>
          <cell r="G544">
            <v>9.891630000000001</v>
          </cell>
          <cell r="H544">
            <v>1.9783260000000003</v>
          </cell>
          <cell r="I544">
            <v>11.869956000000002</v>
          </cell>
          <cell r="J544">
            <v>0</v>
          </cell>
        </row>
        <row r="545">
          <cell r="A545">
            <v>0</v>
          </cell>
          <cell r="B545" t="str">
            <v>Vent Cap-55 (For Vent Pipe)</v>
          </cell>
          <cell r="C545" t="str">
            <v>pcs</v>
          </cell>
          <cell r="D545">
            <v>5</v>
          </cell>
          <cell r="E545">
            <v>11.025</v>
          </cell>
          <cell r="F545">
            <v>2.2050000000000001</v>
          </cell>
          <cell r="G545">
            <v>55.125</v>
          </cell>
          <cell r="H545">
            <v>11.025</v>
          </cell>
          <cell r="I545">
            <v>66.150000000000006</v>
          </cell>
          <cell r="J545">
            <v>0</v>
          </cell>
        </row>
        <row r="546">
          <cell r="A546">
            <v>0</v>
          </cell>
          <cell r="B546" t="str">
            <v>Brass Clean Out-80</v>
          </cell>
          <cell r="C546" t="str">
            <v>pcs</v>
          </cell>
          <cell r="D546">
            <v>1</v>
          </cell>
          <cell r="E546">
            <v>4.7879999999999994</v>
          </cell>
          <cell r="F546">
            <v>0.95760000000000001</v>
          </cell>
          <cell r="G546">
            <v>4.7879999999999994</v>
          </cell>
          <cell r="H546">
            <v>0.95760000000000001</v>
          </cell>
          <cell r="I546">
            <v>5.7455999999999996</v>
          </cell>
          <cell r="J546">
            <v>0</v>
          </cell>
        </row>
        <row r="547">
          <cell r="A547">
            <v>0</v>
          </cell>
          <cell r="B547" t="str">
            <v>Brass Clean Out-100</v>
          </cell>
          <cell r="C547" t="str">
            <v>pcs</v>
          </cell>
          <cell r="D547">
            <v>1</v>
          </cell>
          <cell r="E547">
            <v>4.7879999999999994</v>
          </cell>
          <cell r="F547">
            <v>0.95760000000000001</v>
          </cell>
          <cell r="G547">
            <v>4.7879999999999994</v>
          </cell>
          <cell r="H547">
            <v>0.95760000000000001</v>
          </cell>
          <cell r="I547">
            <v>5.7455999999999996</v>
          </cell>
          <cell r="J547">
            <v>0</v>
          </cell>
        </row>
        <row r="548">
          <cell r="A548">
            <v>0</v>
          </cell>
          <cell r="B548" t="str">
            <v>PVC Glue Adhesive (1Kg/can)</v>
          </cell>
          <cell r="C548" t="str">
            <v>can</v>
          </cell>
          <cell r="D548">
            <v>4</v>
          </cell>
          <cell r="E548">
            <v>7.3500000000000005</v>
          </cell>
          <cell r="F548">
            <v>1.4700000000000002</v>
          </cell>
          <cell r="G548">
            <v>29.400000000000002</v>
          </cell>
          <cell r="H548">
            <v>5.8800000000000008</v>
          </cell>
          <cell r="I548">
            <v>35.28</v>
          </cell>
          <cell r="J548">
            <v>0</v>
          </cell>
        </row>
        <row r="549">
          <cell r="A549">
            <v>0</v>
          </cell>
          <cell r="B549" t="str">
            <v>Septic Tank (V=2000L)</v>
          </cell>
          <cell r="C549" t="str">
            <v>set</v>
          </cell>
          <cell r="D549">
            <v>1</v>
          </cell>
          <cell r="E549">
            <v>630</v>
          </cell>
          <cell r="F549">
            <v>31.5</v>
          </cell>
          <cell r="G549">
            <v>630</v>
          </cell>
          <cell r="H549">
            <v>31.5</v>
          </cell>
          <cell r="I549">
            <v>661.5</v>
          </cell>
          <cell r="J549">
            <v>0</v>
          </cell>
        </row>
        <row r="550">
          <cell r="A550">
            <v>0</v>
          </cell>
          <cell r="B550" t="str">
            <v xml:space="preserve">Accessories </v>
          </cell>
          <cell r="C550" t="str">
            <v>lot</v>
          </cell>
          <cell r="D550">
            <v>1</v>
          </cell>
          <cell r="E550">
            <v>100</v>
          </cell>
          <cell r="F550">
            <v>20</v>
          </cell>
          <cell r="G550">
            <v>100</v>
          </cell>
          <cell r="H550">
            <v>20</v>
          </cell>
          <cell r="I550">
            <v>120</v>
          </cell>
          <cell r="J550">
            <v>0</v>
          </cell>
        </row>
        <row r="551">
          <cell r="A551">
            <v>0</v>
          </cell>
          <cell r="B551">
            <v>0</v>
          </cell>
          <cell r="C551">
            <v>0</v>
          </cell>
          <cell r="D551">
            <v>0</v>
          </cell>
          <cell r="E551">
            <v>0</v>
          </cell>
          <cell r="F551">
            <v>0</v>
          </cell>
          <cell r="G551">
            <v>0</v>
          </cell>
          <cell r="H551">
            <v>0</v>
          </cell>
          <cell r="I551">
            <v>0</v>
          </cell>
          <cell r="J551">
            <v>0</v>
          </cell>
        </row>
        <row r="552">
          <cell r="A552" t="str">
            <v>7.4.2</v>
          </cell>
          <cell r="B552" t="str">
            <v>Water Supply System</v>
          </cell>
          <cell r="C552">
            <v>0</v>
          </cell>
          <cell r="D552">
            <v>0</v>
          </cell>
          <cell r="E552">
            <v>0</v>
          </cell>
          <cell r="F552">
            <v>0</v>
          </cell>
          <cell r="G552">
            <v>0</v>
          </cell>
          <cell r="H552">
            <v>0</v>
          </cell>
          <cell r="I552">
            <v>0</v>
          </cell>
          <cell r="J552">
            <v>0</v>
          </cell>
        </row>
        <row r="553">
          <cell r="A553" t="str">
            <v>A</v>
          </cell>
          <cell r="B553" t="str">
            <v>Cool Water System (PVC Pipe)</v>
          </cell>
          <cell r="C553">
            <v>0</v>
          </cell>
          <cell r="D553">
            <v>0</v>
          </cell>
          <cell r="E553">
            <v>0</v>
          </cell>
          <cell r="F553">
            <v>0</v>
          </cell>
          <cell r="G553">
            <v>665.15300000000002</v>
          </cell>
          <cell r="H553">
            <v>133.03060000000002</v>
          </cell>
          <cell r="I553">
            <v>798.18360000000007</v>
          </cell>
          <cell r="J553">
            <v>0</v>
          </cell>
        </row>
        <row r="554">
          <cell r="A554">
            <v>0</v>
          </cell>
          <cell r="B554" t="str">
            <v>PVC Pipe, CL 13.5 (4m/L)</v>
          </cell>
          <cell r="C554">
            <v>0</v>
          </cell>
          <cell r="D554">
            <v>0</v>
          </cell>
          <cell r="E554">
            <v>0</v>
          </cell>
          <cell r="F554">
            <v>0</v>
          </cell>
          <cell r="G554">
            <v>63.503999999999998</v>
          </cell>
          <cell r="H554">
            <v>12.700800000000001</v>
          </cell>
          <cell r="I554">
            <v>76.204800000000006</v>
          </cell>
          <cell r="J554">
            <v>0</v>
          </cell>
        </row>
        <row r="555">
          <cell r="A555">
            <v>0</v>
          </cell>
          <cell r="B555" t="str">
            <v>18 (ø21 / ½")</v>
          </cell>
          <cell r="C555" t="str">
            <v>m</v>
          </cell>
          <cell r="D555">
            <v>60</v>
          </cell>
          <cell r="E555">
            <v>0.63</v>
          </cell>
          <cell r="F555">
            <v>0.126</v>
          </cell>
          <cell r="G555">
            <v>37.799999999999997</v>
          </cell>
          <cell r="H555">
            <v>7.5600000000000005</v>
          </cell>
          <cell r="I555">
            <v>45.36</v>
          </cell>
          <cell r="J555">
            <v>0</v>
          </cell>
        </row>
        <row r="556">
          <cell r="A556">
            <v>0</v>
          </cell>
          <cell r="B556" t="str">
            <v>20 (ø27 / ¾")</v>
          </cell>
          <cell r="C556" t="str">
            <v>m</v>
          </cell>
          <cell r="D556">
            <v>8</v>
          </cell>
          <cell r="E556">
            <v>0.77700000000000002</v>
          </cell>
          <cell r="F556">
            <v>0.15540000000000001</v>
          </cell>
          <cell r="G556">
            <v>6.2160000000000002</v>
          </cell>
          <cell r="H556">
            <v>1.2432000000000001</v>
          </cell>
          <cell r="I556">
            <v>7.4592000000000001</v>
          </cell>
          <cell r="J556">
            <v>0</v>
          </cell>
        </row>
        <row r="557">
          <cell r="A557">
            <v>0</v>
          </cell>
          <cell r="B557" t="str">
            <v>25 (ø34 /1")</v>
          </cell>
          <cell r="C557" t="str">
            <v>m</v>
          </cell>
          <cell r="D557">
            <v>16</v>
          </cell>
          <cell r="E557">
            <v>1.218</v>
          </cell>
          <cell r="F557">
            <v>0.24359999999999998</v>
          </cell>
          <cell r="G557">
            <v>19.488</v>
          </cell>
          <cell r="H557">
            <v>3.8975999999999997</v>
          </cell>
          <cell r="I557">
            <v>23.3856</v>
          </cell>
          <cell r="J557">
            <v>0</v>
          </cell>
        </row>
        <row r="558">
          <cell r="A558">
            <v>0</v>
          </cell>
          <cell r="B558">
            <v>0</v>
          </cell>
          <cell r="C558">
            <v>0</v>
          </cell>
          <cell r="D558">
            <v>0</v>
          </cell>
          <cell r="E558">
            <v>0</v>
          </cell>
          <cell r="F558">
            <v>0</v>
          </cell>
          <cell r="G558">
            <v>0</v>
          </cell>
          <cell r="H558">
            <v>0</v>
          </cell>
          <cell r="I558">
            <v>0</v>
          </cell>
          <cell r="J558">
            <v>0</v>
          </cell>
        </row>
        <row r="559">
          <cell r="A559" t="str">
            <v>B</v>
          </cell>
          <cell r="B559" t="str">
            <v>Fitting</v>
          </cell>
          <cell r="C559">
            <v>0</v>
          </cell>
          <cell r="D559">
            <v>0</v>
          </cell>
          <cell r="E559">
            <v>0</v>
          </cell>
          <cell r="F559">
            <v>0</v>
          </cell>
          <cell r="G559">
            <v>601.649</v>
          </cell>
          <cell r="H559">
            <v>120.32980000000001</v>
          </cell>
          <cell r="I559">
            <v>721.97880000000009</v>
          </cell>
          <cell r="J559">
            <v>0</v>
          </cell>
        </row>
        <row r="560">
          <cell r="A560">
            <v>0</v>
          </cell>
          <cell r="B560" t="str">
            <v>L - 18</v>
          </cell>
          <cell r="C560" t="str">
            <v>pcs</v>
          </cell>
          <cell r="D560">
            <v>22</v>
          </cell>
          <cell r="E560">
            <v>0.16800000000000001</v>
          </cell>
          <cell r="F560">
            <v>3.3600000000000005E-2</v>
          </cell>
          <cell r="G560">
            <v>3.6960000000000002</v>
          </cell>
          <cell r="H560">
            <v>0.73920000000000008</v>
          </cell>
          <cell r="I560">
            <v>4.4352</v>
          </cell>
          <cell r="J560">
            <v>0</v>
          </cell>
        </row>
        <row r="561">
          <cell r="A561">
            <v>0</v>
          </cell>
          <cell r="B561" t="str">
            <v>L - 20</v>
          </cell>
          <cell r="C561" t="str">
            <v>pcs</v>
          </cell>
          <cell r="D561">
            <v>11</v>
          </cell>
          <cell r="E561">
            <v>0.2205</v>
          </cell>
          <cell r="F561">
            <v>4.4100000000000007E-2</v>
          </cell>
          <cell r="G561">
            <v>2.4255</v>
          </cell>
          <cell r="H561">
            <v>0.48510000000000009</v>
          </cell>
          <cell r="I561">
            <v>2.9106000000000001</v>
          </cell>
          <cell r="J561">
            <v>0</v>
          </cell>
        </row>
        <row r="562">
          <cell r="A562">
            <v>0</v>
          </cell>
          <cell r="B562" t="str">
            <v>L - 25</v>
          </cell>
          <cell r="C562" t="str">
            <v>pcs</v>
          </cell>
          <cell r="D562">
            <v>9</v>
          </cell>
          <cell r="E562">
            <v>0.39900000000000002</v>
          </cell>
          <cell r="F562">
            <v>7.980000000000001E-2</v>
          </cell>
          <cell r="G562">
            <v>3.5910000000000002</v>
          </cell>
          <cell r="H562">
            <v>0.71820000000000006</v>
          </cell>
          <cell r="I562">
            <v>4.3092000000000006</v>
          </cell>
          <cell r="J562">
            <v>0</v>
          </cell>
        </row>
        <row r="563">
          <cell r="A563">
            <v>0</v>
          </cell>
          <cell r="B563" t="str">
            <v>Brass Faucet Elbow 90° - 18</v>
          </cell>
          <cell r="C563" t="str">
            <v>pcs</v>
          </cell>
          <cell r="D563">
            <v>2</v>
          </cell>
          <cell r="E563">
            <v>0.26250000000000001</v>
          </cell>
          <cell r="F563">
            <v>5.2500000000000005E-2</v>
          </cell>
          <cell r="G563">
            <v>0.52500000000000002</v>
          </cell>
          <cell r="H563">
            <v>0.10500000000000001</v>
          </cell>
          <cell r="I563">
            <v>0.63</v>
          </cell>
          <cell r="J563">
            <v>0</v>
          </cell>
        </row>
        <row r="564">
          <cell r="A564">
            <v>0</v>
          </cell>
          <cell r="B564" t="str">
            <v>T - 18</v>
          </cell>
          <cell r="C564" t="str">
            <v>pcs</v>
          </cell>
          <cell r="D564">
            <v>3</v>
          </cell>
          <cell r="E564">
            <v>0.23100000000000001</v>
          </cell>
          <cell r="F564">
            <v>4.6200000000000005E-2</v>
          </cell>
          <cell r="G564">
            <v>0.69300000000000006</v>
          </cell>
          <cell r="H564">
            <v>0.1386</v>
          </cell>
          <cell r="I564">
            <v>0.83160000000000012</v>
          </cell>
          <cell r="J564">
            <v>0</v>
          </cell>
        </row>
        <row r="565">
          <cell r="A565">
            <v>0</v>
          </cell>
          <cell r="B565" t="str">
            <v>T - 25</v>
          </cell>
          <cell r="C565" t="str">
            <v>pcs</v>
          </cell>
          <cell r="D565">
            <v>1</v>
          </cell>
          <cell r="E565">
            <v>0.58800000000000008</v>
          </cell>
          <cell r="F565">
            <v>0.11760000000000002</v>
          </cell>
          <cell r="G565">
            <v>0.58800000000000008</v>
          </cell>
          <cell r="H565">
            <v>0.11760000000000002</v>
          </cell>
          <cell r="I565">
            <v>0.70560000000000012</v>
          </cell>
          <cell r="J565">
            <v>0</v>
          </cell>
        </row>
        <row r="566">
          <cell r="A566">
            <v>0</v>
          </cell>
          <cell r="B566" t="str">
            <v>T - 25/18</v>
          </cell>
          <cell r="C566" t="str">
            <v>pcs</v>
          </cell>
          <cell r="D566">
            <v>2</v>
          </cell>
          <cell r="E566">
            <v>0.72449999999999992</v>
          </cell>
          <cell r="F566">
            <v>0.1449</v>
          </cell>
          <cell r="G566">
            <v>1.4489999999999998</v>
          </cell>
          <cell r="H566">
            <v>0.2898</v>
          </cell>
          <cell r="I566">
            <v>1.7387999999999999</v>
          </cell>
          <cell r="J566">
            <v>0</v>
          </cell>
        </row>
        <row r="567">
          <cell r="A567">
            <v>0</v>
          </cell>
          <cell r="B567" t="str">
            <v>T - 25/20</v>
          </cell>
          <cell r="C567" t="str">
            <v>pcs</v>
          </cell>
          <cell r="D567">
            <v>2</v>
          </cell>
          <cell r="E567">
            <v>0.72449999999999992</v>
          </cell>
          <cell r="F567">
            <v>0.1449</v>
          </cell>
          <cell r="G567">
            <v>1.4489999999999998</v>
          </cell>
          <cell r="H567">
            <v>0.2898</v>
          </cell>
          <cell r="I567">
            <v>1.7387999999999999</v>
          </cell>
          <cell r="J567">
            <v>0</v>
          </cell>
        </row>
        <row r="568">
          <cell r="A568">
            <v>0</v>
          </cell>
          <cell r="B568" t="str">
            <v>Reducing Coupling - 25/18</v>
          </cell>
          <cell r="C568" t="str">
            <v>pcs</v>
          </cell>
          <cell r="D568">
            <v>1</v>
          </cell>
          <cell r="E568">
            <v>0.28350000000000003</v>
          </cell>
          <cell r="F568">
            <v>5.6700000000000007E-2</v>
          </cell>
          <cell r="G568">
            <v>0.28350000000000003</v>
          </cell>
          <cell r="H568">
            <v>5.6700000000000007E-2</v>
          </cell>
          <cell r="I568">
            <v>0.34020000000000006</v>
          </cell>
          <cell r="J568">
            <v>0</v>
          </cell>
        </row>
        <row r="569">
          <cell r="A569">
            <v>0</v>
          </cell>
          <cell r="B569" t="str">
            <v>Reducing Coupling - 25/20</v>
          </cell>
          <cell r="C569" t="str">
            <v>pcs</v>
          </cell>
          <cell r="D569">
            <v>2</v>
          </cell>
          <cell r="E569">
            <v>0.28350000000000003</v>
          </cell>
          <cell r="F569">
            <v>5.6700000000000007E-2</v>
          </cell>
          <cell r="G569">
            <v>0.56700000000000006</v>
          </cell>
          <cell r="H569">
            <v>0.11340000000000001</v>
          </cell>
          <cell r="I569">
            <v>0.68040000000000012</v>
          </cell>
          <cell r="J569">
            <v>0</v>
          </cell>
        </row>
        <row r="570">
          <cell r="A570">
            <v>0</v>
          </cell>
          <cell r="B570" t="str">
            <v>Cap - 18</v>
          </cell>
          <cell r="C570" t="str">
            <v>pcs</v>
          </cell>
          <cell r="D570">
            <v>1</v>
          </cell>
          <cell r="E570">
            <v>0.13650000000000001</v>
          </cell>
          <cell r="F570">
            <v>2.7300000000000005E-2</v>
          </cell>
          <cell r="G570">
            <v>0.13650000000000001</v>
          </cell>
          <cell r="H570">
            <v>2.7300000000000005E-2</v>
          </cell>
          <cell r="I570">
            <v>0.1638</v>
          </cell>
          <cell r="J570">
            <v>0</v>
          </cell>
        </row>
        <row r="571">
          <cell r="A571">
            <v>0</v>
          </cell>
          <cell r="B571" t="str">
            <v>Cap - 25</v>
          </cell>
          <cell r="C571" t="str">
            <v>pcs</v>
          </cell>
          <cell r="D571">
            <v>2</v>
          </cell>
          <cell r="E571">
            <v>0.315</v>
          </cell>
          <cell r="F571">
            <v>6.3E-2</v>
          </cell>
          <cell r="G571">
            <v>0.63</v>
          </cell>
          <cell r="H571">
            <v>0.126</v>
          </cell>
          <cell r="I571">
            <v>0.75600000000000001</v>
          </cell>
          <cell r="J571">
            <v>0</v>
          </cell>
        </row>
        <row r="572">
          <cell r="A572">
            <v>0</v>
          </cell>
          <cell r="B572" t="str">
            <v>Valve Cap - 18</v>
          </cell>
          <cell r="C572" t="str">
            <v>pcs</v>
          </cell>
          <cell r="D572">
            <v>2</v>
          </cell>
          <cell r="E572">
            <v>0.13650000000000001</v>
          </cell>
          <cell r="F572">
            <v>2.7300000000000005E-2</v>
          </cell>
          <cell r="G572">
            <v>0.27300000000000002</v>
          </cell>
          <cell r="H572">
            <v>5.460000000000001E-2</v>
          </cell>
          <cell r="I572">
            <v>0.3276</v>
          </cell>
          <cell r="J572">
            <v>0</v>
          </cell>
        </row>
        <row r="573">
          <cell r="A573">
            <v>0</v>
          </cell>
          <cell r="B573" t="str">
            <v>Brass Valve Coupling - 18</v>
          </cell>
          <cell r="C573" t="str">
            <v>pcs</v>
          </cell>
          <cell r="D573">
            <v>8</v>
          </cell>
          <cell r="E573">
            <v>0.126</v>
          </cell>
          <cell r="F573">
            <v>2.52E-2</v>
          </cell>
          <cell r="G573">
            <v>1.008</v>
          </cell>
          <cell r="H573">
            <v>0.2016</v>
          </cell>
          <cell r="I573">
            <v>1.2096</v>
          </cell>
          <cell r="J573">
            <v>0</v>
          </cell>
        </row>
        <row r="574">
          <cell r="A574">
            <v>0</v>
          </cell>
          <cell r="B574" t="str">
            <v>Brass Valve Coupling - 20</v>
          </cell>
          <cell r="C574" t="str">
            <v>pcs</v>
          </cell>
          <cell r="D574">
            <v>4</v>
          </cell>
          <cell r="E574">
            <v>0.17850000000000002</v>
          </cell>
          <cell r="F574">
            <v>3.5700000000000003E-2</v>
          </cell>
          <cell r="G574">
            <v>0.71400000000000008</v>
          </cell>
          <cell r="H574">
            <v>0.14280000000000001</v>
          </cell>
          <cell r="I574">
            <v>0.85680000000000012</v>
          </cell>
          <cell r="J574">
            <v>0</v>
          </cell>
        </row>
        <row r="575">
          <cell r="A575">
            <v>0</v>
          </cell>
          <cell r="B575" t="str">
            <v>Brass Valve Coupling - 25</v>
          </cell>
          <cell r="C575" t="str">
            <v>pcs</v>
          </cell>
          <cell r="D575">
            <v>8</v>
          </cell>
          <cell r="E575">
            <v>0.26250000000000001</v>
          </cell>
          <cell r="F575">
            <v>5.2500000000000005E-2</v>
          </cell>
          <cell r="G575">
            <v>2.1</v>
          </cell>
          <cell r="H575">
            <v>0.42000000000000004</v>
          </cell>
          <cell r="I575">
            <v>2.52</v>
          </cell>
          <cell r="J575">
            <v>0</v>
          </cell>
        </row>
        <row r="576">
          <cell r="A576">
            <v>0</v>
          </cell>
          <cell r="B576" t="str">
            <v>Gate Valve - 15 (½")</v>
          </cell>
          <cell r="C576" t="str">
            <v>pcs</v>
          </cell>
          <cell r="D576">
            <v>13</v>
          </cell>
          <cell r="E576">
            <v>6.636000000000001</v>
          </cell>
          <cell r="F576">
            <v>1.3272000000000004</v>
          </cell>
          <cell r="G576">
            <v>86.268000000000015</v>
          </cell>
          <cell r="H576">
            <v>17.253600000000006</v>
          </cell>
          <cell r="I576">
            <v>103.52160000000002</v>
          </cell>
          <cell r="J576">
            <v>0</v>
          </cell>
        </row>
        <row r="577">
          <cell r="A577">
            <v>0</v>
          </cell>
          <cell r="B577" t="str">
            <v>Gate Valve - 20 (¾")</v>
          </cell>
          <cell r="C577" t="str">
            <v>pcs</v>
          </cell>
          <cell r="D577">
            <v>3</v>
          </cell>
          <cell r="E577">
            <v>8.2844999999999995</v>
          </cell>
          <cell r="F577">
            <v>1.6569</v>
          </cell>
          <cell r="G577">
            <v>24.853499999999997</v>
          </cell>
          <cell r="H577">
            <v>4.9706999999999999</v>
          </cell>
          <cell r="I577">
            <v>29.824199999999998</v>
          </cell>
          <cell r="J577">
            <v>0</v>
          </cell>
        </row>
        <row r="578">
          <cell r="A578">
            <v>0</v>
          </cell>
          <cell r="B578" t="str">
            <v>Gate Valve - 25 (1")</v>
          </cell>
          <cell r="C578" t="str">
            <v>pcs</v>
          </cell>
          <cell r="D578">
            <v>2</v>
          </cell>
          <cell r="E578">
            <v>11.602500000000001</v>
          </cell>
          <cell r="F578">
            <v>2.3205000000000005</v>
          </cell>
          <cell r="G578">
            <v>23.205000000000002</v>
          </cell>
          <cell r="H578">
            <v>4.6410000000000009</v>
          </cell>
          <cell r="I578">
            <v>27.846000000000004</v>
          </cell>
          <cell r="J578">
            <v>0</v>
          </cell>
        </row>
        <row r="579">
          <cell r="A579">
            <v>0</v>
          </cell>
          <cell r="B579" t="str">
            <v>Check Valve - 15 (½")</v>
          </cell>
          <cell r="C579" t="str">
            <v>pcs</v>
          </cell>
          <cell r="D579">
            <v>1</v>
          </cell>
          <cell r="E579">
            <v>3.1500000000000004</v>
          </cell>
          <cell r="F579">
            <v>0.63000000000000012</v>
          </cell>
          <cell r="G579">
            <v>3.1500000000000004</v>
          </cell>
          <cell r="H579">
            <v>0.63000000000000012</v>
          </cell>
          <cell r="I579">
            <v>3.7800000000000002</v>
          </cell>
          <cell r="J579">
            <v>0</v>
          </cell>
        </row>
        <row r="580">
          <cell r="A580">
            <v>0</v>
          </cell>
          <cell r="B580" t="str">
            <v>Check Valve - 25 (1")</v>
          </cell>
          <cell r="C580" t="str">
            <v>pcs</v>
          </cell>
          <cell r="D580">
            <v>1</v>
          </cell>
          <cell r="E580">
            <v>5.5440000000000005</v>
          </cell>
          <cell r="F580">
            <v>1.1088</v>
          </cell>
          <cell r="G580">
            <v>5.5440000000000005</v>
          </cell>
          <cell r="H580">
            <v>1.1088</v>
          </cell>
          <cell r="I580">
            <v>6.6528000000000009</v>
          </cell>
          <cell r="J580">
            <v>0</v>
          </cell>
        </row>
        <row r="581">
          <cell r="A581">
            <v>0</v>
          </cell>
          <cell r="B581" t="str">
            <v xml:space="preserve">T Valve - 15 (½") </v>
          </cell>
          <cell r="C581" t="str">
            <v>pcs</v>
          </cell>
          <cell r="D581">
            <v>5</v>
          </cell>
          <cell r="E581">
            <v>5.25</v>
          </cell>
          <cell r="F581">
            <v>1.05</v>
          </cell>
          <cell r="G581">
            <v>26.25</v>
          </cell>
          <cell r="H581">
            <v>5.25</v>
          </cell>
          <cell r="I581">
            <v>31.5</v>
          </cell>
          <cell r="J581">
            <v>0</v>
          </cell>
        </row>
        <row r="582">
          <cell r="A582">
            <v>0</v>
          </cell>
          <cell r="B582" t="str">
            <v xml:space="preserve">Angle Valve - 15 (½") </v>
          </cell>
          <cell r="C582" t="str">
            <v>pcs</v>
          </cell>
          <cell r="D582">
            <v>5</v>
          </cell>
          <cell r="E582">
            <v>5.25</v>
          </cell>
          <cell r="F582">
            <v>1.05</v>
          </cell>
          <cell r="G582">
            <v>26.25</v>
          </cell>
          <cell r="H582">
            <v>5.25</v>
          </cell>
          <cell r="I582">
            <v>31.5</v>
          </cell>
          <cell r="J582">
            <v>0</v>
          </cell>
        </row>
        <row r="583">
          <cell r="A583">
            <v>0</v>
          </cell>
          <cell r="B583" t="str">
            <v xml:space="preserve">Bibcock/Hose Bib - 15 (½") </v>
          </cell>
          <cell r="C583" t="str">
            <v>pcs</v>
          </cell>
          <cell r="D583">
            <v>2</v>
          </cell>
          <cell r="E583">
            <v>5.25</v>
          </cell>
          <cell r="F583">
            <v>1.05</v>
          </cell>
          <cell r="G583">
            <v>10.5</v>
          </cell>
          <cell r="H583">
            <v>2.1</v>
          </cell>
          <cell r="I583">
            <v>12.6</v>
          </cell>
          <cell r="J583">
            <v>0</v>
          </cell>
        </row>
        <row r="584">
          <cell r="A584">
            <v>0</v>
          </cell>
          <cell r="B584" t="str">
            <v xml:space="preserve">Ball Float Valve - 15 (½") </v>
          </cell>
          <cell r="C584" t="str">
            <v>pcs</v>
          </cell>
          <cell r="D584">
            <v>1</v>
          </cell>
          <cell r="E584">
            <v>10.5</v>
          </cell>
          <cell r="F584">
            <v>2.1</v>
          </cell>
          <cell r="G584">
            <v>10.5</v>
          </cell>
          <cell r="H584">
            <v>2.1</v>
          </cell>
          <cell r="I584">
            <v>12.6</v>
          </cell>
          <cell r="J584">
            <v>0</v>
          </cell>
        </row>
        <row r="585">
          <cell r="A585">
            <v>0</v>
          </cell>
          <cell r="B585" t="str">
            <v>Water Storage Tank (V=1500L)</v>
          </cell>
          <cell r="C585" t="str">
            <v>set</v>
          </cell>
          <cell r="D585">
            <v>1</v>
          </cell>
          <cell r="E585">
            <v>315</v>
          </cell>
          <cell r="F585">
            <v>63</v>
          </cell>
          <cell r="G585">
            <v>315</v>
          </cell>
          <cell r="H585">
            <v>63</v>
          </cell>
          <cell r="I585">
            <v>378</v>
          </cell>
          <cell r="J585">
            <v>0</v>
          </cell>
        </row>
        <row r="586">
          <cell r="A586">
            <v>0</v>
          </cell>
          <cell r="B586" t="str">
            <v>Accessories</v>
          </cell>
          <cell r="C586" t="str">
            <v>lot</v>
          </cell>
          <cell r="D586">
            <v>1</v>
          </cell>
          <cell r="E586">
            <v>50</v>
          </cell>
          <cell r="F586">
            <v>10</v>
          </cell>
          <cell r="G586">
            <v>50</v>
          </cell>
          <cell r="H586">
            <v>10</v>
          </cell>
          <cell r="I586">
            <v>60</v>
          </cell>
          <cell r="J586">
            <v>0</v>
          </cell>
        </row>
        <row r="587">
          <cell r="A587">
            <v>0</v>
          </cell>
          <cell r="B587">
            <v>0</v>
          </cell>
          <cell r="C587">
            <v>0</v>
          </cell>
          <cell r="D587">
            <v>0</v>
          </cell>
          <cell r="E587">
            <v>0</v>
          </cell>
          <cell r="F587">
            <v>0</v>
          </cell>
          <cell r="G587">
            <v>0</v>
          </cell>
          <cell r="H587">
            <v>0</v>
          </cell>
          <cell r="I587">
            <v>0</v>
          </cell>
          <cell r="J587">
            <v>0</v>
          </cell>
        </row>
        <row r="588">
          <cell r="A588" t="str">
            <v>7.4.3</v>
          </cell>
          <cell r="B588" t="str">
            <v>Cool &amp; Hot Water System (PEX Pipe)</v>
          </cell>
          <cell r="C588">
            <v>0</v>
          </cell>
          <cell r="D588">
            <v>0</v>
          </cell>
          <cell r="E588">
            <v>0</v>
          </cell>
          <cell r="F588">
            <v>0</v>
          </cell>
          <cell r="G588">
            <v>713.77955000000009</v>
          </cell>
          <cell r="H588">
            <v>142.75591</v>
          </cell>
          <cell r="I588">
            <v>856.53546000000006</v>
          </cell>
          <cell r="J588">
            <v>0</v>
          </cell>
        </row>
        <row r="589">
          <cell r="A589" t="str">
            <v>A</v>
          </cell>
          <cell r="B589" t="str">
            <v>PEX Pipe</v>
          </cell>
          <cell r="C589">
            <v>0</v>
          </cell>
          <cell r="D589">
            <v>0</v>
          </cell>
          <cell r="E589">
            <v>0</v>
          </cell>
          <cell r="F589">
            <v>0</v>
          </cell>
          <cell r="G589">
            <v>221.13000000000002</v>
          </cell>
          <cell r="H589">
            <v>44.226000000000013</v>
          </cell>
          <cell r="I589">
            <v>265.35600000000005</v>
          </cell>
          <cell r="J589">
            <v>0</v>
          </cell>
        </row>
        <row r="590">
          <cell r="A590">
            <v>0</v>
          </cell>
          <cell r="B590" t="str">
            <v>ø16 (Blue Pipe) (Items N° B611001003)</v>
          </cell>
          <cell r="C590" t="str">
            <v>m</v>
          </cell>
          <cell r="D590">
            <v>120</v>
          </cell>
          <cell r="E590">
            <v>1.1655000000000002</v>
          </cell>
          <cell r="F590">
            <v>0.23310000000000003</v>
          </cell>
          <cell r="G590">
            <v>139.86000000000001</v>
          </cell>
          <cell r="H590">
            <v>27.972000000000005</v>
          </cell>
          <cell r="I590">
            <v>167.83200000000002</v>
          </cell>
          <cell r="J590">
            <v>0</v>
          </cell>
        </row>
        <row r="591">
          <cell r="A591">
            <v>0</v>
          </cell>
          <cell r="B591" t="str">
            <v>ø16 (Red Pipe) (Items N° B612001003)</v>
          </cell>
          <cell r="C591" t="str">
            <v>m</v>
          </cell>
          <cell r="D591">
            <v>50</v>
          </cell>
          <cell r="E591">
            <v>1.1655000000000002</v>
          </cell>
          <cell r="F591">
            <v>0.23310000000000003</v>
          </cell>
          <cell r="G591">
            <v>58.275000000000013</v>
          </cell>
          <cell r="H591">
            <v>11.655000000000001</v>
          </cell>
          <cell r="I591">
            <v>69.930000000000007</v>
          </cell>
          <cell r="J591">
            <v>0</v>
          </cell>
        </row>
        <row r="592">
          <cell r="A592">
            <v>0</v>
          </cell>
          <cell r="B592" t="str">
            <v>ø20 (Blue Pipe) (Items N° B611003003)</v>
          </cell>
          <cell r="C592" t="str">
            <v>m</v>
          </cell>
          <cell r="D592">
            <v>15</v>
          </cell>
          <cell r="E592">
            <v>1.5329999999999999</v>
          </cell>
          <cell r="F592">
            <v>0.30659999999999998</v>
          </cell>
          <cell r="G592">
            <v>22.994999999999997</v>
          </cell>
          <cell r="H592">
            <v>4.5990000000000002</v>
          </cell>
          <cell r="I592">
            <v>27.593999999999998</v>
          </cell>
          <cell r="J592">
            <v>0</v>
          </cell>
        </row>
        <row r="593">
          <cell r="A593">
            <v>0</v>
          </cell>
          <cell r="B593">
            <v>0</v>
          </cell>
          <cell r="C593">
            <v>0</v>
          </cell>
          <cell r="D593">
            <v>0</v>
          </cell>
          <cell r="E593">
            <v>0</v>
          </cell>
          <cell r="F593">
            <v>0</v>
          </cell>
          <cell r="G593">
            <v>0</v>
          </cell>
          <cell r="H593">
            <v>0</v>
          </cell>
          <cell r="I593">
            <v>0</v>
          </cell>
          <cell r="J593">
            <v>0</v>
          </cell>
        </row>
        <row r="594">
          <cell r="A594" t="str">
            <v>B</v>
          </cell>
          <cell r="B594" t="str">
            <v>Fitting</v>
          </cell>
          <cell r="C594">
            <v>0</v>
          </cell>
          <cell r="D594">
            <v>0</v>
          </cell>
          <cell r="E594">
            <v>0</v>
          </cell>
          <cell r="F594">
            <v>0</v>
          </cell>
          <cell r="G594">
            <v>492.64954999999998</v>
          </cell>
          <cell r="H594">
            <v>98.529910000000001</v>
          </cell>
          <cell r="I594">
            <v>591.17946000000006</v>
          </cell>
          <cell r="J594">
            <v>0</v>
          </cell>
        </row>
        <row r="595">
          <cell r="A595">
            <v>0</v>
          </cell>
          <cell r="B595" t="str">
            <v>Equal T - ø16 (Items N° 4297)</v>
          </cell>
          <cell r="C595" t="str">
            <v>pcs</v>
          </cell>
          <cell r="D595">
            <v>25</v>
          </cell>
          <cell r="E595">
            <v>4.9980000000000002</v>
          </cell>
          <cell r="F595">
            <v>0.99960000000000004</v>
          </cell>
          <cell r="G595">
            <v>124.95</v>
          </cell>
          <cell r="H595">
            <v>24.990000000000002</v>
          </cell>
          <cell r="I595">
            <v>149.94</v>
          </cell>
          <cell r="J595">
            <v>0</v>
          </cell>
        </row>
        <row r="596">
          <cell r="A596">
            <v>0</v>
          </cell>
          <cell r="B596" t="str">
            <v>Reducing T ø20-16-16 (Items N° 4308)</v>
          </cell>
          <cell r="C596" t="str">
            <v>pcs</v>
          </cell>
          <cell r="D596">
            <v>2</v>
          </cell>
          <cell r="E596">
            <v>5.1345000000000001</v>
          </cell>
          <cell r="F596">
            <v>1.0268999999999999</v>
          </cell>
          <cell r="G596">
            <v>10.269</v>
          </cell>
          <cell r="H596">
            <v>2.0537999999999998</v>
          </cell>
          <cell r="I596">
            <v>12.322800000000001</v>
          </cell>
          <cell r="J596">
            <v>0</v>
          </cell>
        </row>
        <row r="597">
          <cell r="A597">
            <v>0</v>
          </cell>
          <cell r="B597" t="str">
            <v>Reducing T ø20-16-20 (Items N° 4309)</v>
          </cell>
          <cell r="C597" t="str">
            <v>pcs</v>
          </cell>
          <cell r="D597">
            <v>1</v>
          </cell>
          <cell r="E597">
            <v>5.5345500000000003</v>
          </cell>
          <cell r="F597">
            <v>1.1069100000000001</v>
          </cell>
          <cell r="G597">
            <v>5.5345500000000003</v>
          </cell>
          <cell r="H597">
            <v>1.1069100000000001</v>
          </cell>
          <cell r="I597">
            <v>6.6414600000000004</v>
          </cell>
          <cell r="J597">
            <v>0</v>
          </cell>
        </row>
        <row r="598">
          <cell r="A598">
            <v>0</v>
          </cell>
          <cell r="B598" t="str">
            <v>Reducing Coupling ø16-20 (Items N° 4327)</v>
          </cell>
          <cell r="C598" t="str">
            <v>pcs</v>
          </cell>
          <cell r="D598">
            <v>4</v>
          </cell>
          <cell r="E598">
            <v>2.9190000000000005</v>
          </cell>
          <cell r="F598">
            <v>0.5838000000000001</v>
          </cell>
          <cell r="G598">
            <v>11.676000000000002</v>
          </cell>
          <cell r="H598">
            <v>2.3352000000000004</v>
          </cell>
          <cell r="I598">
            <v>14.011200000000002</v>
          </cell>
          <cell r="J598">
            <v>0</v>
          </cell>
        </row>
        <row r="599">
          <cell r="A599">
            <v>0</v>
          </cell>
          <cell r="B599" t="str">
            <v>Male Coupling - ø16 (Items N° 4272)</v>
          </cell>
          <cell r="C599" t="str">
            <v>pcs</v>
          </cell>
          <cell r="D599">
            <v>22</v>
          </cell>
          <cell r="E599">
            <v>2.3205</v>
          </cell>
          <cell r="F599">
            <v>0.46410000000000001</v>
          </cell>
          <cell r="G599">
            <v>51.051000000000002</v>
          </cell>
          <cell r="H599">
            <v>10.2102</v>
          </cell>
          <cell r="I599">
            <v>61.261200000000002</v>
          </cell>
          <cell r="J599">
            <v>0</v>
          </cell>
        </row>
        <row r="600">
          <cell r="A600">
            <v>0</v>
          </cell>
          <cell r="B600" t="str">
            <v>Male Coupling - ø20 (Items N° 4274)</v>
          </cell>
          <cell r="C600" t="str">
            <v>pcs</v>
          </cell>
          <cell r="D600">
            <v>6</v>
          </cell>
          <cell r="E600">
            <v>3.0659999999999998</v>
          </cell>
          <cell r="F600">
            <v>0.61319999999999997</v>
          </cell>
          <cell r="G600">
            <v>18.396000000000001</v>
          </cell>
          <cell r="H600">
            <v>3.6791999999999998</v>
          </cell>
          <cell r="I600">
            <v>22.075200000000002</v>
          </cell>
          <cell r="J600">
            <v>0</v>
          </cell>
        </row>
        <row r="601">
          <cell r="A601">
            <v>0</v>
          </cell>
          <cell r="B601" t="str">
            <v>Male Elbow 90° - ø16 (Items N° 4342)</v>
          </cell>
          <cell r="C601" t="str">
            <v>pcs</v>
          </cell>
          <cell r="D601">
            <v>26</v>
          </cell>
          <cell r="E601">
            <v>3.423</v>
          </cell>
          <cell r="F601">
            <v>0.6846000000000001</v>
          </cell>
          <cell r="G601">
            <v>88.998000000000005</v>
          </cell>
          <cell r="H601">
            <v>17.799600000000002</v>
          </cell>
          <cell r="I601">
            <v>106.7976</v>
          </cell>
          <cell r="J601">
            <v>0</v>
          </cell>
        </row>
        <row r="602">
          <cell r="A602">
            <v>0</v>
          </cell>
          <cell r="B602" t="str">
            <v>Female Elbow 90° - ø16 (Items N° 4294)</v>
          </cell>
          <cell r="C602" t="str">
            <v>pcs</v>
          </cell>
          <cell r="D602">
            <v>10</v>
          </cell>
          <cell r="E602">
            <v>4.8510000000000009</v>
          </cell>
          <cell r="F602">
            <v>0.97020000000000028</v>
          </cell>
          <cell r="G602">
            <v>48.510000000000005</v>
          </cell>
          <cell r="H602">
            <v>9.7020000000000035</v>
          </cell>
          <cell r="I602">
            <v>58.21200000000001</v>
          </cell>
          <cell r="J602">
            <v>0</v>
          </cell>
        </row>
        <row r="603">
          <cell r="A603">
            <v>0</v>
          </cell>
          <cell r="B603" t="str">
            <v>Male Cap - ø18</v>
          </cell>
          <cell r="C603" t="str">
            <v>pcs</v>
          </cell>
          <cell r="D603">
            <v>10</v>
          </cell>
          <cell r="E603">
            <v>0.52500000000000002</v>
          </cell>
          <cell r="F603">
            <v>0.10500000000000001</v>
          </cell>
          <cell r="G603">
            <v>5.25</v>
          </cell>
          <cell r="H603">
            <v>1.05</v>
          </cell>
          <cell r="I603">
            <v>6.3</v>
          </cell>
          <cell r="J603">
            <v>0</v>
          </cell>
        </row>
        <row r="604">
          <cell r="A604">
            <v>0</v>
          </cell>
          <cell r="B604" t="str">
            <v>Female Cap - ø18</v>
          </cell>
          <cell r="C604" t="str">
            <v>pcs</v>
          </cell>
          <cell r="D604">
            <v>26</v>
          </cell>
          <cell r="E604">
            <v>0.57750000000000012</v>
          </cell>
          <cell r="F604">
            <v>0.11550000000000002</v>
          </cell>
          <cell r="G604">
            <v>15.015000000000004</v>
          </cell>
          <cell r="H604">
            <v>3.0030000000000006</v>
          </cell>
          <cell r="I604">
            <v>18.018000000000004</v>
          </cell>
          <cell r="J604">
            <v>0</v>
          </cell>
        </row>
        <row r="605">
          <cell r="A605">
            <v>0</v>
          </cell>
          <cell r="B605" t="str">
            <v>Flexible Hose - 15 (½") (For SWH)</v>
          </cell>
          <cell r="C605" t="str">
            <v>pcs</v>
          </cell>
          <cell r="D605">
            <v>6</v>
          </cell>
          <cell r="E605">
            <v>10.5</v>
          </cell>
          <cell r="F605">
            <v>2.1</v>
          </cell>
          <cell r="G605">
            <v>63</v>
          </cell>
          <cell r="H605">
            <v>12.600000000000001</v>
          </cell>
          <cell r="I605">
            <v>75.599999999999994</v>
          </cell>
          <cell r="J605">
            <v>0</v>
          </cell>
        </row>
        <row r="606">
          <cell r="A606">
            <v>0</v>
          </cell>
          <cell r="B606" t="str">
            <v>Accessories</v>
          </cell>
          <cell r="C606" t="str">
            <v>lot</v>
          </cell>
          <cell r="D606">
            <v>1</v>
          </cell>
          <cell r="E606">
            <v>50</v>
          </cell>
          <cell r="F606">
            <v>10</v>
          </cell>
          <cell r="G606">
            <v>50</v>
          </cell>
          <cell r="H606">
            <v>10</v>
          </cell>
          <cell r="I606">
            <v>60</v>
          </cell>
          <cell r="J606">
            <v>0</v>
          </cell>
        </row>
        <row r="607">
          <cell r="A607">
            <v>0</v>
          </cell>
          <cell r="B607">
            <v>0</v>
          </cell>
          <cell r="C607">
            <v>0</v>
          </cell>
          <cell r="D607">
            <v>0</v>
          </cell>
          <cell r="E607">
            <v>0</v>
          </cell>
          <cell r="F607">
            <v>0</v>
          </cell>
          <cell r="G607">
            <v>0</v>
          </cell>
          <cell r="H607">
            <v>0</v>
          </cell>
          <cell r="I607">
            <v>0</v>
          </cell>
          <cell r="J607">
            <v>0</v>
          </cell>
        </row>
        <row r="608">
          <cell r="A608" t="str">
            <v>8</v>
          </cell>
          <cell r="B608" t="str">
            <v>DIVISION 8  -  VO</v>
          </cell>
          <cell r="C608">
            <v>0</v>
          </cell>
          <cell r="D608">
            <v>0</v>
          </cell>
          <cell r="E608">
            <v>0</v>
          </cell>
          <cell r="F608">
            <v>0</v>
          </cell>
          <cell r="G608">
            <v>0</v>
          </cell>
          <cell r="H608">
            <v>0</v>
          </cell>
          <cell r="I608">
            <v>0</v>
          </cell>
          <cell r="J608">
            <v>0</v>
          </cell>
        </row>
        <row r="609">
          <cell r="A609" t="str">
            <v>8.1</v>
          </cell>
          <cell r="B609" t="str">
            <v>CIVIL WORK</v>
          </cell>
          <cell r="C609">
            <v>0</v>
          </cell>
          <cell r="D609">
            <v>0</v>
          </cell>
          <cell r="E609">
            <v>0</v>
          </cell>
          <cell r="F609">
            <v>0</v>
          </cell>
          <cell r="G609">
            <v>0</v>
          </cell>
          <cell r="H609">
            <v>0</v>
          </cell>
          <cell r="I609">
            <v>0</v>
          </cell>
          <cell r="J609">
            <v>0</v>
          </cell>
        </row>
        <row r="610">
          <cell r="A610">
            <v>0</v>
          </cell>
          <cell r="B610">
            <v>0</v>
          </cell>
          <cell r="C610">
            <v>0</v>
          </cell>
          <cell r="D610">
            <v>0</v>
          </cell>
          <cell r="E610">
            <v>0</v>
          </cell>
          <cell r="F610">
            <v>0</v>
          </cell>
          <cell r="G610">
            <v>0</v>
          </cell>
          <cell r="H610">
            <v>0</v>
          </cell>
          <cell r="I610">
            <v>0</v>
          </cell>
          <cell r="J610">
            <v>0</v>
          </cell>
        </row>
        <row r="611">
          <cell r="A611">
            <v>0</v>
          </cell>
          <cell r="B611">
            <v>0</v>
          </cell>
          <cell r="C611">
            <v>0</v>
          </cell>
          <cell r="D611">
            <v>0</v>
          </cell>
          <cell r="E611">
            <v>0</v>
          </cell>
          <cell r="F611">
            <v>0</v>
          </cell>
          <cell r="G611">
            <v>0</v>
          </cell>
          <cell r="H611">
            <v>0</v>
          </cell>
          <cell r="I611">
            <v>0</v>
          </cell>
          <cell r="J611">
            <v>0</v>
          </cell>
        </row>
        <row r="612">
          <cell r="A612">
            <v>0</v>
          </cell>
          <cell r="B612">
            <v>0</v>
          </cell>
          <cell r="C612">
            <v>0</v>
          </cell>
          <cell r="D612">
            <v>0</v>
          </cell>
          <cell r="E612">
            <v>0</v>
          </cell>
          <cell r="F612">
            <v>0</v>
          </cell>
          <cell r="G612">
            <v>0</v>
          </cell>
          <cell r="H612">
            <v>0</v>
          </cell>
          <cell r="I612">
            <v>0</v>
          </cell>
          <cell r="J612">
            <v>0</v>
          </cell>
        </row>
        <row r="613">
          <cell r="A613">
            <v>0</v>
          </cell>
          <cell r="B613">
            <v>0</v>
          </cell>
          <cell r="C613">
            <v>0</v>
          </cell>
          <cell r="D613">
            <v>0</v>
          </cell>
          <cell r="E613">
            <v>0</v>
          </cell>
          <cell r="F613">
            <v>0</v>
          </cell>
          <cell r="G613">
            <v>0</v>
          </cell>
          <cell r="H613">
            <v>0</v>
          </cell>
          <cell r="I613">
            <v>0</v>
          </cell>
          <cell r="J613">
            <v>0</v>
          </cell>
        </row>
        <row r="614">
          <cell r="A614">
            <v>0</v>
          </cell>
          <cell r="B614">
            <v>0</v>
          </cell>
          <cell r="C614">
            <v>0</v>
          </cell>
          <cell r="D614">
            <v>0</v>
          </cell>
          <cell r="E614">
            <v>0</v>
          </cell>
          <cell r="F614">
            <v>0</v>
          </cell>
          <cell r="G614">
            <v>0</v>
          </cell>
          <cell r="H614">
            <v>0</v>
          </cell>
          <cell r="I614">
            <v>0</v>
          </cell>
          <cell r="J614">
            <v>0</v>
          </cell>
        </row>
        <row r="615">
          <cell r="A615" t="str">
            <v>8.2</v>
          </cell>
          <cell r="B615" t="str">
            <v>MEP WORK</v>
          </cell>
          <cell r="C615">
            <v>0</v>
          </cell>
          <cell r="D615">
            <v>0</v>
          </cell>
          <cell r="E615">
            <v>0</v>
          </cell>
          <cell r="F615">
            <v>0</v>
          </cell>
          <cell r="G615">
            <v>0</v>
          </cell>
          <cell r="H615">
            <v>0</v>
          </cell>
          <cell r="I615">
            <v>0</v>
          </cell>
          <cell r="J615">
            <v>0</v>
          </cell>
        </row>
        <row r="616">
          <cell r="A616">
            <v>0</v>
          </cell>
          <cell r="B616">
            <v>0</v>
          </cell>
          <cell r="C616">
            <v>0</v>
          </cell>
          <cell r="D616">
            <v>0</v>
          </cell>
          <cell r="E616">
            <v>0</v>
          </cell>
          <cell r="F616">
            <v>0</v>
          </cell>
          <cell r="G616">
            <v>0</v>
          </cell>
          <cell r="H616">
            <v>0</v>
          </cell>
          <cell r="I616">
            <v>0</v>
          </cell>
          <cell r="J616">
            <v>0</v>
          </cell>
        </row>
        <row r="617">
          <cell r="A617">
            <v>0</v>
          </cell>
          <cell r="B617">
            <v>0</v>
          </cell>
          <cell r="C617">
            <v>0</v>
          </cell>
          <cell r="D617">
            <v>0</v>
          </cell>
          <cell r="E617">
            <v>0</v>
          </cell>
          <cell r="F617">
            <v>0</v>
          </cell>
          <cell r="G617">
            <v>0</v>
          </cell>
          <cell r="H617">
            <v>0</v>
          </cell>
          <cell r="I617">
            <v>0</v>
          </cell>
          <cell r="J617">
            <v>0</v>
          </cell>
        </row>
        <row r="618">
          <cell r="A618">
            <v>0</v>
          </cell>
          <cell r="B618">
            <v>0</v>
          </cell>
          <cell r="C618">
            <v>0</v>
          </cell>
          <cell r="D618">
            <v>0</v>
          </cell>
          <cell r="E618">
            <v>0</v>
          </cell>
          <cell r="F618">
            <v>0</v>
          </cell>
          <cell r="G618">
            <v>0</v>
          </cell>
          <cell r="H618">
            <v>0</v>
          </cell>
          <cell r="I618">
            <v>0</v>
          </cell>
          <cell r="J618">
            <v>0</v>
          </cell>
        </row>
        <row r="619">
          <cell r="A619">
            <v>0</v>
          </cell>
          <cell r="B619">
            <v>0</v>
          </cell>
          <cell r="C619">
            <v>0</v>
          </cell>
          <cell r="D619">
            <v>0</v>
          </cell>
          <cell r="E619">
            <v>0</v>
          </cell>
          <cell r="F619">
            <v>0</v>
          </cell>
          <cell r="G619">
            <v>0</v>
          </cell>
          <cell r="H619">
            <v>0</v>
          </cell>
          <cell r="I619">
            <v>0</v>
          </cell>
          <cell r="J619">
            <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COST PLAN"/>
      <sheetName val="UNIT RATE ANALYSIS"/>
    </sheetNames>
    <sheetDataSet>
      <sheetData sheetId="0" refreshError="1"/>
      <sheetData sheetId="1">
        <row r="8">
          <cell r="A8">
            <v>1</v>
          </cell>
          <cell r="B8" t="str">
            <v>DIVISION 1- PRELIMINARIES (3%)</v>
          </cell>
          <cell r="G8">
            <v>11750.301142716953</v>
          </cell>
          <cell r="H8">
            <v>4401.5085981149959</v>
          </cell>
          <cell r="I8">
            <v>16151.809740831948</v>
          </cell>
        </row>
        <row r="9">
          <cell r="A9" t="str">
            <v>1.1</v>
          </cell>
          <cell r="B9" t="str">
            <v>SITE ACCOMMODATION</v>
          </cell>
          <cell r="C9" t="str">
            <v>L.S</v>
          </cell>
          <cell r="D9">
            <v>1</v>
          </cell>
          <cell r="E9">
            <v>11750.301142716953</v>
          </cell>
          <cell r="F9">
            <v>4401.5085981149959</v>
          </cell>
          <cell r="G9">
            <v>11750.301142716953</v>
          </cell>
          <cell r="H9">
            <v>4401.5085981149959</v>
          </cell>
          <cell r="I9">
            <v>16151.809740831948</v>
          </cell>
          <cell r="J9" t="str">
            <v>Included</v>
          </cell>
        </row>
        <row r="10">
          <cell r="A10" t="str">
            <v>1.2</v>
          </cell>
          <cell r="B10" t="str">
            <v>SITE RECORDS</v>
          </cell>
          <cell r="J10" t="str">
            <v>Included</v>
          </cell>
        </row>
        <row r="11">
          <cell r="A11" t="str">
            <v>1.3</v>
          </cell>
          <cell r="B11" t="str">
            <v>COMPLETION AND POST COMPLETION REQUIREMENT</v>
          </cell>
          <cell r="J11" t="str">
            <v>Included</v>
          </cell>
        </row>
        <row r="12">
          <cell r="A12" t="str">
            <v>1.4</v>
          </cell>
          <cell r="B12" t="str">
            <v>MANAGEMENT AND STAFF</v>
          </cell>
          <cell r="J12" t="str">
            <v>Included</v>
          </cell>
        </row>
        <row r="13">
          <cell r="A13" t="str">
            <v>1.5</v>
          </cell>
          <cell r="B13" t="str">
            <v>SITE ESTABLISHMENT</v>
          </cell>
          <cell r="J13" t="str">
            <v>Included</v>
          </cell>
        </row>
        <row r="14">
          <cell r="A14" t="str">
            <v>1.6</v>
          </cell>
          <cell r="B14" t="str">
            <v>TEMPORARY SERVICE</v>
          </cell>
          <cell r="J14" t="str">
            <v>Included</v>
          </cell>
        </row>
        <row r="15">
          <cell r="A15" t="str">
            <v>1.7</v>
          </cell>
          <cell r="B15" t="str">
            <v>SECURITY</v>
          </cell>
          <cell r="J15" t="str">
            <v>Included</v>
          </cell>
        </row>
        <row r="16">
          <cell r="A16" t="str">
            <v>1.8</v>
          </cell>
          <cell r="B16" t="str">
            <v>SAFETY AND ENVIROMENTAL PROTECTION</v>
          </cell>
          <cell r="J16" t="str">
            <v>Included</v>
          </cell>
        </row>
        <row r="17">
          <cell r="A17" t="str">
            <v>1.9</v>
          </cell>
          <cell r="B17" t="str">
            <v>CONTROL AND PROTECTION</v>
          </cell>
          <cell r="J17" t="str">
            <v>Included</v>
          </cell>
        </row>
        <row r="18">
          <cell r="A18" t="str">
            <v>1.10</v>
          </cell>
          <cell r="B18" t="str">
            <v>MECHANICAL PLANT</v>
          </cell>
          <cell r="J18" t="str">
            <v>Included</v>
          </cell>
        </row>
        <row r="19">
          <cell r="A19" t="str">
            <v>1.11</v>
          </cell>
          <cell r="B19" t="str">
            <v>TEMPORARY WORKS</v>
          </cell>
          <cell r="J19" t="str">
            <v>Included</v>
          </cell>
        </row>
        <row r="20">
          <cell r="A20" t="str">
            <v>1.12</v>
          </cell>
          <cell r="B20" t="str">
            <v>CLEANING</v>
          </cell>
          <cell r="J20" t="str">
            <v>Included</v>
          </cell>
        </row>
        <row r="21">
          <cell r="A21" t="str">
            <v>1.13</v>
          </cell>
          <cell r="B21" t="str">
            <v>FEE AND CHARGES</v>
          </cell>
          <cell r="J21" t="str">
            <v>Included</v>
          </cell>
        </row>
        <row r="22">
          <cell r="A22" t="str">
            <v>1.14</v>
          </cell>
          <cell r="B22" t="str">
            <v>SITE SERVICES</v>
          </cell>
          <cell r="J22" t="str">
            <v>Included</v>
          </cell>
        </row>
        <row r="23">
          <cell r="A23" t="str">
            <v>1.15</v>
          </cell>
          <cell r="B23" t="str">
            <v>INSURANCE BONDS, GURANTEES AND WARRANTIES</v>
          </cell>
          <cell r="J23" t="str">
            <v>Included</v>
          </cell>
        </row>
        <row r="25">
          <cell r="A25" t="str">
            <v>2</v>
          </cell>
          <cell r="B25" t="str">
            <v>DIVISION 2 - MAIN CONTRACTOR'S PROFIT (5%)</v>
          </cell>
          <cell r="G25">
            <v>19583.835237861593</v>
          </cell>
          <cell r="H25">
            <v>7335.8476635249935</v>
          </cell>
          <cell r="I25">
            <v>26919.682901386586</v>
          </cell>
        </row>
        <row r="26">
          <cell r="A26" t="str">
            <v>2.1</v>
          </cell>
          <cell r="B26" t="str">
            <v>MAIN CONTRACTOR'S PROFIT</v>
          </cell>
          <cell r="C26" t="str">
            <v>L.S</v>
          </cell>
          <cell r="D26">
            <v>1</v>
          </cell>
          <cell r="E26">
            <v>19583.835237861593</v>
          </cell>
          <cell r="F26">
            <v>7335.8476635249935</v>
          </cell>
          <cell r="G26">
            <v>19583.835237861593</v>
          </cell>
          <cell r="H26">
            <v>7335.8476635249935</v>
          </cell>
          <cell r="I26">
            <v>26919.682901386586</v>
          </cell>
        </row>
        <row r="28">
          <cell r="B28" t="str">
            <v>SUBTOTAL (3) to (7)</v>
          </cell>
          <cell r="G28">
            <v>391676.70475723181</v>
          </cell>
          <cell r="H28">
            <v>146716.95327049986</v>
          </cell>
          <cell r="I28">
            <v>538393.65802773274</v>
          </cell>
        </row>
        <row r="29">
          <cell r="A29" t="str">
            <v>3</v>
          </cell>
          <cell r="B29" t="str">
            <v>DIVISION 3 - STRUCTURAL WORKS</v>
          </cell>
          <cell r="G29">
            <v>90420.963933333347</v>
          </cell>
          <cell r="H29">
            <v>21920.765000000003</v>
          </cell>
          <cell r="I29">
            <v>112341.72893333333</v>
          </cell>
        </row>
        <row r="30">
          <cell r="A30" t="str">
            <v>3.1</v>
          </cell>
          <cell r="B30" t="str">
            <v>EARTH WORKS</v>
          </cell>
          <cell r="G30">
            <v>0</v>
          </cell>
          <cell r="H30">
            <v>959.28</v>
          </cell>
          <cell r="I30">
            <v>959.28</v>
          </cell>
        </row>
        <row r="31">
          <cell r="A31" t="str">
            <v>3.1.1</v>
          </cell>
          <cell r="B31" t="str">
            <v>Soil excavation</v>
          </cell>
          <cell r="C31" t="str">
            <v>m3</v>
          </cell>
          <cell r="D31">
            <v>163.15</v>
          </cell>
          <cell r="E31">
            <v>0</v>
          </cell>
          <cell r="F31">
            <v>3.5</v>
          </cell>
          <cell r="G31">
            <v>0</v>
          </cell>
          <cell r="H31">
            <v>571.02499999999998</v>
          </cell>
          <cell r="I31">
            <v>571.02499999999998</v>
          </cell>
        </row>
        <row r="32">
          <cell r="A32" t="str">
            <v>3.1.2</v>
          </cell>
          <cell r="B32" t="str">
            <v>Soil backfilling with excavated soil</v>
          </cell>
          <cell r="C32" t="str">
            <v>m3</v>
          </cell>
          <cell r="D32">
            <v>110.93</v>
          </cell>
          <cell r="E32">
            <v>0</v>
          </cell>
          <cell r="F32">
            <v>3.5</v>
          </cell>
          <cell r="G32">
            <v>0</v>
          </cell>
          <cell r="H32">
            <v>388.255</v>
          </cell>
          <cell r="I32">
            <v>388.255</v>
          </cell>
        </row>
        <row r="34">
          <cell r="A34" t="str">
            <v>3.2</v>
          </cell>
          <cell r="B34" t="str">
            <v>BASE WORKS</v>
          </cell>
          <cell r="G34">
            <v>2694.2136000000005</v>
          </cell>
          <cell r="H34">
            <v>1134.6150000000002</v>
          </cell>
          <cell r="I34">
            <v>3828.8285999999994</v>
          </cell>
        </row>
        <row r="35">
          <cell r="A35" t="str">
            <v>3.2.1</v>
          </cell>
          <cell r="B35" t="str">
            <v>Anti termite spray</v>
          </cell>
          <cell r="C35" t="str">
            <v>m2</v>
          </cell>
          <cell r="D35">
            <v>288.06</v>
          </cell>
          <cell r="E35">
            <v>2.5</v>
          </cell>
          <cell r="F35">
            <v>1.75</v>
          </cell>
          <cell r="G35">
            <v>720.15</v>
          </cell>
          <cell r="H35">
            <v>504.10500000000002</v>
          </cell>
          <cell r="I35">
            <v>1224.2550000000001</v>
          </cell>
        </row>
        <row r="36">
          <cell r="A36" t="str">
            <v>3.2.2</v>
          </cell>
          <cell r="B36" t="str">
            <v>Crush Stone to underneath lean concrete to underneath Pile cap 200 mm. thk</v>
          </cell>
          <cell r="C36" t="str">
            <v>m3</v>
          </cell>
          <cell r="D36">
            <v>14.440000000000001</v>
          </cell>
          <cell r="E36">
            <v>23.94</v>
          </cell>
          <cell r="F36">
            <v>15</v>
          </cell>
          <cell r="G36">
            <v>345.69360000000006</v>
          </cell>
          <cell r="H36">
            <v>216.60000000000002</v>
          </cell>
          <cell r="I36">
            <v>562.29360000000008</v>
          </cell>
        </row>
        <row r="37">
          <cell r="A37" t="str">
            <v>3.2.3</v>
          </cell>
          <cell r="B37" t="str">
            <v>Plastic sheet</v>
          </cell>
          <cell r="C37" t="str">
            <v>m2</v>
          </cell>
          <cell r="D37">
            <v>288.06</v>
          </cell>
          <cell r="E37">
            <v>0.5</v>
          </cell>
          <cell r="F37">
            <v>0.5</v>
          </cell>
          <cell r="G37">
            <v>144.03</v>
          </cell>
          <cell r="H37">
            <v>144.03</v>
          </cell>
          <cell r="I37">
            <v>288.06</v>
          </cell>
        </row>
        <row r="38">
          <cell r="A38" t="str">
            <v>3.2.4</v>
          </cell>
          <cell r="B38" t="str">
            <v>50mmthk. Lean concrete C12.5 Mpa to underneath Pile cap</v>
          </cell>
          <cell r="C38" t="str">
            <v>m3</v>
          </cell>
          <cell r="D38">
            <v>3.61</v>
          </cell>
          <cell r="E38">
            <v>66</v>
          </cell>
          <cell r="F38">
            <v>12</v>
          </cell>
          <cell r="G38">
            <v>238.26</v>
          </cell>
          <cell r="H38">
            <v>43.32</v>
          </cell>
          <cell r="I38">
            <v>281.58</v>
          </cell>
        </row>
        <row r="39">
          <cell r="A39" t="str">
            <v>3.2.5</v>
          </cell>
          <cell r="B39" t="str">
            <v>50mmthk. Lean concrete C12.5 Mpa to underneath ground beam</v>
          </cell>
          <cell r="C39" t="str">
            <v>m3</v>
          </cell>
          <cell r="D39">
            <v>4.24</v>
          </cell>
          <cell r="E39">
            <v>66</v>
          </cell>
          <cell r="F39">
            <v>12</v>
          </cell>
          <cell r="G39">
            <v>279.84000000000003</v>
          </cell>
          <cell r="H39">
            <v>50.88</v>
          </cell>
          <cell r="I39">
            <v>330.72</v>
          </cell>
        </row>
        <row r="40">
          <cell r="A40" t="str">
            <v>3.2.6</v>
          </cell>
          <cell r="B40" t="str">
            <v>50mmthk. Lean concrete C12.5 Mpa to underneath ground slab</v>
          </cell>
          <cell r="C40" t="str">
            <v>m3</v>
          </cell>
          <cell r="D40">
            <v>14.4</v>
          </cell>
          <cell r="E40">
            <v>66</v>
          </cell>
          <cell r="F40">
            <v>12</v>
          </cell>
          <cell r="G40">
            <v>950.4</v>
          </cell>
          <cell r="H40">
            <v>172.8</v>
          </cell>
          <cell r="I40">
            <v>1123.2</v>
          </cell>
        </row>
        <row r="41">
          <cell r="A41" t="str">
            <v>3.2.7</v>
          </cell>
          <cell r="B41" t="str">
            <v>50mmthk. Lean concrete C12.5 Mpa to underneath Elevator Pit</v>
          </cell>
          <cell r="C41" t="str">
            <v>m3</v>
          </cell>
          <cell r="D41">
            <v>0.24</v>
          </cell>
          <cell r="E41">
            <v>66</v>
          </cell>
          <cell r="F41">
            <v>12</v>
          </cell>
          <cell r="G41">
            <v>15.84</v>
          </cell>
          <cell r="H41">
            <v>2.88</v>
          </cell>
          <cell r="I41">
            <v>18.72</v>
          </cell>
        </row>
        <row r="43">
          <cell r="A43" t="str">
            <v>3.3</v>
          </cell>
          <cell r="B43" t="str">
            <v>PILINGS WORKS</v>
          </cell>
          <cell r="G43">
            <v>5913</v>
          </cell>
          <cell r="H43">
            <v>200.75</v>
          </cell>
          <cell r="I43">
            <v>6113.75</v>
          </cell>
        </row>
        <row r="44">
          <cell r="B44" t="str">
            <v>PRECAST CONCRETE PILES</v>
          </cell>
        </row>
        <row r="45">
          <cell r="A45" t="str">
            <v>3.3.1</v>
          </cell>
          <cell r="B45" t="str">
            <v>Supply and installation of precast reinforced concrete pile 300x300 (mm) x 12.00 m length, including handling, pitching and driving or jack in, pile connection box and trimming pile head to required cut off level, cart away debris, straigtening and bending starter bar into pile cap, to external fence foundation as per drawing</v>
          </cell>
          <cell r="C45" t="str">
            <v>m</v>
          </cell>
          <cell r="D45">
            <v>328.5</v>
          </cell>
          <cell r="E45">
            <v>18</v>
          </cell>
          <cell r="F45">
            <v>0</v>
          </cell>
          <cell r="G45">
            <v>5913</v>
          </cell>
          <cell r="H45">
            <v>0</v>
          </cell>
          <cell r="I45">
            <v>5913</v>
          </cell>
        </row>
        <row r="46">
          <cell r="A46" t="str">
            <v>3.3.2</v>
          </cell>
          <cell r="B46" t="str">
            <v>Cutting and trimming Prestressed Concrete pile head to required cut off level, cart away debris, straigtening and bending starter bar and connect into pile cap as specified in the drawings and specification, of the 300x300 PC piles (piles by other) to house foundations as per drawing</v>
          </cell>
          <cell r="C46" t="str">
            <v>nos</v>
          </cell>
          <cell r="D46">
            <v>36.5</v>
          </cell>
          <cell r="E46">
            <v>0</v>
          </cell>
          <cell r="F46">
            <v>5.5</v>
          </cell>
          <cell r="G46">
            <v>0</v>
          </cell>
          <cell r="H46">
            <v>200.75</v>
          </cell>
          <cell r="I46">
            <v>200.75</v>
          </cell>
        </row>
        <row r="48">
          <cell r="A48" t="str">
            <v>3.4</v>
          </cell>
          <cell r="B48" t="str">
            <v>SUBSTRUCTURE WORKS</v>
          </cell>
          <cell r="G48">
            <v>14287.260013888888</v>
          </cell>
          <cell r="H48">
            <v>2868.9549999999995</v>
          </cell>
          <cell r="I48">
            <v>17156.215013888886</v>
          </cell>
        </row>
        <row r="49">
          <cell r="B49" t="str">
            <v>PILE CAP</v>
          </cell>
          <cell r="G49">
            <v>5246.1801944444442</v>
          </cell>
          <cell r="H49">
            <v>1024.01</v>
          </cell>
          <cell r="I49">
            <v>6270.1901944444444</v>
          </cell>
        </row>
        <row r="50">
          <cell r="A50" t="str">
            <v>3.4.1</v>
          </cell>
          <cell r="B50" t="str">
            <v>Reinforced Concrete, C35 Mpa for Pile cap</v>
          </cell>
          <cell r="C50" t="str">
            <v>m3</v>
          </cell>
          <cell r="D50">
            <v>31.24</v>
          </cell>
          <cell r="E50">
            <v>84.7</v>
          </cell>
          <cell r="F50">
            <v>12</v>
          </cell>
          <cell r="G50">
            <v>2646.0279999999998</v>
          </cell>
          <cell r="H50">
            <v>374.88</v>
          </cell>
          <cell r="I50">
            <v>3020.9079999999999</v>
          </cell>
        </row>
        <row r="51">
          <cell r="A51" t="str">
            <v>3.4.2</v>
          </cell>
          <cell r="B51" t="str">
            <v>Formwork for Pile cap</v>
          </cell>
          <cell r="C51" t="str">
            <v>m2</v>
          </cell>
          <cell r="D51">
            <v>74.38</v>
          </cell>
          <cell r="E51">
            <v>8.7236111111111114</v>
          </cell>
          <cell r="F51">
            <v>3.5</v>
          </cell>
          <cell r="G51">
            <v>648.86219444444441</v>
          </cell>
          <cell r="H51">
            <v>260.33</v>
          </cell>
          <cell r="I51">
            <v>909.19219444444434</v>
          </cell>
        </row>
        <row r="52">
          <cell r="A52" t="str">
            <v>3.4.3</v>
          </cell>
          <cell r="B52" t="str">
            <v>Reinforced Rebar for Pile cap</v>
          </cell>
          <cell r="C52" t="str">
            <v>Ton</v>
          </cell>
          <cell r="D52">
            <v>2.4300000000000002</v>
          </cell>
          <cell r="E52">
            <v>803</v>
          </cell>
          <cell r="F52">
            <v>160</v>
          </cell>
          <cell r="G52">
            <v>1951.2900000000002</v>
          </cell>
          <cell r="H52">
            <v>388.8</v>
          </cell>
          <cell r="I52">
            <v>2340.09</v>
          </cell>
        </row>
        <row r="54">
          <cell r="B54" t="str">
            <v>BASE COLUMN</v>
          </cell>
          <cell r="G54">
            <v>812.73469444444447</v>
          </cell>
          <cell r="H54">
            <v>187.75</v>
          </cell>
          <cell r="I54">
            <v>1000.4846944444444</v>
          </cell>
        </row>
        <row r="55">
          <cell r="A55" t="str">
            <v>3.4.4</v>
          </cell>
          <cell r="B55" t="str">
            <v>Reinforced Concrete, C35 Mpa for Base column</v>
          </cell>
          <cell r="C55" t="str">
            <v>m3</v>
          </cell>
          <cell r="D55">
            <v>1.94</v>
          </cell>
          <cell r="E55">
            <v>84.7</v>
          </cell>
          <cell r="F55">
            <v>12</v>
          </cell>
          <cell r="G55">
            <v>164.31800000000001</v>
          </cell>
          <cell r="H55">
            <v>23.28</v>
          </cell>
          <cell r="I55">
            <v>187.59800000000001</v>
          </cell>
        </row>
        <row r="56">
          <cell r="A56" t="str">
            <v>3.4.5</v>
          </cell>
          <cell r="B56" t="str">
            <v>Formwork for Base column</v>
          </cell>
          <cell r="C56" t="str">
            <v>m2</v>
          </cell>
          <cell r="D56">
            <v>20.02</v>
          </cell>
          <cell r="E56">
            <v>8.7236111111111114</v>
          </cell>
          <cell r="F56">
            <v>3.5</v>
          </cell>
          <cell r="G56">
            <v>174.64669444444445</v>
          </cell>
          <cell r="H56">
            <v>70.069999999999993</v>
          </cell>
          <cell r="I56">
            <v>244.71669444444444</v>
          </cell>
        </row>
        <row r="57">
          <cell r="A57" t="str">
            <v>3.4.6</v>
          </cell>
          <cell r="B57" t="str">
            <v>Reinforced Rebar for Base column</v>
          </cell>
          <cell r="C57" t="str">
            <v>Ton</v>
          </cell>
          <cell r="D57">
            <v>0.59</v>
          </cell>
          <cell r="E57">
            <v>803</v>
          </cell>
          <cell r="F57">
            <v>160</v>
          </cell>
          <cell r="G57">
            <v>473.77</v>
          </cell>
          <cell r="H57">
            <v>94.399999999999991</v>
          </cell>
          <cell r="I57">
            <v>568.16999999999996</v>
          </cell>
        </row>
        <row r="59">
          <cell r="B59" t="str">
            <v>GROUND BEAM</v>
          </cell>
          <cell r="G59">
            <v>3261.8879027777775</v>
          </cell>
          <cell r="H59">
            <v>794.91499999999996</v>
          </cell>
          <cell r="I59">
            <v>4056.8029027777775</v>
          </cell>
        </row>
        <row r="60">
          <cell r="A60" t="str">
            <v>3.4.7</v>
          </cell>
          <cell r="B60" t="str">
            <v>Reinforced Concrete, C35 Mpa for Ground beam</v>
          </cell>
          <cell r="C60" t="str">
            <v>m3</v>
          </cell>
          <cell r="D60">
            <v>11.2</v>
          </cell>
          <cell r="E60">
            <v>84.7</v>
          </cell>
          <cell r="F60">
            <v>12</v>
          </cell>
          <cell r="G60">
            <v>948.64</v>
          </cell>
          <cell r="H60">
            <v>134.39999999999998</v>
          </cell>
          <cell r="I60">
            <v>1083.04</v>
          </cell>
        </row>
        <row r="61">
          <cell r="A61" t="str">
            <v>3.4.8</v>
          </cell>
          <cell r="B61" t="str">
            <v>Formwork for Ground beam</v>
          </cell>
          <cell r="C61" t="str">
            <v>m2</v>
          </cell>
          <cell r="D61">
            <v>113.29</v>
          </cell>
          <cell r="E61">
            <v>8.7236111111111114</v>
          </cell>
          <cell r="F61">
            <v>3.5</v>
          </cell>
          <cell r="G61">
            <v>988.29790277777784</v>
          </cell>
          <cell r="H61">
            <v>396.51500000000004</v>
          </cell>
          <cell r="I61">
            <v>1384.8129027777779</v>
          </cell>
        </row>
        <row r="62">
          <cell r="A62" t="str">
            <v>3.4.9</v>
          </cell>
          <cell r="B62" t="str">
            <v>Reinforced Rebar for Ground beam</v>
          </cell>
          <cell r="C62" t="str">
            <v>Ton</v>
          </cell>
          <cell r="D62">
            <v>1.65</v>
          </cell>
          <cell r="E62">
            <v>803</v>
          </cell>
          <cell r="F62">
            <v>160</v>
          </cell>
          <cell r="G62">
            <v>1324.9499999999998</v>
          </cell>
          <cell r="H62">
            <v>264</v>
          </cell>
          <cell r="I62">
            <v>1588.9499999999998</v>
          </cell>
        </row>
        <row r="64">
          <cell r="B64" t="str">
            <v>GROUND SLAB</v>
          </cell>
          <cell r="G64">
            <v>4966.4572222222223</v>
          </cell>
          <cell r="H64">
            <v>862.28000000000009</v>
          </cell>
          <cell r="I64">
            <v>5828.737222222222</v>
          </cell>
        </row>
        <row r="65">
          <cell r="A65" t="str">
            <v>3.4.10</v>
          </cell>
          <cell r="B65" t="str">
            <v>Reinforced Concrete, C35 Mpa for Ground slab</v>
          </cell>
          <cell r="C65" t="str">
            <v>m3</v>
          </cell>
          <cell r="D65">
            <v>32.04</v>
          </cell>
          <cell r="E65">
            <v>84.7</v>
          </cell>
          <cell r="F65">
            <v>12</v>
          </cell>
          <cell r="G65">
            <v>2713.788</v>
          </cell>
          <cell r="H65">
            <v>384.48</v>
          </cell>
          <cell r="I65">
            <v>3098.268</v>
          </cell>
        </row>
        <row r="66">
          <cell r="A66" t="str">
            <v>3.4.11</v>
          </cell>
          <cell r="B66" t="str">
            <v>Formwork for Ground slab</v>
          </cell>
          <cell r="C66" t="str">
            <v>m2</v>
          </cell>
          <cell r="D66">
            <v>0</v>
          </cell>
          <cell r="E66">
            <v>8.7236111111111114</v>
          </cell>
          <cell r="F66">
            <v>3.5</v>
          </cell>
          <cell r="G66">
            <v>0</v>
          </cell>
          <cell r="H66">
            <v>0</v>
          </cell>
          <cell r="I66">
            <v>0</v>
          </cell>
        </row>
        <row r="67">
          <cell r="A67" t="str">
            <v>3.4.12</v>
          </cell>
          <cell r="B67" t="str">
            <v>Reinforced Rebar for Ground slab</v>
          </cell>
          <cell r="C67" t="str">
            <v>Ton</v>
          </cell>
          <cell r="D67">
            <v>1.9</v>
          </cell>
          <cell r="E67">
            <v>803</v>
          </cell>
          <cell r="F67">
            <v>160</v>
          </cell>
          <cell r="G67">
            <v>1525.6999999999998</v>
          </cell>
          <cell r="H67">
            <v>304</v>
          </cell>
          <cell r="I67">
            <v>1829.6999999999998</v>
          </cell>
        </row>
        <row r="69">
          <cell r="B69" t="str">
            <v>ELEVATOR PIT</v>
          </cell>
          <cell r="G69">
            <v>726.96922222222224</v>
          </cell>
          <cell r="H69">
            <v>173.8</v>
          </cell>
          <cell r="I69">
            <v>900.7692222222222</v>
          </cell>
        </row>
        <row r="70">
          <cell r="A70" t="str">
            <v>3.4.13</v>
          </cell>
          <cell r="B70" t="str">
            <v>Reinforced Concrete, C35 Mpa for Elevator Pit</v>
          </cell>
          <cell r="C70" t="str">
            <v>m3</v>
          </cell>
          <cell r="D70">
            <v>3.37</v>
          </cell>
          <cell r="E70">
            <v>84.7</v>
          </cell>
          <cell r="F70">
            <v>12</v>
          </cell>
          <cell r="G70">
            <v>285.43900000000002</v>
          </cell>
          <cell r="H70">
            <v>40.44</v>
          </cell>
          <cell r="I70">
            <v>325.87900000000002</v>
          </cell>
        </row>
        <row r="71">
          <cell r="A71" t="str">
            <v>3.4.14</v>
          </cell>
          <cell r="B71" t="str">
            <v>Formwork for Elevator Pit</v>
          </cell>
          <cell r="C71" t="str">
            <v>m2</v>
          </cell>
          <cell r="D71">
            <v>25.76</v>
          </cell>
          <cell r="E71">
            <v>8.7236111111111114</v>
          </cell>
          <cell r="F71">
            <v>3.5</v>
          </cell>
          <cell r="G71">
            <v>224.72022222222225</v>
          </cell>
          <cell r="H71">
            <v>90.160000000000011</v>
          </cell>
          <cell r="I71">
            <v>314.88022222222224</v>
          </cell>
        </row>
        <row r="72">
          <cell r="A72" t="str">
            <v>3.4.15</v>
          </cell>
          <cell r="B72" t="str">
            <v>Reinforced Rebar for Elevator Pit</v>
          </cell>
          <cell r="C72" t="str">
            <v>Ton</v>
          </cell>
          <cell r="D72">
            <v>0.27</v>
          </cell>
          <cell r="E72">
            <v>803</v>
          </cell>
          <cell r="F72">
            <v>160</v>
          </cell>
          <cell r="G72">
            <v>216.81</v>
          </cell>
          <cell r="H72">
            <v>43.2</v>
          </cell>
          <cell r="I72">
            <v>260.01</v>
          </cell>
        </row>
        <row r="74">
          <cell r="A74" t="str">
            <v>3.5</v>
          </cell>
          <cell r="B74" t="str">
            <v>SUPERSTRUCTURE WORKS</v>
          </cell>
          <cell r="G74">
            <v>67526.490319444449</v>
          </cell>
          <cell r="H74">
            <v>16757.165000000001</v>
          </cell>
          <cell r="I74">
            <v>84283.655319444428</v>
          </cell>
        </row>
        <row r="75">
          <cell r="B75" t="str">
            <v>COLUMN</v>
          </cell>
          <cell r="G75">
            <v>12945.922305555556</v>
          </cell>
          <cell r="H75">
            <v>3296.6899999999996</v>
          </cell>
          <cell r="I75">
            <v>16242.612305555554</v>
          </cell>
        </row>
        <row r="76">
          <cell r="A76" t="str">
            <v>3.5.1</v>
          </cell>
          <cell r="B76" t="str">
            <v>Reinforced Concrete, C35 Mpa for Column</v>
          </cell>
          <cell r="C76" t="str">
            <v>m3</v>
          </cell>
          <cell r="D76">
            <v>41.31</v>
          </cell>
          <cell r="E76">
            <v>84.7</v>
          </cell>
          <cell r="F76">
            <v>12</v>
          </cell>
          <cell r="G76">
            <v>3498.9570000000003</v>
          </cell>
          <cell r="H76">
            <v>495.72</v>
          </cell>
          <cell r="I76">
            <v>3994.6770000000006</v>
          </cell>
        </row>
        <row r="77">
          <cell r="A77" t="str">
            <v>3.5.2</v>
          </cell>
          <cell r="B77" t="str">
            <v>Formwork for Column</v>
          </cell>
          <cell r="C77" t="str">
            <v>m2</v>
          </cell>
          <cell r="D77">
            <v>521.41999999999996</v>
          </cell>
          <cell r="E77">
            <v>8.7236111111111114</v>
          </cell>
          <cell r="F77">
            <v>3.5</v>
          </cell>
          <cell r="G77">
            <v>4548.6653055555553</v>
          </cell>
          <cell r="H77">
            <v>1824.9699999999998</v>
          </cell>
          <cell r="I77">
            <v>6373.6353055555555</v>
          </cell>
        </row>
        <row r="78">
          <cell r="A78" t="str">
            <v>3.5.3</v>
          </cell>
          <cell r="B78" t="str">
            <v>Reinforced Rebar for Column</v>
          </cell>
          <cell r="C78" t="str">
            <v>Ton</v>
          </cell>
          <cell r="D78">
            <v>6.1</v>
          </cell>
          <cell r="E78">
            <v>803</v>
          </cell>
          <cell r="F78">
            <v>160</v>
          </cell>
          <cell r="G78">
            <v>4898.2999999999993</v>
          </cell>
          <cell r="H78">
            <v>976</v>
          </cell>
          <cell r="I78">
            <v>5874.2999999999993</v>
          </cell>
        </row>
        <row r="80">
          <cell r="B80" t="str">
            <v>BEAM</v>
          </cell>
          <cell r="G80">
            <v>15999.122486111111</v>
          </cell>
          <cell r="H80">
            <v>4094.0649999999996</v>
          </cell>
          <cell r="I80">
            <v>20093.18748611111</v>
          </cell>
        </row>
        <row r="81">
          <cell r="A81" t="str">
            <v>3.5.4</v>
          </cell>
          <cell r="B81" t="str">
            <v>Reinforced Concrete, C35 Mpa for Column</v>
          </cell>
          <cell r="C81" t="str">
            <v>m3</v>
          </cell>
          <cell r="D81">
            <v>50.95</v>
          </cell>
          <cell r="E81">
            <v>84.7</v>
          </cell>
          <cell r="F81">
            <v>12</v>
          </cell>
          <cell r="G81">
            <v>4315.4650000000001</v>
          </cell>
          <cell r="H81">
            <v>611.40000000000009</v>
          </cell>
          <cell r="I81">
            <v>4926.8649999999998</v>
          </cell>
        </row>
        <row r="82">
          <cell r="A82" t="str">
            <v>3.5.5</v>
          </cell>
          <cell r="B82" t="str">
            <v>Formwork for Column</v>
          </cell>
          <cell r="C82" t="str">
            <v>m2</v>
          </cell>
          <cell r="D82">
            <v>655.39</v>
          </cell>
          <cell r="E82">
            <v>8.7236111111111114</v>
          </cell>
          <cell r="F82">
            <v>3.5</v>
          </cell>
          <cell r="G82">
            <v>5717.3674861111112</v>
          </cell>
          <cell r="H82">
            <v>2293.8649999999998</v>
          </cell>
          <cell r="I82">
            <v>8011.232486111111</v>
          </cell>
        </row>
        <row r="83">
          <cell r="A83" t="str">
            <v>3.5.6</v>
          </cell>
          <cell r="B83" t="str">
            <v>Reinforced Rebar for Column</v>
          </cell>
          <cell r="C83" t="str">
            <v>Ton</v>
          </cell>
          <cell r="D83">
            <v>7.43</v>
          </cell>
          <cell r="E83">
            <v>803</v>
          </cell>
          <cell r="F83">
            <v>160</v>
          </cell>
          <cell r="G83">
            <v>5966.29</v>
          </cell>
          <cell r="H83">
            <v>1188.8</v>
          </cell>
          <cell r="I83">
            <v>7155.09</v>
          </cell>
        </row>
        <row r="85">
          <cell r="B85" t="str">
            <v>SLAB</v>
          </cell>
          <cell r="G85">
            <v>35980.919486111117</v>
          </cell>
          <cell r="H85">
            <v>8698.1849999999995</v>
          </cell>
          <cell r="I85">
            <v>44679.104486111115</v>
          </cell>
        </row>
        <row r="86">
          <cell r="A86" t="str">
            <v>3.5.4</v>
          </cell>
          <cell r="B86" t="str">
            <v>Reinforced Concrete, C35 Mpa for Column</v>
          </cell>
          <cell r="C86" t="str">
            <v>m3</v>
          </cell>
          <cell r="D86">
            <v>146.96</v>
          </cell>
          <cell r="E86">
            <v>84.7</v>
          </cell>
          <cell r="F86">
            <v>12</v>
          </cell>
          <cell r="G86">
            <v>12447.512000000001</v>
          </cell>
          <cell r="H86">
            <v>1763.52</v>
          </cell>
          <cell r="I86">
            <v>14211.032000000001</v>
          </cell>
        </row>
        <row r="87">
          <cell r="A87" t="str">
            <v>3.5.5</v>
          </cell>
          <cell r="B87" t="str">
            <v>Formwork for Column</v>
          </cell>
          <cell r="C87" t="str">
            <v>m2</v>
          </cell>
          <cell r="D87">
            <v>1274.5899999999999</v>
          </cell>
          <cell r="E87">
            <v>8.7236111111111114</v>
          </cell>
          <cell r="F87">
            <v>3.5</v>
          </cell>
          <cell r="G87">
            <v>11119.02748611111</v>
          </cell>
          <cell r="H87">
            <v>4461.0649999999996</v>
          </cell>
          <cell r="I87">
            <v>15580.092486111109</v>
          </cell>
        </row>
        <row r="88">
          <cell r="A88" t="str">
            <v>3.5.6</v>
          </cell>
          <cell r="B88" t="str">
            <v>Reinforced Rebar for Column</v>
          </cell>
          <cell r="C88" t="str">
            <v>Ton</v>
          </cell>
          <cell r="D88">
            <v>15.46</v>
          </cell>
          <cell r="E88">
            <v>803</v>
          </cell>
          <cell r="F88">
            <v>160</v>
          </cell>
          <cell r="G88">
            <v>12414.380000000001</v>
          </cell>
          <cell r="H88">
            <v>2473.6000000000004</v>
          </cell>
          <cell r="I88">
            <v>14887.980000000001</v>
          </cell>
        </row>
        <row r="90">
          <cell r="B90" t="str">
            <v>STAIR</v>
          </cell>
          <cell r="G90">
            <v>2600.526041666667</v>
          </cell>
          <cell r="H90">
            <v>668.22499999999991</v>
          </cell>
          <cell r="I90">
            <v>3268.7510416666669</v>
          </cell>
        </row>
        <row r="91">
          <cell r="A91" t="str">
            <v>3.5.4</v>
          </cell>
          <cell r="B91" t="str">
            <v>Reinforced Concrete, C35 Mpa for Column</v>
          </cell>
          <cell r="C91" t="str">
            <v>m3</v>
          </cell>
          <cell r="D91">
            <v>8.9499999999999993</v>
          </cell>
          <cell r="E91">
            <v>84.7</v>
          </cell>
          <cell r="F91">
            <v>12</v>
          </cell>
          <cell r="G91">
            <v>758.06499999999994</v>
          </cell>
          <cell r="H91">
            <v>107.39999999999999</v>
          </cell>
          <cell r="I91">
            <v>865.46499999999992</v>
          </cell>
        </row>
        <row r="92">
          <cell r="A92" t="str">
            <v>3.5.5</v>
          </cell>
          <cell r="B92" t="str">
            <v>Formwork for Column</v>
          </cell>
          <cell r="C92" t="str">
            <v>m2</v>
          </cell>
          <cell r="D92">
            <v>109.95</v>
          </cell>
          <cell r="E92">
            <v>8.7236111111111114</v>
          </cell>
          <cell r="F92">
            <v>3.5</v>
          </cell>
          <cell r="G92">
            <v>959.16104166666673</v>
          </cell>
          <cell r="H92">
            <v>384.82499999999999</v>
          </cell>
          <cell r="I92">
            <v>1343.9860416666668</v>
          </cell>
        </row>
        <row r="93">
          <cell r="A93" t="str">
            <v>3.5.6</v>
          </cell>
          <cell r="B93" t="str">
            <v>Reinforced Rebar for Column</v>
          </cell>
          <cell r="C93" t="str">
            <v>Ton</v>
          </cell>
          <cell r="D93">
            <v>1.1000000000000001</v>
          </cell>
          <cell r="E93">
            <v>803</v>
          </cell>
          <cell r="F93">
            <v>160</v>
          </cell>
          <cell r="G93">
            <v>883.30000000000007</v>
          </cell>
          <cell r="H93">
            <v>176</v>
          </cell>
          <cell r="I93">
            <v>1059.3000000000002</v>
          </cell>
        </row>
        <row r="95">
          <cell r="A95" t="str">
            <v>4</v>
          </cell>
          <cell r="B95" t="str">
            <v>DIVISION 4 - ARCHICTECTURAL WORKS</v>
          </cell>
          <cell r="G95">
            <v>181762.04484112293</v>
          </cell>
          <cell r="H95">
            <v>106137.91099999996</v>
          </cell>
          <cell r="I95">
            <v>287899.95584112289</v>
          </cell>
        </row>
        <row r="96">
          <cell r="A96" t="str">
            <v>4.1</v>
          </cell>
          <cell r="B96" t="str">
            <v>MASONRY WORKS</v>
          </cell>
          <cell r="G96">
            <v>87024.604786707176</v>
          </cell>
          <cell r="H96">
            <v>75429.744999999995</v>
          </cell>
          <cell r="I96">
            <v>162454.3497867072</v>
          </cell>
        </row>
        <row r="97">
          <cell r="B97" t="str">
            <v>BRICK WORKS</v>
          </cell>
          <cell r="G97">
            <v>18200.270330700081</v>
          </cell>
          <cell r="H97">
            <v>8071.375</v>
          </cell>
          <cell r="I97">
            <v>26271.645330700081</v>
          </cell>
        </row>
        <row r="98">
          <cell r="A98" t="str">
            <v>4.1.1</v>
          </cell>
          <cell r="B98" t="str">
            <v>Double hollow brick unit, 100mm thick</v>
          </cell>
          <cell r="C98" t="str">
            <v>m2</v>
          </cell>
          <cell r="D98">
            <v>1993.91</v>
          </cell>
          <cell r="E98">
            <v>5.2605132004956774</v>
          </cell>
          <cell r="F98">
            <v>2.5</v>
          </cell>
          <cell r="G98">
            <v>10488.989875600337</v>
          </cell>
          <cell r="H98">
            <v>4984.7750000000005</v>
          </cell>
          <cell r="I98">
            <v>15473.764875600336</v>
          </cell>
        </row>
        <row r="99">
          <cell r="A99" t="str">
            <v>4.1.2</v>
          </cell>
          <cell r="B99" t="str">
            <v>Double hollow brick unit, 200mm thick</v>
          </cell>
          <cell r="C99" t="str">
            <v>m2</v>
          </cell>
          <cell r="D99">
            <v>771.65</v>
          </cell>
          <cell r="E99">
            <v>9.6410264009913558</v>
          </cell>
          <cell r="F99">
            <v>4</v>
          </cell>
          <cell r="G99">
            <v>7439.4980223249795</v>
          </cell>
          <cell r="H99">
            <v>3086.6</v>
          </cell>
          <cell r="I99">
            <v>10526.098022324979</v>
          </cell>
        </row>
        <row r="100">
          <cell r="A100" t="str">
            <v>4.1.3</v>
          </cell>
          <cell r="B100" t="str">
            <v xml:space="preserve">Solid brick unit to stair steps </v>
          </cell>
          <cell r="C100" t="str">
            <v>set</v>
          </cell>
          <cell r="D100">
            <v>5</v>
          </cell>
          <cell r="E100">
            <v>54.356486554953307</v>
          </cell>
          <cell r="F100">
            <v>0</v>
          </cell>
          <cell r="G100">
            <v>271.78243277476656</v>
          </cell>
          <cell r="H100">
            <v>0</v>
          </cell>
          <cell r="I100">
            <v>271.78243277476656</v>
          </cell>
        </row>
        <row r="102">
          <cell r="B102" t="str">
            <v>RC LINTEL AND STIFFENER WORKS</v>
          </cell>
          <cell r="G102">
            <v>4133.1778888888894</v>
          </cell>
          <cell r="H102">
            <v>1188.76</v>
          </cell>
          <cell r="I102">
            <v>5321.9378888888887</v>
          </cell>
        </row>
        <row r="103">
          <cell r="A103" t="str">
            <v>4.1.4</v>
          </cell>
          <cell r="B103" t="str">
            <v>Reinforced Concrete, C30 Mpa for RC lintel and stiffener</v>
          </cell>
          <cell r="C103" t="str">
            <v>m3</v>
          </cell>
          <cell r="D103">
            <v>13.49</v>
          </cell>
          <cell r="E103">
            <v>82.5</v>
          </cell>
          <cell r="F103">
            <v>12</v>
          </cell>
          <cell r="G103">
            <v>1112.925</v>
          </cell>
          <cell r="H103">
            <v>161.88</v>
          </cell>
          <cell r="I103">
            <v>1274.8049999999998</v>
          </cell>
        </row>
        <row r="104">
          <cell r="A104" t="str">
            <v>4.1.5</v>
          </cell>
          <cell r="B104" t="str">
            <v>Formwork for RC lintel and stiffener</v>
          </cell>
          <cell r="C104" t="str">
            <v>m2</v>
          </cell>
          <cell r="D104">
            <v>241.28</v>
          </cell>
          <cell r="E104">
            <v>8.7236111111111114</v>
          </cell>
          <cell r="F104">
            <v>3.5</v>
          </cell>
          <cell r="G104">
            <v>2104.8328888888891</v>
          </cell>
          <cell r="H104">
            <v>844.48</v>
          </cell>
          <cell r="I104">
            <v>2949.3128888888891</v>
          </cell>
        </row>
        <row r="105">
          <cell r="A105" t="str">
            <v>4.1.6</v>
          </cell>
          <cell r="B105" t="str">
            <v>Reinforced Rebar for RC lintel and stiffener</v>
          </cell>
          <cell r="C105" t="str">
            <v>Ton</v>
          </cell>
          <cell r="D105">
            <v>1.1399999999999999</v>
          </cell>
          <cell r="E105">
            <v>803</v>
          </cell>
          <cell r="F105">
            <v>160</v>
          </cell>
          <cell r="G105">
            <v>915.42</v>
          </cell>
          <cell r="H105">
            <v>182.39999999999998</v>
          </cell>
          <cell r="I105">
            <v>1097.82</v>
          </cell>
        </row>
        <row r="107">
          <cell r="B107" t="str">
            <v>PLASTERING WORKS</v>
          </cell>
          <cell r="G107">
            <v>64691.156567118218</v>
          </cell>
          <cell r="H107">
            <v>66169.61</v>
          </cell>
          <cell r="I107">
            <v>130860.7665671182</v>
          </cell>
        </row>
        <row r="108">
          <cell r="A108" t="str">
            <v>4.1.7</v>
          </cell>
          <cell r="B108" t="str">
            <v>Cement mortar plaster 20mm thk to internal brickwall</v>
          </cell>
          <cell r="C108" t="str">
            <v>m2</v>
          </cell>
          <cell r="D108">
            <v>38882.67</v>
          </cell>
          <cell r="E108">
            <v>1.5780628891642652</v>
          </cell>
          <cell r="F108">
            <v>1.5</v>
          </cell>
          <cell r="G108">
            <v>61359.2985586207</v>
          </cell>
          <cell r="H108">
            <v>58324.004999999997</v>
          </cell>
          <cell r="I108">
            <v>119683.3035586207</v>
          </cell>
        </row>
        <row r="109">
          <cell r="A109" t="str">
            <v>4.1.8</v>
          </cell>
          <cell r="B109" t="str">
            <v>Cement mortar plaster 20mm thk to external brickwall</v>
          </cell>
          <cell r="C109" t="str">
            <v>m2</v>
          </cell>
          <cell r="D109">
            <v>1094.22</v>
          </cell>
          <cell r="E109">
            <v>1.5780628891642652</v>
          </cell>
          <cell r="F109">
            <v>2.5</v>
          </cell>
          <cell r="G109">
            <v>1726.7479745813223</v>
          </cell>
          <cell r="H109">
            <v>2735.55</v>
          </cell>
          <cell r="I109">
            <v>4462.2979745813227</v>
          </cell>
        </row>
        <row r="110">
          <cell r="A110" t="str">
            <v>4.1.9</v>
          </cell>
          <cell r="B110" t="str">
            <v>Cement mortar plaster 20mm thk to concrete slab surface</v>
          </cell>
          <cell r="C110" t="str">
            <v>m2</v>
          </cell>
          <cell r="D110">
            <v>116.66</v>
          </cell>
          <cell r="E110">
            <v>1.5780628891642652</v>
          </cell>
          <cell r="F110">
            <v>2.5</v>
          </cell>
          <cell r="G110">
            <v>184.09681664990316</v>
          </cell>
          <cell r="H110">
            <v>291.64999999999998</v>
          </cell>
          <cell r="I110">
            <v>475.74681664990317</v>
          </cell>
        </row>
        <row r="111">
          <cell r="A111" t="str">
            <v>4.1.10</v>
          </cell>
          <cell r="B111" t="str">
            <v>Cement mortar plaster 20mm thk to staircase surface</v>
          </cell>
          <cell r="C111" t="str">
            <v>m2</v>
          </cell>
          <cell r="D111">
            <v>45.1</v>
          </cell>
          <cell r="E111">
            <v>1.5780628891642652</v>
          </cell>
          <cell r="F111">
            <v>1.5</v>
          </cell>
          <cell r="G111">
            <v>71.170636301308363</v>
          </cell>
          <cell r="H111">
            <v>67.650000000000006</v>
          </cell>
          <cell r="I111">
            <v>138.82063630130835</v>
          </cell>
        </row>
        <row r="112">
          <cell r="A112" t="str">
            <v>4.1.11</v>
          </cell>
          <cell r="B112" t="str">
            <v>Cement mortar plaster 20mm thk to door and window opening surface</v>
          </cell>
          <cell r="C112" t="str">
            <v>m2</v>
          </cell>
          <cell r="D112">
            <v>106.87</v>
          </cell>
          <cell r="E112">
            <v>1.5780628891642652</v>
          </cell>
          <cell r="F112">
            <v>2.5</v>
          </cell>
          <cell r="G112">
            <v>168.64758096498502</v>
          </cell>
          <cell r="H112">
            <v>267.17500000000001</v>
          </cell>
          <cell r="I112">
            <v>435.82258096498504</v>
          </cell>
        </row>
        <row r="113">
          <cell r="A113" t="str">
            <v>4.1.12</v>
          </cell>
          <cell r="B113" t="str">
            <v>Allowance for forming grooving channel 25x25mm to surface for cutting water drop</v>
          </cell>
          <cell r="C113" t="str">
            <v>m</v>
          </cell>
          <cell r="D113">
            <v>160.80000000000001</v>
          </cell>
          <cell r="E113">
            <v>1</v>
          </cell>
          <cell r="F113">
            <v>2.5</v>
          </cell>
          <cell r="G113">
            <v>160.80000000000001</v>
          </cell>
          <cell r="H113">
            <v>402</v>
          </cell>
          <cell r="I113">
            <v>562.79999999999995</v>
          </cell>
        </row>
        <row r="114">
          <cell r="A114" t="str">
            <v>4.1.13</v>
          </cell>
          <cell r="B114" t="str">
            <v>Allowance for Corner Bead Cement plaster on Column</v>
          </cell>
          <cell r="C114" t="str">
            <v>m</v>
          </cell>
          <cell r="D114">
            <v>432.15</v>
          </cell>
          <cell r="E114">
            <v>0.5</v>
          </cell>
          <cell r="F114">
            <v>2</v>
          </cell>
          <cell r="G114">
            <v>216.07499999999999</v>
          </cell>
          <cell r="H114">
            <v>864.3</v>
          </cell>
          <cell r="I114">
            <v>1080.375</v>
          </cell>
        </row>
        <row r="115">
          <cell r="A115" t="str">
            <v>4.1.14</v>
          </cell>
          <cell r="B115" t="str">
            <v>Allowance for Corner Bead Cement plaster on Wall Vertical</v>
          </cell>
          <cell r="C115" t="str">
            <v>m</v>
          </cell>
          <cell r="D115">
            <v>596.78</v>
          </cell>
          <cell r="E115">
            <v>0.5</v>
          </cell>
          <cell r="F115">
            <v>2</v>
          </cell>
          <cell r="G115">
            <v>298.39</v>
          </cell>
          <cell r="H115">
            <v>1193.56</v>
          </cell>
          <cell r="I115">
            <v>1491.9499999999998</v>
          </cell>
        </row>
        <row r="116">
          <cell r="A116" t="str">
            <v>4.1.15</v>
          </cell>
          <cell r="B116" t="str">
            <v>Allowance for Corner Bead Cement plaster on Wall Horizontal</v>
          </cell>
          <cell r="C116" t="str">
            <v>m</v>
          </cell>
          <cell r="D116">
            <v>369.55</v>
          </cell>
          <cell r="E116">
            <v>0.5</v>
          </cell>
          <cell r="F116">
            <v>2</v>
          </cell>
          <cell r="G116">
            <v>184.77500000000001</v>
          </cell>
          <cell r="H116">
            <v>739.1</v>
          </cell>
          <cell r="I116">
            <v>923.875</v>
          </cell>
        </row>
        <row r="117">
          <cell r="A117" t="str">
            <v>4.1.16</v>
          </cell>
          <cell r="B117" t="str">
            <v>Allowance for Corner Bead Cement plaster on Door &amp; Window</v>
          </cell>
          <cell r="C117" t="str">
            <v>m</v>
          </cell>
          <cell r="D117">
            <v>642.30999999999995</v>
          </cell>
          <cell r="E117">
            <v>0.5</v>
          </cell>
          <cell r="F117">
            <v>2</v>
          </cell>
          <cell r="G117">
            <v>321.15499999999997</v>
          </cell>
          <cell r="H117">
            <v>1284.6199999999999</v>
          </cell>
          <cell r="I117">
            <v>1605.7749999999999</v>
          </cell>
        </row>
        <row r="118">
          <cell r="A118" t="str">
            <v>4.1.17</v>
          </cell>
          <cell r="B118" t="str">
            <v>Allowance for Wiremesh for plastering</v>
          </cell>
          <cell r="C118" t="str">
            <v>m2</v>
          </cell>
          <cell r="D118">
            <v>0</v>
          </cell>
          <cell r="E118">
            <v>0</v>
          </cell>
          <cell r="F118">
            <v>0</v>
          </cell>
          <cell r="G118">
            <v>0</v>
          </cell>
          <cell r="H118">
            <v>0</v>
          </cell>
          <cell r="I118">
            <v>0</v>
          </cell>
          <cell r="J118" t="str">
            <v>TBA</v>
          </cell>
        </row>
        <row r="120">
          <cell r="A120" t="str">
            <v>4.2</v>
          </cell>
          <cell r="B120" t="str">
            <v>WALL FINISHES WORKS</v>
          </cell>
          <cell r="G120">
            <v>22683.357533566377</v>
          </cell>
          <cell r="H120">
            <v>10175.56</v>
          </cell>
          <cell r="I120">
            <v>32858.917533566375</v>
          </cell>
        </row>
        <row r="121">
          <cell r="B121" t="str">
            <v>PAINT &amp; COATINGS</v>
          </cell>
          <cell r="G121">
            <v>9900.1257454813785</v>
          </cell>
          <cell r="H121">
            <v>6524.3899999999994</v>
          </cell>
          <cell r="I121">
            <v>16424.515745481378</v>
          </cell>
        </row>
        <row r="122">
          <cell r="A122" t="str">
            <v>4.2.1</v>
          </cell>
          <cell r="B122" t="str">
            <v>Jotun product or equivalent Painting Finishes to interior wall.</v>
          </cell>
          <cell r="C122" t="str">
            <v>m2</v>
          </cell>
          <cell r="D122">
            <v>2514.35</v>
          </cell>
          <cell r="E122">
            <v>2.2627340266666671</v>
          </cell>
          <cell r="F122">
            <v>1.5</v>
          </cell>
          <cell r="G122">
            <v>5689.3052999493339</v>
          </cell>
          <cell r="H122">
            <v>3771.5249999999996</v>
          </cell>
          <cell r="I122">
            <v>9460.8302999493335</v>
          </cell>
        </row>
        <row r="123">
          <cell r="A123" t="str">
            <v>4.2.2</v>
          </cell>
          <cell r="B123" t="str">
            <v>Jotun product or equivalent Painting Finishes to RC. ceiling and staircase soffit.</v>
          </cell>
          <cell r="C123" t="str">
            <v>m2</v>
          </cell>
          <cell r="D123">
            <v>161.76</v>
          </cell>
          <cell r="E123">
            <v>2.2627340266666671</v>
          </cell>
          <cell r="F123">
            <v>1.5</v>
          </cell>
          <cell r="G123">
            <v>366.01985615360007</v>
          </cell>
          <cell r="H123">
            <v>242.64</v>
          </cell>
          <cell r="I123">
            <v>608.6598561536</v>
          </cell>
        </row>
        <row r="124">
          <cell r="A124" t="str">
            <v>4.2.3</v>
          </cell>
          <cell r="B124" t="str">
            <v xml:space="preserve">Jotun product or equivalent Painting Finishes to exterior wall </v>
          </cell>
          <cell r="C124" t="str">
            <v>m2</v>
          </cell>
          <cell r="D124">
            <v>1094.22</v>
          </cell>
          <cell r="E124">
            <v>3.1411223050549451</v>
          </cell>
          <cell r="F124">
            <v>2</v>
          </cell>
          <cell r="G124">
            <v>3437.0788486372221</v>
          </cell>
          <cell r="H124">
            <v>2188.44</v>
          </cell>
          <cell r="I124">
            <v>5625.5188486372226</v>
          </cell>
        </row>
        <row r="125">
          <cell r="A125" t="str">
            <v>4.2.4</v>
          </cell>
          <cell r="B125" t="str">
            <v>Jotun product or equivalent Painting Finishes to door and window opening border</v>
          </cell>
          <cell r="C125" t="str">
            <v>m2</v>
          </cell>
          <cell r="D125">
            <v>106.87</v>
          </cell>
          <cell r="E125">
            <v>3.1411223050549451</v>
          </cell>
          <cell r="F125">
            <v>2</v>
          </cell>
          <cell r="G125">
            <v>335.69174074122202</v>
          </cell>
          <cell r="H125">
            <v>213.74</v>
          </cell>
          <cell r="I125">
            <v>549.43174074122203</v>
          </cell>
        </row>
        <row r="126">
          <cell r="A126" t="str">
            <v>4.2.5</v>
          </cell>
          <cell r="B126" t="str">
            <v xml:space="preserve">Jotun product or equivalent Painting Finishes to exterior molding </v>
          </cell>
          <cell r="C126" t="str">
            <v>m</v>
          </cell>
          <cell r="D126">
            <v>72.03</v>
          </cell>
          <cell r="E126">
            <v>1</v>
          </cell>
          <cell r="F126">
            <v>1.5</v>
          </cell>
          <cell r="G126">
            <v>72.03</v>
          </cell>
          <cell r="H126">
            <v>108.045</v>
          </cell>
          <cell r="I126">
            <v>180.07499999999999</v>
          </cell>
        </row>
        <row r="128">
          <cell r="B128" t="str">
            <v>WALL TILES</v>
          </cell>
          <cell r="G128">
            <v>12783.231788085001</v>
          </cell>
          <cell r="H128">
            <v>3651.17</v>
          </cell>
          <cell r="I128">
            <v>16434.401788085001</v>
          </cell>
        </row>
        <row r="129">
          <cell r="A129" t="str">
            <v>4.2.6</v>
          </cell>
          <cell r="B129" t="str">
            <v>Storage Room Skirting Tile 100x300mm</v>
          </cell>
          <cell r="C129" t="str">
            <v>m</v>
          </cell>
          <cell r="D129">
            <v>6.6</v>
          </cell>
          <cell r="E129">
            <v>1.6588322499999999</v>
          </cell>
          <cell r="F129">
            <v>2</v>
          </cell>
          <cell r="G129">
            <v>10.948292849999998</v>
          </cell>
          <cell r="H129">
            <v>13.2</v>
          </cell>
          <cell r="I129">
            <v>24.148292849999997</v>
          </cell>
          <cell r="J129" t="str">
            <v>Tile Max. 10USD/m2</v>
          </cell>
        </row>
        <row r="130">
          <cell r="A130" t="str">
            <v>4.2.7</v>
          </cell>
          <cell r="B130" t="str">
            <v>Main Floor Skirting Tile 100x600mm</v>
          </cell>
          <cell r="C130" t="str">
            <v>m</v>
          </cell>
          <cell r="D130">
            <v>665.16</v>
          </cell>
          <cell r="E130">
            <v>1.6588322499999999</v>
          </cell>
          <cell r="F130">
            <v>2</v>
          </cell>
          <cell r="G130">
            <v>1103.3888594099999</v>
          </cell>
          <cell r="H130">
            <v>1330.32</v>
          </cell>
          <cell r="I130">
            <v>2433.7088594099996</v>
          </cell>
          <cell r="J130" t="str">
            <v>Tile Max. 10USD/m2</v>
          </cell>
        </row>
        <row r="131">
          <cell r="A131" t="str">
            <v>4.2.8</v>
          </cell>
          <cell r="B131" t="str">
            <v>Balcony Skirt Tile 100x300mm</v>
          </cell>
          <cell r="C131" t="str">
            <v>m</v>
          </cell>
          <cell r="D131">
            <v>67.960000000000008</v>
          </cell>
          <cell r="E131">
            <v>1.6588322499999999</v>
          </cell>
          <cell r="F131">
            <v>2</v>
          </cell>
          <cell r="G131">
            <v>112.73423971000001</v>
          </cell>
          <cell r="H131">
            <v>135.92000000000002</v>
          </cell>
          <cell r="I131">
            <v>248.65423971000001</v>
          </cell>
          <cell r="J131" t="str">
            <v>Tile Max. 10USD/m2</v>
          </cell>
        </row>
        <row r="132">
          <cell r="A132" t="str">
            <v>4.2.9</v>
          </cell>
          <cell r="B132" t="str">
            <v>Terrace Skirt Tile 100x300mm</v>
          </cell>
          <cell r="C132" t="str">
            <v>m</v>
          </cell>
          <cell r="D132">
            <v>34.200000000000003</v>
          </cell>
          <cell r="E132">
            <v>1.6588322499999999</v>
          </cell>
          <cell r="F132">
            <v>2</v>
          </cell>
          <cell r="G132">
            <v>56.73206295</v>
          </cell>
          <cell r="H132">
            <v>68.400000000000006</v>
          </cell>
          <cell r="I132">
            <v>125.13206295000001</v>
          </cell>
          <cell r="J132" t="str">
            <v>Tile Max. 10USD/m2</v>
          </cell>
        </row>
        <row r="133">
          <cell r="A133" t="str">
            <v>4.2.10</v>
          </cell>
          <cell r="B133" t="str">
            <v>Stair Marble Skirt 100mm</v>
          </cell>
          <cell r="C133" t="str">
            <v>m</v>
          </cell>
          <cell r="D133">
            <v>58.44</v>
          </cell>
          <cell r="E133">
            <v>25.40883225</v>
          </cell>
          <cell r="F133">
            <v>5</v>
          </cell>
          <cell r="G133">
            <v>1484.8921566899999</v>
          </cell>
          <cell r="H133">
            <v>292.2</v>
          </cell>
          <cell r="I133">
            <v>1777.0921566899999</v>
          </cell>
          <cell r="J133" t="str">
            <v>Marble Max. 20USD/m2</v>
          </cell>
        </row>
        <row r="134">
          <cell r="A134" t="str">
            <v>4.2.11</v>
          </cell>
          <cell r="B134" t="str">
            <v>Bathroom Wall Tile 300x600mm</v>
          </cell>
          <cell r="C134" t="str">
            <v>m2</v>
          </cell>
          <cell r="D134">
            <v>593.57000000000005</v>
          </cell>
          <cell r="E134">
            <v>16.5883225</v>
          </cell>
          <cell r="F134">
            <v>3</v>
          </cell>
          <cell r="G134">
            <v>9846.3305863250007</v>
          </cell>
          <cell r="H134">
            <v>1780.71</v>
          </cell>
          <cell r="I134">
            <v>11627.040586325002</v>
          </cell>
          <cell r="J134" t="str">
            <v>Tile Max. 10USD/m2</v>
          </cell>
        </row>
        <row r="135">
          <cell r="A135" t="str">
            <v>4.2.12</v>
          </cell>
          <cell r="B135" t="str">
            <v>Kitchen Wall Tile 300x600mm</v>
          </cell>
          <cell r="C135" t="str">
            <v>m2</v>
          </cell>
          <cell r="D135">
            <v>10.14</v>
          </cell>
          <cell r="E135">
            <v>16.5883225</v>
          </cell>
          <cell r="F135">
            <v>3</v>
          </cell>
          <cell r="G135">
            <v>168.20559015000001</v>
          </cell>
          <cell r="H135">
            <v>30.42</v>
          </cell>
          <cell r="I135">
            <v>198.62559014999999</v>
          </cell>
          <cell r="J135" t="str">
            <v>Tile Max. 10USD/m2</v>
          </cell>
        </row>
        <row r="137">
          <cell r="A137" t="str">
            <v>4.3</v>
          </cell>
          <cell r="B137" t="str">
            <v>EXTERNAL MOLDING AND DECORATION WORKS</v>
          </cell>
          <cell r="G137">
            <v>5346.0212000000001</v>
          </cell>
          <cell r="H137">
            <v>8465.69</v>
          </cell>
          <cell r="I137">
            <v>13811.711199999998</v>
          </cell>
        </row>
        <row r="138">
          <cell r="A138" t="str">
            <v>4.3.1</v>
          </cell>
          <cell r="B138" t="str">
            <v>Allowance for supply, installation of decorative plaster profile for column caps at Main Entrance as elevation shown on drawing BOT-04-ORK-AR-PRE-S1-200-260-201 and detail drawing BOT-04-ORK-AR-PRE-S1-200-260-904. Detail-9, including ornament detail on top of column and External finishes</v>
          </cell>
          <cell r="C138" t="str">
            <v>set</v>
          </cell>
          <cell r="D138">
            <v>3</v>
          </cell>
          <cell r="E138">
            <v>466.97040000000004</v>
          </cell>
          <cell r="F138">
            <v>864.76</v>
          </cell>
          <cell r="G138">
            <v>1400.9112</v>
          </cell>
          <cell r="H138">
            <v>2594.2799999999997</v>
          </cell>
          <cell r="I138">
            <v>3995.1911999999998</v>
          </cell>
        </row>
        <row r="139">
          <cell r="A139" t="str">
            <v>4.3.2</v>
          </cell>
          <cell r="B139" t="str">
            <v>Allowance for forming grooving channel 25x25mm to surface of main entrance as elevation shown on drawing BOT-04-ORK-AR-PRE-S1-200-260-201 and detail drawing BOT-04-ORK-AR-PRE-S1-200-260-903. Detail-5, Including External finishes</v>
          </cell>
          <cell r="C139" t="str">
            <v>m</v>
          </cell>
          <cell r="D139">
            <v>130.4</v>
          </cell>
          <cell r="E139">
            <v>1.2</v>
          </cell>
          <cell r="F139">
            <v>1.2</v>
          </cell>
          <cell r="G139">
            <v>156.47999999999999</v>
          </cell>
          <cell r="H139">
            <v>156.47999999999999</v>
          </cell>
          <cell r="I139">
            <v>312.95999999999998</v>
          </cell>
        </row>
        <row r="140">
          <cell r="A140" t="str">
            <v>4.3.3</v>
          </cell>
          <cell r="B140" t="str">
            <v xml:space="preserve">Allowance for  supply and installation of plaster profile at Level +6.32, 450mm(H)x500mm(T) projected from external surface,as detail shown ondrawing BOT-04-ORK-AR-PRE-S1-200-260-903. Detail-4,  Including External finishes </v>
          </cell>
          <cell r="C140" t="str">
            <v>m</v>
          </cell>
          <cell r="D140">
            <v>7.25</v>
          </cell>
          <cell r="E140">
            <v>6</v>
          </cell>
          <cell r="F140">
            <v>13</v>
          </cell>
          <cell r="G140">
            <v>43.5</v>
          </cell>
          <cell r="H140">
            <v>94.25</v>
          </cell>
          <cell r="I140">
            <v>137.75</v>
          </cell>
        </row>
        <row r="141">
          <cell r="A141" t="str">
            <v>4.3.4</v>
          </cell>
          <cell r="B141" t="str">
            <v>Allowance for  supply and installation of plaster profile at Level +14.32, 300mm(H)x200mm(T) projected from external surface,as detail shown on drawing BOT-04-ORK-AR-PRE-S1-200-260-903. Detail-8,  Including External finishes</v>
          </cell>
          <cell r="C141" t="str">
            <v>m</v>
          </cell>
          <cell r="D141">
            <v>102.73</v>
          </cell>
          <cell r="E141">
            <v>6</v>
          </cell>
          <cell r="F141">
            <v>13</v>
          </cell>
          <cell r="G141">
            <v>616.38</v>
          </cell>
          <cell r="H141">
            <v>1335.49</v>
          </cell>
          <cell r="I141">
            <v>1951.87</v>
          </cell>
        </row>
        <row r="142">
          <cell r="A142" t="str">
            <v>4.3.5</v>
          </cell>
          <cell r="B142" t="str">
            <v>Allowance for  supply and installation of plaster profile at Level +17.56, 125&amp;100mm(H)x50mm(T) projected from external surface,as detail shown on drawing BOT-04-ORK-AR-PRE-S1-200-260-903. Detail-7,  Including External finishes</v>
          </cell>
          <cell r="C142" t="str">
            <v>m</v>
          </cell>
          <cell r="D142">
            <v>68.099999999999994</v>
          </cell>
          <cell r="E142">
            <v>6</v>
          </cell>
          <cell r="F142">
            <v>13</v>
          </cell>
          <cell r="G142">
            <v>408.59999999999997</v>
          </cell>
          <cell r="H142">
            <v>885.3</v>
          </cell>
          <cell r="I142">
            <v>1293.8999999999999</v>
          </cell>
        </row>
        <row r="143">
          <cell r="A143" t="str">
            <v>4.3.6</v>
          </cell>
          <cell r="B143" t="str">
            <v>Allowance for  supply and installation of plaster profile at Level +18.12, 425mm(H)x245mm(T) projected from external surface,as detail shown on drawing BOT-04-ORK-AR-PRE-S1-200-260-903. Detail-12,  External finishes shall be measured separately</v>
          </cell>
          <cell r="C143" t="str">
            <v>m</v>
          </cell>
          <cell r="D143">
            <v>63</v>
          </cell>
          <cell r="E143">
            <v>6</v>
          </cell>
          <cell r="F143">
            <v>13</v>
          </cell>
          <cell r="G143">
            <v>378</v>
          </cell>
          <cell r="H143">
            <v>819</v>
          </cell>
          <cell r="I143">
            <v>1197</v>
          </cell>
        </row>
        <row r="144">
          <cell r="A144" t="str">
            <v>4.3.7</v>
          </cell>
          <cell r="B144" t="str">
            <v xml:space="preserve">Allowance for  supply and installation of plaster profile at Level +14.32, projected from external surface,as detail shown on drawing BOT-04-ORK-AR-PRE-S1-200-260-201. Detail 14  Including External finishes </v>
          </cell>
          <cell r="C144" t="str">
            <v>set</v>
          </cell>
          <cell r="D144">
            <v>1</v>
          </cell>
          <cell r="E144">
            <v>350</v>
          </cell>
          <cell r="F144">
            <v>800</v>
          </cell>
          <cell r="G144">
            <v>350</v>
          </cell>
          <cell r="H144">
            <v>800</v>
          </cell>
          <cell r="I144">
            <v>1150</v>
          </cell>
        </row>
        <row r="145">
          <cell r="A145" t="str">
            <v>4.3.8</v>
          </cell>
          <cell r="B145" t="str">
            <v>Allowance for  supply and installation of plaster profile at door and window</v>
          </cell>
          <cell r="C145" t="str">
            <v>m</v>
          </cell>
          <cell r="D145">
            <v>72.03</v>
          </cell>
          <cell r="E145">
            <v>5</v>
          </cell>
          <cell r="F145">
            <v>3</v>
          </cell>
          <cell r="G145">
            <v>360.15</v>
          </cell>
          <cell r="H145">
            <v>216.09</v>
          </cell>
          <cell r="I145">
            <v>576.24</v>
          </cell>
        </row>
        <row r="146">
          <cell r="A146" t="str">
            <v>4.3.9</v>
          </cell>
          <cell r="B146" t="str">
            <v>Allowance for Concrete décor handrail balcony</v>
          </cell>
          <cell r="C146" t="str">
            <v>set</v>
          </cell>
          <cell r="D146">
            <v>8</v>
          </cell>
          <cell r="E146">
            <v>204</v>
          </cell>
          <cell r="F146">
            <v>195.6</v>
          </cell>
          <cell r="G146">
            <v>1632</v>
          </cell>
          <cell r="H146">
            <v>1564.8</v>
          </cell>
          <cell r="I146">
            <v>3196.8</v>
          </cell>
        </row>
        <row r="148">
          <cell r="A148" t="str">
            <v>4.4</v>
          </cell>
          <cell r="B148" t="str">
            <v>FLOOR FINISHES WORKS</v>
          </cell>
          <cell r="G148">
            <v>22781.302127100436</v>
          </cell>
          <cell r="H148">
            <v>5214.3499999999995</v>
          </cell>
          <cell r="I148">
            <v>27995.652127100439</v>
          </cell>
        </row>
        <row r="149">
          <cell r="B149" t="str">
            <v>FLOOR FINISHES WORKS</v>
          </cell>
          <cell r="G149">
            <v>22266.180071544884</v>
          </cell>
          <cell r="H149">
            <v>5065.0099999999993</v>
          </cell>
          <cell r="I149">
            <v>27331.190071544886</v>
          </cell>
        </row>
        <row r="150">
          <cell r="A150" t="str">
            <v>4.4.1</v>
          </cell>
          <cell r="B150" t="str">
            <v>F1: Storage Room Floor Tile 300x300mm</v>
          </cell>
          <cell r="C150" t="str">
            <v>m2</v>
          </cell>
          <cell r="D150">
            <v>2.78</v>
          </cell>
          <cell r="E150">
            <v>15.23075328314121</v>
          </cell>
          <cell r="F150">
            <v>3</v>
          </cell>
          <cell r="G150">
            <v>42.341494127132563</v>
          </cell>
          <cell r="H150">
            <v>8.34</v>
          </cell>
          <cell r="I150">
            <v>50.681494127132567</v>
          </cell>
          <cell r="J150" t="str">
            <v>Tile Max. 10USD/m2</v>
          </cell>
        </row>
        <row r="151">
          <cell r="A151" t="str">
            <v>4.4.2</v>
          </cell>
          <cell r="B151" t="str">
            <v>F2: Entrance Floor tile Lock stone 400x400</v>
          </cell>
          <cell r="C151" t="str">
            <v>m2</v>
          </cell>
          <cell r="D151">
            <v>68.319999999999993</v>
          </cell>
          <cell r="E151">
            <v>15.23075328314121</v>
          </cell>
          <cell r="F151">
            <v>3</v>
          </cell>
          <cell r="G151">
            <v>1040.5650643042075</v>
          </cell>
          <cell r="H151">
            <v>204.95999999999998</v>
          </cell>
          <cell r="I151">
            <v>1245.5250643042075</v>
          </cell>
          <cell r="J151" t="str">
            <v>Tile Max. 10USD/m2</v>
          </cell>
        </row>
        <row r="152">
          <cell r="A152" t="str">
            <v>4.4.3</v>
          </cell>
          <cell r="B152" t="str">
            <v>F3+F4: Main Floor Tile 600x600mm</v>
          </cell>
          <cell r="C152" t="str">
            <v>m2</v>
          </cell>
          <cell r="D152">
            <v>977.52</v>
          </cell>
          <cell r="E152">
            <v>15.23075328314121</v>
          </cell>
          <cell r="F152">
            <v>3</v>
          </cell>
          <cell r="G152">
            <v>14888.365949336196</v>
          </cell>
          <cell r="H152">
            <v>2932.56</v>
          </cell>
          <cell r="I152">
            <v>17820.925949336197</v>
          </cell>
          <cell r="J152" t="str">
            <v>Tile Max. 10USD/m2</v>
          </cell>
        </row>
        <row r="153">
          <cell r="A153" t="str">
            <v>4.4.4</v>
          </cell>
          <cell r="B153" t="str">
            <v>F5: Balcony Floor Tile 300x600mm</v>
          </cell>
          <cell r="C153" t="str">
            <v>m2</v>
          </cell>
          <cell r="D153">
            <v>23.78</v>
          </cell>
          <cell r="E153">
            <v>15.23075328314121</v>
          </cell>
          <cell r="F153">
            <v>3</v>
          </cell>
          <cell r="G153">
            <v>362.18731307309798</v>
          </cell>
          <cell r="H153">
            <v>71.34</v>
          </cell>
          <cell r="I153">
            <v>433.52731307309796</v>
          </cell>
          <cell r="J153" t="str">
            <v>Tile Max. 10USD/m2</v>
          </cell>
        </row>
        <row r="154">
          <cell r="A154" t="str">
            <v>4.4.5</v>
          </cell>
          <cell r="B154" t="str">
            <v>F6: Bathroom Floor Tile 300x300mm</v>
          </cell>
          <cell r="C154" t="str">
            <v>m2</v>
          </cell>
          <cell r="D154">
            <v>151.52000000000001</v>
          </cell>
          <cell r="E154">
            <v>15.23075328314121</v>
          </cell>
          <cell r="F154">
            <v>3</v>
          </cell>
          <cell r="G154">
            <v>2307.7637374615565</v>
          </cell>
          <cell r="H154">
            <v>454.56000000000006</v>
          </cell>
          <cell r="I154">
            <v>2762.3237374615564</v>
          </cell>
          <cell r="J154" t="str">
            <v>Tile Max. 10USD/m2</v>
          </cell>
        </row>
        <row r="155">
          <cell r="A155" t="str">
            <v>4.4.6</v>
          </cell>
          <cell r="B155" t="str">
            <v>F6: Terrace Tile</v>
          </cell>
          <cell r="C155" t="str">
            <v>m2</v>
          </cell>
          <cell r="D155">
            <v>70.180000000000007</v>
          </cell>
          <cell r="E155">
            <v>15.23075328314121</v>
          </cell>
          <cell r="F155">
            <v>3</v>
          </cell>
          <cell r="G155">
            <v>1068.8942654108503</v>
          </cell>
          <cell r="H155">
            <v>210.54000000000002</v>
          </cell>
          <cell r="I155">
            <v>1279.4342654108502</v>
          </cell>
          <cell r="J155" t="str">
            <v>Tile Max. 10USD/m2</v>
          </cell>
        </row>
        <row r="156">
          <cell r="A156" t="str">
            <v>4.4.7</v>
          </cell>
          <cell r="B156" t="str">
            <v>F7: Staircase Mable</v>
          </cell>
          <cell r="C156" t="str">
            <v>m2</v>
          </cell>
          <cell r="D156">
            <v>59.72</v>
          </cell>
          <cell r="E156">
            <v>29.0883225</v>
          </cell>
          <cell r="F156">
            <v>10</v>
          </cell>
          <cell r="G156">
            <v>1737.1546197</v>
          </cell>
          <cell r="H156">
            <v>597.20000000000005</v>
          </cell>
          <cell r="I156">
            <v>2334.3546197000001</v>
          </cell>
          <cell r="J156" t="str">
            <v>Marble Max. 20USD/m2</v>
          </cell>
        </row>
        <row r="157">
          <cell r="A157" t="str">
            <v>4.4.8</v>
          </cell>
          <cell r="B157" t="str">
            <v>F8: Laundry Floor Tile 300x300mm</v>
          </cell>
          <cell r="C157" t="str">
            <v>m2</v>
          </cell>
          <cell r="D157">
            <v>25.1</v>
          </cell>
          <cell r="E157">
            <v>15.23075328314121</v>
          </cell>
          <cell r="F157">
            <v>3</v>
          </cell>
          <cell r="G157">
            <v>382.29190740684442</v>
          </cell>
          <cell r="H157">
            <v>75.300000000000011</v>
          </cell>
          <cell r="I157">
            <v>457.59190740684443</v>
          </cell>
          <cell r="J157" t="str">
            <v>Tile Max. 10USD/m2</v>
          </cell>
        </row>
        <row r="158">
          <cell r="A158" t="str">
            <v>4.4.9</v>
          </cell>
          <cell r="B158" t="str">
            <v>Bathroom Mable</v>
          </cell>
          <cell r="C158" t="str">
            <v>m2</v>
          </cell>
          <cell r="D158">
            <v>8.1199999999999992</v>
          </cell>
          <cell r="E158">
            <v>29.0883225</v>
          </cell>
          <cell r="F158">
            <v>10</v>
          </cell>
          <cell r="G158">
            <v>236.19717869999997</v>
          </cell>
          <cell r="H158">
            <v>81.199999999999989</v>
          </cell>
          <cell r="I158">
            <v>317.39717869999993</v>
          </cell>
          <cell r="J158" t="str">
            <v>Marble Max. 20USD/m2</v>
          </cell>
        </row>
        <row r="159">
          <cell r="A159" t="str">
            <v>4.4.10</v>
          </cell>
          <cell r="B159" t="str">
            <v>Allowance for bullnose to steps of stair marble and skirting</v>
          </cell>
          <cell r="C159" t="str">
            <v>m</v>
          </cell>
          <cell r="D159">
            <v>168.91</v>
          </cell>
          <cell r="E159">
            <v>0</v>
          </cell>
          <cell r="F159">
            <v>1</v>
          </cell>
          <cell r="G159">
            <v>0</v>
          </cell>
          <cell r="H159">
            <v>168.91</v>
          </cell>
          <cell r="I159">
            <v>168.91</v>
          </cell>
        </row>
        <row r="160">
          <cell r="A160" t="str">
            <v>4.4.11</v>
          </cell>
          <cell r="B160" t="str">
            <v>Allowance for bullnose bathroom marble</v>
          </cell>
          <cell r="C160" t="str">
            <v>m</v>
          </cell>
          <cell r="D160">
            <v>16.8</v>
          </cell>
          <cell r="E160">
            <v>0</v>
          </cell>
          <cell r="F160">
            <v>1</v>
          </cell>
          <cell r="G160">
            <v>0</v>
          </cell>
          <cell r="H160">
            <v>16.8</v>
          </cell>
          <cell r="I160">
            <v>16.8</v>
          </cell>
        </row>
        <row r="161">
          <cell r="A161" t="str">
            <v>4.4.12</v>
          </cell>
          <cell r="B161" t="str">
            <v>Allowance for bullnose to door saddle</v>
          </cell>
          <cell r="C161" t="str">
            <v>m</v>
          </cell>
          <cell r="D161">
            <v>71</v>
          </cell>
          <cell r="E161">
            <v>0</v>
          </cell>
          <cell r="F161">
            <v>1</v>
          </cell>
          <cell r="G161">
            <v>0</v>
          </cell>
          <cell r="H161">
            <v>71</v>
          </cell>
          <cell r="I161">
            <v>71</v>
          </cell>
        </row>
        <row r="162">
          <cell r="A162" t="str">
            <v>4.4.13</v>
          </cell>
          <cell r="B162" t="str">
            <v>Allowance for nosing to stair tread marble anti-slip</v>
          </cell>
          <cell r="C162" t="str">
            <v>m</v>
          </cell>
          <cell r="D162">
            <v>103.4</v>
          </cell>
          <cell r="E162">
            <v>0</v>
          </cell>
          <cell r="F162">
            <v>1</v>
          </cell>
          <cell r="G162">
            <v>0</v>
          </cell>
          <cell r="H162">
            <v>103.4</v>
          </cell>
          <cell r="I162">
            <v>103.4</v>
          </cell>
        </row>
        <row r="163">
          <cell r="A163" t="str">
            <v>4.4.14</v>
          </cell>
          <cell r="B163" t="str">
            <v>Allowance for door saddle</v>
          </cell>
          <cell r="C163" t="str">
            <v>m2</v>
          </cell>
          <cell r="D163">
            <v>6.89</v>
          </cell>
          <cell r="E163">
            <v>29.0883225</v>
          </cell>
          <cell r="F163">
            <v>10</v>
          </cell>
          <cell r="G163">
            <v>200.41854202499999</v>
          </cell>
          <cell r="H163">
            <v>68.899999999999991</v>
          </cell>
          <cell r="I163">
            <v>269.318542025</v>
          </cell>
          <cell r="J163" t="str">
            <v>Marble Max. 20USD/m2</v>
          </cell>
        </row>
        <row r="165">
          <cell r="B165" t="str">
            <v>TOILET RC CURB</v>
          </cell>
          <cell r="G165">
            <v>515.12205555555556</v>
          </cell>
          <cell r="H165">
            <v>149.34</v>
          </cell>
          <cell r="I165">
            <v>664.46205555555559</v>
          </cell>
        </row>
        <row r="166">
          <cell r="A166" t="str">
            <v>4.4.15</v>
          </cell>
          <cell r="B166" t="str">
            <v>Reinforced Concrete, C30 Mpa for Toilet RC Curb</v>
          </cell>
          <cell r="C166" t="str">
            <v>m3</v>
          </cell>
          <cell r="D166">
            <v>1.18</v>
          </cell>
          <cell r="E166">
            <v>82.5</v>
          </cell>
          <cell r="F166">
            <v>12</v>
          </cell>
          <cell r="G166">
            <v>97.35</v>
          </cell>
          <cell r="H166">
            <v>14.16</v>
          </cell>
          <cell r="I166">
            <v>111.50999999999999</v>
          </cell>
        </row>
        <row r="167">
          <cell r="A167" t="str">
            <v>4.4.16</v>
          </cell>
          <cell r="B167" t="str">
            <v>Formwork for Toilet RC Curb</v>
          </cell>
          <cell r="C167" t="str">
            <v>m2</v>
          </cell>
          <cell r="D167">
            <v>29.48</v>
          </cell>
          <cell r="E167">
            <v>8.7236111111111114</v>
          </cell>
          <cell r="F167">
            <v>3.5</v>
          </cell>
          <cell r="G167">
            <v>257.17205555555557</v>
          </cell>
          <cell r="H167">
            <v>103.18</v>
          </cell>
          <cell r="I167">
            <v>360.35205555555558</v>
          </cell>
        </row>
        <row r="168">
          <cell r="A168" t="str">
            <v>4.4.17</v>
          </cell>
          <cell r="B168" t="str">
            <v>Reinforced Rebar for Toilet RC Curb</v>
          </cell>
          <cell r="C168" t="str">
            <v>Ton</v>
          </cell>
          <cell r="D168">
            <v>0.2</v>
          </cell>
          <cell r="E168">
            <v>803</v>
          </cell>
          <cell r="F168">
            <v>160</v>
          </cell>
          <cell r="G168">
            <v>160.60000000000002</v>
          </cell>
          <cell r="H168">
            <v>32</v>
          </cell>
          <cell r="I168">
            <v>192.60000000000002</v>
          </cell>
        </row>
        <row r="170">
          <cell r="A170" t="str">
            <v>4.5</v>
          </cell>
          <cell r="B170" t="str">
            <v>CEILING WORKS</v>
          </cell>
          <cell r="G170">
            <v>7885.0483351126677</v>
          </cell>
          <cell r="H170">
            <v>2580.4549999999999</v>
          </cell>
          <cell r="I170">
            <v>10465.503335112666</v>
          </cell>
        </row>
        <row r="171">
          <cell r="A171" t="str">
            <v>4.5.1</v>
          </cell>
          <cell r="B171" t="str">
            <v>Supply and installation concealed metal grid suspended ceiling frame with water resistant plaster board 9mmTHK ceiling material with emulsion paint finish, to toilet area.</v>
          </cell>
          <cell r="C171" t="str">
            <v>m2</v>
          </cell>
          <cell r="D171">
            <v>134.02000000000001</v>
          </cell>
          <cell r="E171">
            <v>6.7597253777777784</v>
          </cell>
          <cell r="F171">
            <v>2</v>
          </cell>
          <cell r="G171">
            <v>905.93839512977797</v>
          </cell>
          <cell r="H171">
            <v>268.04000000000002</v>
          </cell>
          <cell r="I171">
            <v>1173.9783951297779</v>
          </cell>
        </row>
        <row r="172">
          <cell r="A172" t="str">
            <v>4.5.2</v>
          </cell>
          <cell r="B172" t="str">
            <v>Supply and installation concealed metal grid suspended ceiling frame with standard gypsum board 9mm THK ceiling material with emulsion paint finish, to other interior area.</v>
          </cell>
          <cell r="C172" t="str">
            <v>m2</v>
          </cell>
          <cell r="D172">
            <v>960.47</v>
          </cell>
          <cell r="E172">
            <v>5.8430587111111114</v>
          </cell>
          <cell r="F172">
            <v>2</v>
          </cell>
          <cell r="G172">
            <v>5612.0826002608892</v>
          </cell>
          <cell r="H172">
            <v>1920.94</v>
          </cell>
          <cell r="I172">
            <v>7533.0226002608888</v>
          </cell>
        </row>
        <row r="173">
          <cell r="A173" t="str">
            <v>4.5.3</v>
          </cell>
          <cell r="B173" t="str">
            <v>Supply and installation concealed metal grid suspended ceiling frame with drop standard gypsum board 9mm THK ceiling material with emulsion paint finish, to other interior area.</v>
          </cell>
          <cell r="C173" t="str">
            <v>m2</v>
          </cell>
          <cell r="D173">
            <v>68.510000000000005</v>
          </cell>
          <cell r="E173">
            <v>8.7645880666666667</v>
          </cell>
          <cell r="F173">
            <v>2.5</v>
          </cell>
          <cell r="G173">
            <v>600.46192844733343</v>
          </cell>
          <cell r="H173">
            <v>171.27500000000001</v>
          </cell>
          <cell r="I173">
            <v>771.73692844733341</v>
          </cell>
        </row>
        <row r="174">
          <cell r="A174" t="str">
            <v>4.5.4</v>
          </cell>
          <cell r="B174" t="str">
            <v>Supply and installation concealed metal grid suspended ceiling frame with water resistant plaster board 9mmTHK ceiling material with emulsion paint finish, to outdoor area.</v>
          </cell>
          <cell r="C174" t="str">
            <v>m2</v>
          </cell>
          <cell r="D174">
            <v>88.08</v>
          </cell>
          <cell r="E174">
            <v>8.70305871111111</v>
          </cell>
          <cell r="F174">
            <v>2.5</v>
          </cell>
          <cell r="G174">
            <v>766.56541127466653</v>
          </cell>
          <cell r="H174">
            <v>220.2</v>
          </cell>
          <cell r="I174">
            <v>986.76541127466658</v>
          </cell>
        </row>
        <row r="176">
          <cell r="A176" t="str">
            <v>4.6</v>
          </cell>
          <cell r="B176" t="str">
            <v>DOORS AND WINDOWS WORKS</v>
          </cell>
          <cell r="G176">
            <v>22064.999999999996</v>
          </cell>
          <cell r="H176">
            <v>825</v>
          </cell>
          <cell r="I176">
            <v>22889.999999999996</v>
          </cell>
        </row>
        <row r="177">
          <cell r="B177" t="str">
            <v>Wooden Doors, 100x50mm hardwood w/wood stain coating frame +35mm thk hollow core plywood panel , including 2 sides w/laminate shee facing finish and ironmongeries as specified in the specification and drawings</v>
          </cell>
          <cell r="G177">
            <v>8250</v>
          </cell>
          <cell r="H177">
            <v>825</v>
          </cell>
          <cell r="I177">
            <v>9075</v>
          </cell>
        </row>
        <row r="178">
          <cell r="A178" t="str">
            <v>4.6.1</v>
          </cell>
          <cell r="B178" t="str">
            <v>Door Type WD1, overall size 800x2050, Store room, EE room</v>
          </cell>
          <cell r="C178" t="str">
            <v>No</v>
          </cell>
          <cell r="D178">
            <v>5</v>
          </cell>
          <cell r="E178">
            <v>150</v>
          </cell>
          <cell r="F178">
            <v>15</v>
          </cell>
          <cell r="G178">
            <v>750</v>
          </cell>
          <cell r="H178">
            <v>75</v>
          </cell>
          <cell r="I178">
            <v>825</v>
          </cell>
        </row>
        <row r="179">
          <cell r="A179" t="str">
            <v>4.6.2</v>
          </cell>
          <cell r="B179" t="str">
            <v>Door Type WD2, overall size 800x2250, Toilet T-01,T-02,T-03</v>
          </cell>
          <cell r="C179" t="str">
            <v>No</v>
          </cell>
          <cell r="D179">
            <v>30</v>
          </cell>
          <cell r="E179">
            <v>150</v>
          </cell>
          <cell r="F179">
            <v>15</v>
          </cell>
          <cell r="G179">
            <v>4500</v>
          </cell>
          <cell r="H179">
            <v>450</v>
          </cell>
          <cell r="I179">
            <v>4950</v>
          </cell>
        </row>
        <row r="180">
          <cell r="A180" t="str">
            <v>4.6.3</v>
          </cell>
          <cell r="B180" t="str">
            <v>Door Type WD3, overall size 900x2200, Master bedroom, Bedroom</v>
          </cell>
          <cell r="C180" t="str">
            <v>No</v>
          </cell>
          <cell r="D180">
            <v>20</v>
          </cell>
          <cell r="E180">
            <v>150</v>
          </cell>
          <cell r="F180">
            <v>15</v>
          </cell>
          <cell r="G180">
            <v>3000</v>
          </cell>
          <cell r="H180">
            <v>300</v>
          </cell>
          <cell r="I180">
            <v>3300</v>
          </cell>
        </row>
        <row r="182">
          <cell r="B182" t="str">
            <v>Aluminum Doors and Windows, including all standard ironmongeries, as specified in the specifications and drawings, and as approved by owner.</v>
          </cell>
          <cell r="G182">
            <v>13815</v>
          </cell>
          <cell r="H182">
            <v>0</v>
          </cell>
          <cell r="I182">
            <v>13815</v>
          </cell>
        </row>
        <row r="183">
          <cell r="A183" t="str">
            <v>4.6.3</v>
          </cell>
          <cell r="B183" t="str">
            <v>Door Type AD1, overall size 3700x4250, Aluminum frame 1.2mm thk and Temper glass 6mm thk</v>
          </cell>
          <cell r="C183" t="str">
            <v>m2</v>
          </cell>
          <cell r="D183">
            <v>14.72</v>
          </cell>
          <cell r="E183">
            <v>90</v>
          </cell>
          <cell r="F183">
            <v>0</v>
          </cell>
          <cell r="G183">
            <v>1324.8</v>
          </cell>
          <cell r="H183">
            <v>0</v>
          </cell>
          <cell r="I183">
            <v>1324.8</v>
          </cell>
        </row>
        <row r="184">
          <cell r="A184" t="str">
            <v>4.6.4</v>
          </cell>
          <cell r="B184" t="str">
            <v>Door Type AD3, overall size 2400x2050, Aluminum frame 1.2mm thk and Temper glass 6mm thk</v>
          </cell>
          <cell r="C184" t="str">
            <v>m2</v>
          </cell>
          <cell r="D184">
            <v>4.92</v>
          </cell>
          <cell r="E184">
            <v>90</v>
          </cell>
          <cell r="F184">
            <v>0</v>
          </cell>
          <cell r="G184">
            <v>442.8</v>
          </cell>
          <cell r="H184">
            <v>0</v>
          </cell>
          <cell r="I184">
            <v>442.8</v>
          </cell>
        </row>
        <row r="185">
          <cell r="A185" t="str">
            <v>4.6.5</v>
          </cell>
          <cell r="B185" t="str">
            <v>Door Type AD4, overall size 2400x3000, Aluminum frame 1.2mm thk and Temper glass 6mm thk</v>
          </cell>
          <cell r="C185" t="str">
            <v>m2</v>
          </cell>
          <cell r="D185">
            <v>21.6</v>
          </cell>
          <cell r="E185">
            <v>90</v>
          </cell>
          <cell r="F185">
            <v>0</v>
          </cell>
          <cell r="G185">
            <v>1944.0000000000002</v>
          </cell>
          <cell r="H185">
            <v>0</v>
          </cell>
          <cell r="I185">
            <v>1944.0000000000002</v>
          </cell>
        </row>
        <row r="186">
          <cell r="A186" t="str">
            <v>4.6.6</v>
          </cell>
          <cell r="B186" t="str">
            <v>Door Type AD8, overall size 2400x2600, Aluminum frame 1.2mm thk and Temper glass 6mm thk</v>
          </cell>
          <cell r="C186" t="str">
            <v>m2</v>
          </cell>
          <cell r="D186">
            <v>37.44</v>
          </cell>
          <cell r="E186">
            <v>90</v>
          </cell>
          <cell r="F186">
            <v>0</v>
          </cell>
          <cell r="G186">
            <v>3369.6</v>
          </cell>
          <cell r="H186">
            <v>0</v>
          </cell>
          <cell r="I186">
            <v>3369.6</v>
          </cell>
        </row>
        <row r="187">
          <cell r="A187" t="str">
            <v>4.6.7</v>
          </cell>
          <cell r="B187" t="str">
            <v>Door Type AD10, overall size 1100x2050, Aluminum frame 1.2mm thk and Temper glass 6mm thk</v>
          </cell>
          <cell r="C187" t="str">
            <v>m2</v>
          </cell>
          <cell r="D187">
            <v>2.2599999999999998</v>
          </cell>
          <cell r="E187">
            <v>90</v>
          </cell>
          <cell r="F187">
            <v>0</v>
          </cell>
          <cell r="G187">
            <v>203.39999999999998</v>
          </cell>
          <cell r="H187">
            <v>0</v>
          </cell>
          <cell r="I187">
            <v>203.39999999999998</v>
          </cell>
        </row>
        <row r="188">
          <cell r="A188" t="str">
            <v>4.6.8</v>
          </cell>
          <cell r="B188" t="str">
            <v>Door Type AD11, overall size 1700x2450, Aluminum frame 1.2mm thk and Temper glass 6mm thk</v>
          </cell>
          <cell r="C188" t="str">
            <v>m2</v>
          </cell>
          <cell r="D188">
            <v>15.44</v>
          </cell>
          <cell r="E188">
            <v>90</v>
          </cell>
          <cell r="F188">
            <v>0</v>
          </cell>
          <cell r="G188">
            <v>1389.6</v>
          </cell>
          <cell r="H188">
            <v>0</v>
          </cell>
          <cell r="I188">
            <v>1389.6</v>
          </cell>
        </row>
        <row r="189">
          <cell r="A189" t="str">
            <v>4.6.9</v>
          </cell>
          <cell r="B189" t="str">
            <v>Window Type AW3, overall size 2150x1150, Aluminum frame 1.2mm thk and Temper glass 6mm thk</v>
          </cell>
          <cell r="C189" t="str">
            <v>m2</v>
          </cell>
          <cell r="D189">
            <v>19.78</v>
          </cell>
          <cell r="E189">
            <v>70</v>
          </cell>
          <cell r="F189">
            <v>0</v>
          </cell>
          <cell r="G189">
            <v>1384.6000000000001</v>
          </cell>
          <cell r="H189">
            <v>0</v>
          </cell>
          <cell r="I189">
            <v>1384.6000000000001</v>
          </cell>
        </row>
        <row r="190">
          <cell r="A190" t="str">
            <v>4.6.10</v>
          </cell>
          <cell r="B190" t="str">
            <v>Window Type AW4, overall size 3700x4250, Aluminum frame 1.2mm thk and Temper glass 6mm thk</v>
          </cell>
          <cell r="C190" t="str">
            <v>m2</v>
          </cell>
          <cell r="D190">
            <v>29.42</v>
          </cell>
          <cell r="E190">
            <v>70</v>
          </cell>
          <cell r="F190">
            <v>0</v>
          </cell>
          <cell r="G190">
            <v>2059.4</v>
          </cell>
          <cell r="H190">
            <v>0</v>
          </cell>
          <cell r="I190">
            <v>2059.4</v>
          </cell>
        </row>
        <row r="191">
          <cell r="A191" t="str">
            <v>4.6.11</v>
          </cell>
          <cell r="B191" t="str">
            <v>AD8: 2400mm(L) x 2600mm(H), 6mm thk. Green Glass Double Swing Door &amp; Fixed Panel with Aluminuim Frame</v>
          </cell>
          <cell r="C191" t="str">
            <v>m2</v>
          </cell>
          <cell r="D191">
            <v>19.440000000000001</v>
          </cell>
          <cell r="E191">
            <v>70</v>
          </cell>
          <cell r="F191">
            <v>0</v>
          </cell>
          <cell r="G191">
            <v>1360.8000000000002</v>
          </cell>
          <cell r="H191">
            <v>0</v>
          </cell>
          <cell r="I191">
            <v>1360.8000000000002</v>
          </cell>
        </row>
        <row r="192">
          <cell r="A192" t="str">
            <v>4.6.12</v>
          </cell>
          <cell r="B192" t="str">
            <v>Window Type AW9, overall size 800x1500, Aluminum frame 1.2mm thk and Temper glass 6mm thk</v>
          </cell>
          <cell r="C192" t="str">
            <v>m2</v>
          </cell>
          <cell r="D192">
            <v>4.8</v>
          </cell>
          <cell r="E192">
            <v>70</v>
          </cell>
          <cell r="F192">
            <v>0</v>
          </cell>
          <cell r="G192">
            <v>336</v>
          </cell>
          <cell r="H192">
            <v>0</v>
          </cell>
          <cell r="I192">
            <v>336</v>
          </cell>
        </row>
        <row r="194">
          <cell r="B194" t="str">
            <v xml:space="preserve"> Hollow metal 100x50mm thk.1.5mm framing with w/ename paint rubber seal all side and 44 mm thk hollow metal flush door w/enamel paint door infill w/polyurethane foam, including hardwares and ironmongeries, other accessories and the likes. </v>
          </cell>
          <cell r="G194">
            <v>0</v>
          </cell>
          <cell r="H194">
            <v>0</v>
          </cell>
          <cell r="I194">
            <v>0</v>
          </cell>
        </row>
        <row r="195">
          <cell r="A195" t="str">
            <v>4.6.12</v>
          </cell>
          <cell r="B195" t="str">
            <v>Door Type MD1, overall size 900x2050,  Washing Area @GF</v>
          </cell>
          <cell r="C195" t="str">
            <v>No</v>
          </cell>
          <cell r="D195">
            <v>0</v>
          </cell>
          <cell r="E195">
            <v>180</v>
          </cell>
          <cell r="F195">
            <v>45</v>
          </cell>
          <cell r="G195">
            <v>0</v>
          </cell>
          <cell r="H195">
            <v>0</v>
          </cell>
          <cell r="I195">
            <v>0</v>
          </cell>
        </row>
        <row r="197">
          <cell r="A197" t="str">
            <v>4.7</v>
          </cell>
          <cell r="B197" t="str">
            <v>METALS WORKS</v>
          </cell>
          <cell r="G197">
            <v>4889.55</v>
          </cell>
          <cell r="H197">
            <v>2043.375</v>
          </cell>
          <cell r="I197">
            <v>6932.9250000000002</v>
          </cell>
        </row>
        <row r="198">
          <cell r="B198" t="str">
            <v>STRUCTURAL METAL</v>
          </cell>
          <cell r="G198">
            <v>2916</v>
          </cell>
          <cell r="H198">
            <v>1458</v>
          </cell>
          <cell r="I198">
            <v>4374</v>
          </cell>
        </row>
        <row r="199">
          <cell r="A199" t="str">
            <v>4.7.1</v>
          </cell>
          <cell r="B199" t="str">
            <v>Supply and install the structural metal for Roof structure (Roof covering measured separately), to comply with the Khmer roof tile Roofing system, including anti rust-prevention primer base coating/ painting, as following :</v>
          </cell>
          <cell r="C199" t="str">
            <v>m2</v>
          </cell>
          <cell r="D199">
            <v>243</v>
          </cell>
          <cell r="E199">
            <v>12</v>
          </cell>
          <cell r="F199">
            <v>6</v>
          </cell>
          <cell r="G199">
            <v>2916</v>
          </cell>
          <cell r="H199">
            <v>1458</v>
          </cell>
          <cell r="I199">
            <v>4374</v>
          </cell>
        </row>
        <row r="200">
          <cell r="B200" t="str">
            <v>Rafter 50x100x1.8mm thk @1050mm</v>
          </cell>
          <cell r="C200" t="str">
            <v>m</v>
          </cell>
          <cell r="D200">
            <v>208.1</v>
          </cell>
          <cell r="E200">
            <v>0</v>
          </cell>
          <cell r="F200">
            <v>0</v>
          </cell>
          <cell r="G200">
            <v>0</v>
          </cell>
          <cell r="H200">
            <v>0</v>
          </cell>
          <cell r="I200">
            <v>0</v>
          </cell>
          <cell r="J200" t="str">
            <v>Included</v>
          </cell>
        </row>
        <row r="201">
          <cell r="B201" t="str">
            <v>Purlin 25x25x1.2mm thk @120mm</v>
          </cell>
          <cell r="C201" t="str">
            <v>m</v>
          </cell>
          <cell r="D201">
            <v>1781.3</v>
          </cell>
          <cell r="E201">
            <v>0</v>
          </cell>
          <cell r="F201">
            <v>0</v>
          </cell>
          <cell r="G201">
            <v>0</v>
          </cell>
          <cell r="H201">
            <v>0</v>
          </cell>
          <cell r="I201">
            <v>0</v>
          </cell>
          <cell r="J201" t="str">
            <v>Included</v>
          </cell>
        </row>
        <row r="202">
          <cell r="B202" t="str">
            <v>Purlin 20x40x1.2mm thk @Edge</v>
          </cell>
          <cell r="C202" t="str">
            <v>m</v>
          </cell>
          <cell r="D202">
            <v>58.4</v>
          </cell>
          <cell r="E202">
            <v>0</v>
          </cell>
          <cell r="F202">
            <v>0</v>
          </cell>
          <cell r="G202">
            <v>0</v>
          </cell>
          <cell r="H202">
            <v>0</v>
          </cell>
          <cell r="I202">
            <v>0</v>
          </cell>
          <cell r="J202" t="str">
            <v>Included</v>
          </cell>
        </row>
        <row r="204">
          <cell r="B204" t="str">
            <v>METAL FABRICATION</v>
          </cell>
          <cell r="G204">
            <v>1973.5500000000002</v>
          </cell>
          <cell r="H204">
            <v>585.375</v>
          </cell>
          <cell r="I204">
            <v>2558.9250000000002</v>
          </cell>
        </row>
        <row r="205">
          <cell r="A205" t="str">
            <v>4.7.2</v>
          </cell>
          <cell r="B205" t="str">
            <v xml:space="preserve">Allowance for supply and installation of railing 900mm high to staircase as shown on drawing BOT-04-ORK-AR-PRE-200-260-401, comprising of 2-6mm thk x50mm flat bar post and steel pipe D3/4''  infill, including steel hollow pipe D2'' handrail, all in w/enamel paint finish. </v>
          </cell>
          <cell r="C205" t="str">
            <v>m</v>
          </cell>
          <cell r="D205">
            <v>33.450000000000003</v>
          </cell>
          <cell r="E205">
            <v>59</v>
          </cell>
          <cell r="F205">
            <v>17.5</v>
          </cell>
          <cell r="G205">
            <v>1973.5500000000002</v>
          </cell>
          <cell r="H205">
            <v>585.375</v>
          </cell>
          <cell r="I205">
            <v>2558.9250000000002</v>
          </cell>
        </row>
        <row r="206">
          <cell r="A206" t="str">
            <v>4.7.3</v>
          </cell>
          <cell r="B206" t="str">
            <v xml:space="preserve">Allowance for supply and installation of railing 300mm high to 3rd floor balcony as shown on drawing BOT-04-ORK-AR-PRE-200-260-901, comprising of steel tube 25x25x15mm post and steel tube D12x1.2mm thk infill @100mm Spacing, including steel tube 50x100x1.5mm thk handrail, all in w/enamel paint finish. </v>
          </cell>
          <cell r="C206" t="str">
            <v>m</v>
          </cell>
          <cell r="D206">
            <v>0</v>
          </cell>
          <cell r="E206">
            <v>20</v>
          </cell>
          <cell r="F206">
            <v>6</v>
          </cell>
          <cell r="G206">
            <v>0</v>
          </cell>
          <cell r="H206">
            <v>0</v>
          </cell>
          <cell r="I206">
            <v>0</v>
          </cell>
        </row>
        <row r="208">
          <cell r="A208" t="str">
            <v>4.8</v>
          </cell>
          <cell r="B208" t="str">
            <v>THERMAL AND MOISTURE PROTECTION WORKS</v>
          </cell>
          <cell r="G208">
            <v>9087.1608586362818</v>
          </cell>
          <cell r="H208">
            <v>1403.7359999999999</v>
          </cell>
          <cell r="I208">
            <v>10490.896858636283</v>
          </cell>
        </row>
        <row r="209">
          <cell r="B209" t="str">
            <v xml:space="preserve">LIQUID APPLIED WATERPROOFING </v>
          </cell>
          <cell r="G209">
            <v>1460.1</v>
          </cell>
          <cell r="H209">
            <v>438.03</v>
          </cell>
          <cell r="I209">
            <v>1898.1299999999999</v>
          </cell>
        </row>
        <row r="210">
          <cell r="A210" t="str">
            <v>4.8.1</v>
          </cell>
          <cell r="B210" t="str">
            <v>Apply waterproof membrane as Manufacture's recommendation to WC/balcony/RC. Roof slab and gutter</v>
          </cell>
          <cell r="C210" t="str">
            <v>m2</v>
          </cell>
          <cell r="D210">
            <v>292.02</v>
          </cell>
          <cell r="E210">
            <v>5</v>
          </cell>
          <cell r="F210">
            <v>1.5</v>
          </cell>
          <cell r="G210">
            <v>1460.1</v>
          </cell>
          <cell r="H210">
            <v>438.03</v>
          </cell>
          <cell r="I210">
            <v>1898.1299999999999</v>
          </cell>
        </row>
        <row r="212">
          <cell r="B212" t="str">
            <v>CEMENT SCREEDING</v>
          </cell>
          <cell r="G212">
            <v>93.310858636283015</v>
          </cell>
          <cell r="H212">
            <v>70.956000000000003</v>
          </cell>
          <cell r="I212">
            <v>164.26685863628302</v>
          </cell>
        </row>
        <row r="213">
          <cell r="A213" t="str">
            <v>4.8.2</v>
          </cell>
          <cell r="B213" t="str">
            <v>20mm-30mm minimum THK protective mortar screed over waterproof membrane  laid to fall for WC, Balcony, RC. Gutter and RC. Flat roof.</v>
          </cell>
          <cell r="C213" t="str">
            <v>m2</v>
          </cell>
          <cell r="D213">
            <v>39.42</v>
          </cell>
          <cell r="E213">
            <v>2.3670943337463979</v>
          </cell>
          <cell r="F213">
            <v>1.8</v>
          </cell>
          <cell r="G213">
            <v>93.310858636283015</v>
          </cell>
          <cell r="H213">
            <v>70.956000000000003</v>
          </cell>
          <cell r="I213">
            <v>164.26685863628302</v>
          </cell>
        </row>
        <row r="215">
          <cell r="B215" t="str">
            <v xml:space="preserve">ROOF COVERING </v>
          </cell>
          <cell r="G215">
            <v>7533.75</v>
          </cell>
          <cell r="H215">
            <v>894.75</v>
          </cell>
          <cell r="I215">
            <v>8428.5</v>
          </cell>
        </row>
        <row r="216">
          <cell r="A216" t="str">
            <v>4.8.3</v>
          </cell>
          <cell r="B216" t="str">
            <v>Supply and installation of khmer roof cover tile</v>
          </cell>
          <cell r="C216" t="str">
            <v>m2</v>
          </cell>
          <cell r="D216">
            <v>243</v>
          </cell>
          <cell r="E216">
            <v>18</v>
          </cell>
          <cell r="F216">
            <v>2.5</v>
          </cell>
          <cell r="G216">
            <v>4374</v>
          </cell>
          <cell r="H216">
            <v>607.5</v>
          </cell>
          <cell r="I216">
            <v>4981.5</v>
          </cell>
        </row>
        <row r="217">
          <cell r="A217" t="str">
            <v>4.8.4</v>
          </cell>
          <cell r="B217" t="str">
            <v xml:space="preserve">Supply and Installation of roof ridge/hip capping tile </v>
          </cell>
          <cell r="C217" t="str">
            <v>m</v>
          </cell>
          <cell r="D217">
            <v>41.8</v>
          </cell>
          <cell r="E217">
            <v>0</v>
          </cell>
          <cell r="F217">
            <v>0</v>
          </cell>
          <cell r="G217">
            <v>0</v>
          </cell>
          <cell r="H217">
            <v>0</v>
          </cell>
          <cell r="I217">
            <v>0</v>
          </cell>
          <cell r="J217" t="str">
            <v>Included</v>
          </cell>
        </row>
        <row r="218">
          <cell r="A218" t="str">
            <v>4.8.5</v>
          </cell>
          <cell r="B218" t="str">
            <v>Supply and Installation of roof end capping tile</v>
          </cell>
          <cell r="C218" t="str">
            <v>No</v>
          </cell>
          <cell r="D218">
            <v>4</v>
          </cell>
          <cell r="E218">
            <v>0</v>
          </cell>
          <cell r="F218">
            <v>0</v>
          </cell>
          <cell r="G218">
            <v>0</v>
          </cell>
          <cell r="H218">
            <v>0</v>
          </cell>
          <cell r="I218">
            <v>0</v>
          </cell>
          <cell r="J218" t="str">
            <v>Included</v>
          </cell>
        </row>
        <row r="219">
          <cell r="A219" t="str">
            <v>4.8.6</v>
          </cell>
          <cell r="B219" t="str">
            <v>Supply and Installation of three way intersection tile</v>
          </cell>
          <cell r="C219" t="str">
            <v>No</v>
          </cell>
          <cell r="D219">
            <v>1</v>
          </cell>
          <cell r="E219">
            <v>0</v>
          </cell>
          <cell r="F219">
            <v>0</v>
          </cell>
          <cell r="G219">
            <v>0</v>
          </cell>
          <cell r="H219">
            <v>0</v>
          </cell>
          <cell r="I219">
            <v>0</v>
          </cell>
          <cell r="J219" t="str">
            <v>Included</v>
          </cell>
        </row>
        <row r="220">
          <cell r="A220" t="str">
            <v>4.8.7</v>
          </cell>
          <cell r="B220" t="str">
            <v>Supply and Installation of Fascia roof</v>
          </cell>
          <cell r="C220" t="str">
            <v>m</v>
          </cell>
          <cell r="D220">
            <v>57.45</v>
          </cell>
          <cell r="E220">
            <v>55</v>
          </cell>
          <cell r="F220">
            <v>5</v>
          </cell>
          <cell r="G220">
            <v>3159.75</v>
          </cell>
          <cell r="H220">
            <v>287.25</v>
          </cell>
          <cell r="I220">
            <v>3447</v>
          </cell>
        </row>
        <row r="222">
          <cell r="A222" t="str">
            <v>5</v>
          </cell>
          <cell r="B222" t="str">
            <v>DIVISION 5 - SANITARY WARE AND FURNITURE WORKS</v>
          </cell>
          <cell r="G222">
            <v>59023.406999999999</v>
          </cell>
          <cell r="H222">
            <v>1871.92</v>
          </cell>
          <cell r="I222">
            <v>60895.326999999997</v>
          </cell>
        </row>
        <row r="223">
          <cell r="A223" t="str">
            <v>5.1</v>
          </cell>
          <cell r="B223" t="str">
            <v>SANITARY WARE WORKS</v>
          </cell>
          <cell r="G223">
            <v>14210</v>
          </cell>
          <cell r="H223">
            <v>1734</v>
          </cell>
          <cell r="I223">
            <v>15944</v>
          </cell>
        </row>
        <row r="224">
          <cell r="B224" t="str">
            <v>LIVING ROOM</v>
          </cell>
          <cell r="G224">
            <v>798</v>
          </cell>
          <cell r="H224">
            <v>110</v>
          </cell>
          <cell r="I224">
            <v>908</v>
          </cell>
        </row>
        <row r="225">
          <cell r="A225" t="str">
            <v>5.1.1</v>
          </cell>
          <cell r="B225" t="str">
            <v>Supply and installation Monoblock Water Closet</v>
          </cell>
          <cell r="C225" t="str">
            <v>set</v>
          </cell>
          <cell r="D225">
            <v>2</v>
          </cell>
          <cell r="E225">
            <v>180</v>
          </cell>
          <cell r="F225">
            <v>20</v>
          </cell>
          <cell r="G225">
            <v>360</v>
          </cell>
          <cell r="H225">
            <v>40</v>
          </cell>
          <cell r="I225">
            <v>400</v>
          </cell>
        </row>
        <row r="226">
          <cell r="A226" t="str">
            <v>5.1.2</v>
          </cell>
          <cell r="B226" t="str">
            <v xml:space="preserve">Supply and installation Lavatory Bowl </v>
          </cell>
          <cell r="C226" t="str">
            <v>set</v>
          </cell>
          <cell r="D226">
            <v>2</v>
          </cell>
          <cell r="E226">
            <v>100</v>
          </cell>
          <cell r="F226">
            <v>15</v>
          </cell>
          <cell r="G226">
            <v>200</v>
          </cell>
          <cell r="H226">
            <v>30</v>
          </cell>
          <cell r="I226">
            <v>230</v>
          </cell>
        </row>
        <row r="227">
          <cell r="A227" t="str">
            <v>5.1.3</v>
          </cell>
          <cell r="B227" t="str">
            <v>Supply and installation Lavatory Faucet and Trap</v>
          </cell>
          <cell r="C227" t="str">
            <v>set</v>
          </cell>
          <cell r="D227">
            <v>2</v>
          </cell>
          <cell r="E227">
            <v>58</v>
          </cell>
          <cell r="F227">
            <v>6</v>
          </cell>
          <cell r="G227">
            <v>116</v>
          </cell>
          <cell r="H227">
            <v>12</v>
          </cell>
          <cell r="I227">
            <v>128</v>
          </cell>
        </row>
        <row r="228">
          <cell r="A228" t="str">
            <v>5.1.4</v>
          </cell>
          <cell r="B228" t="str">
            <v xml:space="preserve">Supply and installation Floor Drain </v>
          </cell>
          <cell r="C228" t="str">
            <v>set</v>
          </cell>
          <cell r="D228">
            <v>5</v>
          </cell>
          <cell r="E228">
            <v>10</v>
          </cell>
          <cell r="F228">
            <v>4</v>
          </cell>
          <cell r="G228">
            <v>50</v>
          </cell>
          <cell r="H228">
            <v>20</v>
          </cell>
          <cell r="I228">
            <v>70</v>
          </cell>
        </row>
        <row r="229">
          <cell r="A229" t="str">
            <v>5.1.5</v>
          </cell>
          <cell r="B229" t="str">
            <v>Supply and installation bidet spray with stailess steel hose</v>
          </cell>
          <cell r="C229" t="str">
            <v>set</v>
          </cell>
          <cell r="D229">
            <v>2</v>
          </cell>
          <cell r="E229">
            <v>16</v>
          </cell>
          <cell r="F229">
            <v>2</v>
          </cell>
          <cell r="G229">
            <v>32</v>
          </cell>
          <cell r="H229">
            <v>4</v>
          </cell>
          <cell r="I229">
            <v>36</v>
          </cell>
        </row>
        <row r="230">
          <cell r="A230" t="str">
            <v>5.1.6</v>
          </cell>
          <cell r="B230" t="str">
            <v>Supply and installation Frameless mirror 5MM THK</v>
          </cell>
          <cell r="C230" t="str">
            <v>set</v>
          </cell>
          <cell r="D230">
            <v>2</v>
          </cell>
          <cell r="E230">
            <v>20</v>
          </cell>
          <cell r="F230">
            <v>2</v>
          </cell>
          <cell r="G230">
            <v>40</v>
          </cell>
          <cell r="H230">
            <v>4</v>
          </cell>
          <cell r="I230">
            <v>44</v>
          </cell>
        </row>
        <row r="232">
          <cell r="B232" t="str">
            <v>MASTER BEDROOM</v>
          </cell>
          <cell r="G232">
            <v>484</v>
          </cell>
          <cell r="H232">
            <v>60</v>
          </cell>
          <cell r="I232">
            <v>544</v>
          </cell>
        </row>
        <row r="233">
          <cell r="A233" t="str">
            <v>5.1.7</v>
          </cell>
          <cell r="B233" t="str">
            <v>Supply and Installation of Monoblock Water Closet</v>
          </cell>
          <cell r="C233" t="str">
            <v>set</v>
          </cell>
          <cell r="D233">
            <v>1</v>
          </cell>
          <cell r="E233">
            <v>180</v>
          </cell>
          <cell r="F233">
            <v>20</v>
          </cell>
          <cell r="G233">
            <v>180</v>
          </cell>
          <cell r="H233">
            <v>20</v>
          </cell>
          <cell r="I233">
            <v>200</v>
          </cell>
        </row>
        <row r="234">
          <cell r="A234" t="str">
            <v>5.1.8</v>
          </cell>
          <cell r="B234" t="str">
            <v>Supply and Installation bidet spray with stailess steel hose</v>
          </cell>
          <cell r="C234" t="str">
            <v>set</v>
          </cell>
          <cell r="D234">
            <v>1</v>
          </cell>
          <cell r="E234">
            <v>16</v>
          </cell>
          <cell r="F234">
            <v>2</v>
          </cell>
          <cell r="G234">
            <v>16</v>
          </cell>
          <cell r="H234">
            <v>2</v>
          </cell>
          <cell r="I234">
            <v>18</v>
          </cell>
        </row>
        <row r="235">
          <cell r="A235" t="str">
            <v>5.1.9</v>
          </cell>
          <cell r="B235" t="str">
            <v xml:space="preserve">Supply and Installation Lavatory Bowl </v>
          </cell>
          <cell r="C235" t="str">
            <v>set</v>
          </cell>
          <cell r="D235">
            <v>1</v>
          </cell>
          <cell r="E235">
            <v>100</v>
          </cell>
          <cell r="F235">
            <v>15</v>
          </cell>
          <cell r="G235">
            <v>100</v>
          </cell>
          <cell r="H235">
            <v>15</v>
          </cell>
          <cell r="I235">
            <v>115</v>
          </cell>
        </row>
        <row r="236">
          <cell r="A236" t="str">
            <v>5.1.10</v>
          </cell>
          <cell r="B236" t="str">
            <v>Supply and Installation Lavatory Faucet and Trap</v>
          </cell>
          <cell r="C236" t="str">
            <v>set</v>
          </cell>
          <cell r="D236">
            <v>1</v>
          </cell>
          <cell r="E236">
            <v>58</v>
          </cell>
          <cell r="F236">
            <v>6</v>
          </cell>
          <cell r="G236">
            <v>58</v>
          </cell>
          <cell r="H236">
            <v>6</v>
          </cell>
          <cell r="I236">
            <v>64</v>
          </cell>
        </row>
        <row r="237">
          <cell r="A237" t="str">
            <v>5.1.11</v>
          </cell>
          <cell r="B237" t="str">
            <v xml:space="preserve">Supply and Installation Floor Drain </v>
          </cell>
          <cell r="C237" t="str">
            <v>set</v>
          </cell>
          <cell r="D237">
            <v>2</v>
          </cell>
          <cell r="E237">
            <v>10</v>
          </cell>
          <cell r="F237">
            <v>4</v>
          </cell>
          <cell r="G237">
            <v>20</v>
          </cell>
          <cell r="H237">
            <v>8</v>
          </cell>
          <cell r="I237">
            <v>28</v>
          </cell>
        </row>
        <row r="238">
          <cell r="A238" t="str">
            <v>5.1.12</v>
          </cell>
          <cell r="B238" t="str">
            <v>Supply and Installation shower water heater expose type</v>
          </cell>
          <cell r="C238" t="str">
            <v>set</v>
          </cell>
          <cell r="D238">
            <v>0</v>
          </cell>
          <cell r="E238">
            <v>50</v>
          </cell>
          <cell r="F238">
            <v>15</v>
          </cell>
          <cell r="G238">
            <v>0</v>
          </cell>
          <cell r="H238">
            <v>0</v>
          </cell>
          <cell r="I238">
            <v>0</v>
          </cell>
        </row>
        <row r="239">
          <cell r="A239" t="str">
            <v>5.1.13</v>
          </cell>
          <cell r="B239" t="str">
            <v>Supply and Installation for towel rail</v>
          </cell>
          <cell r="C239" t="str">
            <v>set</v>
          </cell>
          <cell r="D239">
            <v>1</v>
          </cell>
          <cell r="E239">
            <v>10</v>
          </cell>
          <cell r="F239">
            <v>2</v>
          </cell>
          <cell r="G239">
            <v>10</v>
          </cell>
          <cell r="H239">
            <v>2</v>
          </cell>
          <cell r="I239">
            <v>12</v>
          </cell>
        </row>
        <row r="240">
          <cell r="A240" t="str">
            <v>5.1.14</v>
          </cell>
          <cell r="B240" t="str">
            <v>Supply and Installation Shower mixer (hand shower, hot &amp; cold water)</v>
          </cell>
          <cell r="C240" t="str">
            <v>set</v>
          </cell>
          <cell r="D240">
            <v>1</v>
          </cell>
          <cell r="E240">
            <v>80</v>
          </cell>
          <cell r="F240">
            <v>5</v>
          </cell>
          <cell r="G240">
            <v>80</v>
          </cell>
          <cell r="H240">
            <v>5</v>
          </cell>
          <cell r="I240">
            <v>85</v>
          </cell>
        </row>
        <row r="241">
          <cell r="A241" t="str">
            <v>5.1.15</v>
          </cell>
          <cell r="B241" t="str">
            <v>Supply and Installation Frameless mirror 5MM THK</v>
          </cell>
          <cell r="C241" t="str">
            <v>set</v>
          </cell>
          <cell r="D241">
            <v>1</v>
          </cell>
          <cell r="E241">
            <v>20</v>
          </cell>
          <cell r="F241">
            <v>2</v>
          </cell>
          <cell r="G241">
            <v>20</v>
          </cell>
          <cell r="H241">
            <v>2</v>
          </cell>
          <cell r="I241">
            <v>22</v>
          </cell>
        </row>
        <row r="243">
          <cell r="B243" t="str">
            <v>OTHER BEDROOM</v>
          </cell>
          <cell r="G243">
            <v>12928</v>
          </cell>
          <cell r="H243">
            <v>1564</v>
          </cell>
          <cell r="I243">
            <v>14492</v>
          </cell>
        </row>
        <row r="244">
          <cell r="A244" t="str">
            <v>5.1.16</v>
          </cell>
          <cell r="B244" t="str">
            <v>Supply and Installation of Monoblock Water Closet</v>
          </cell>
          <cell r="C244" t="str">
            <v>set</v>
          </cell>
          <cell r="D244">
            <v>27</v>
          </cell>
          <cell r="E244">
            <v>180</v>
          </cell>
          <cell r="F244">
            <v>20</v>
          </cell>
          <cell r="G244">
            <v>4860</v>
          </cell>
          <cell r="H244">
            <v>540</v>
          </cell>
          <cell r="I244">
            <v>5400</v>
          </cell>
        </row>
        <row r="245">
          <cell r="A245" t="str">
            <v>5.1.17</v>
          </cell>
          <cell r="B245" t="str">
            <v>Supply and Installation bidet spray with stailess steel hose</v>
          </cell>
          <cell r="C245" t="str">
            <v>set</v>
          </cell>
          <cell r="D245">
            <v>27</v>
          </cell>
          <cell r="E245">
            <v>16</v>
          </cell>
          <cell r="F245">
            <v>2</v>
          </cell>
          <cell r="G245">
            <v>432</v>
          </cell>
          <cell r="H245">
            <v>54</v>
          </cell>
          <cell r="I245">
            <v>486</v>
          </cell>
        </row>
        <row r="246">
          <cell r="A246" t="str">
            <v>5.1.18</v>
          </cell>
          <cell r="B246" t="str">
            <v xml:space="preserve">Supply and Installation Lavatory Bowl </v>
          </cell>
          <cell r="C246" t="str">
            <v>set</v>
          </cell>
          <cell r="D246">
            <v>27</v>
          </cell>
          <cell r="E246">
            <v>100</v>
          </cell>
          <cell r="F246">
            <v>15</v>
          </cell>
          <cell r="G246">
            <v>2700</v>
          </cell>
          <cell r="H246">
            <v>405</v>
          </cell>
          <cell r="I246">
            <v>3105</v>
          </cell>
        </row>
        <row r="247">
          <cell r="A247" t="str">
            <v>5.1.19</v>
          </cell>
          <cell r="B247" t="str">
            <v>Supply and Installation Lavatory Faucet and Trap</v>
          </cell>
          <cell r="C247" t="str">
            <v>set</v>
          </cell>
          <cell r="D247">
            <v>27</v>
          </cell>
          <cell r="E247">
            <v>58</v>
          </cell>
          <cell r="F247">
            <v>6</v>
          </cell>
          <cell r="G247">
            <v>1566</v>
          </cell>
          <cell r="H247">
            <v>162</v>
          </cell>
          <cell r="I247">
            <v>1728</v>
          </cell>
        </row>
        <row r="248">
          <cell r="A248" t="str">
            <v>5.1.20</v>
          </cell>
          <cell r="B248" t="str">
            <v xml:space="preserve">Supply and Installation Floor Drain </v>
          </cell>
          <cell r="C248" t="str">
            <v>set</v>
          </cell>
          <cell r="D248">
            <v>40</v>
          </cell>
          <cell r="E248">
            <v>10</v>
          </cell>
          <cell r="F248">
            <v>4</v>
          </cell>
          <cell r="G248">
            <v>400</v>
          </cell>
          <cell r="H248">
            <v>160</v>
          </cell>
          <cell r="I248">
            <v>560</v>
          </cell>
        </row>
        <row r="249">
          <cell r="A249" t="str">
            <v>5.1.21</v>
          </cell>
          <cell r="B249" t="str">
            <v>Supply and Installation towel rail</v>
          </cell>
          <cell r="C249" t="str">
            <v>set</v>
          </cell>
          <cell r="D249">
            <v>27</v>
          </cell>
          <cell r="E249">
            <v>10</v>
          </cell>
          <cell r="F249">
            <v>2</v>
          </cell>
          <cell r="G249">
            <v>270</v>
          </cell>
          <cell r="H249">
            <v>54</v>
          </cell>
          <cell r="I249">
            <v>324</v>
          </cell>
        </row>
        <row r="250">
          <cell r="A250" t="str">
            <v>5.1.22</v>
          </cell>
          <cell r="B250" t="str">
            <v>Supply and Installation Shower mixer (hand shower, hot &amp; cold water)</v>
          </cell>
          <cell r="C250" t="str">
            <v>set</v>
          </cell>
          <cell r="D250">
            <v>27</v>
          </cell>
          <cell r="E250">
            <v>80</v>
          </cell>
          <cell r="F250">
            <v>5</v>
          </cell>
          <cell r="G250">
            <v>2160</v>
          </cell>
          <cell r="H250">
            <v>135</v>
          </cell>
          <cell r="I250">
            <v>2295</v>
          </cell>
        </row>
        <row r="251">
          <cell r="A251" t="str">
            <v>5.1.23</v>
          </cell>
          <cell r="B251" t="str">
            <v>Supply and Installation Frameless mirror 5MM THK</v>
          </cell>
          <cell r="C251" t="str">
            <v>set</v>
          </cell>
          <cell r="D251">
            <v>27</v>
          </cell>
          <cell r="E251">
            <v>20</v>
          </cell>
          <cell r="F251">
            <v>2</v>
          </cell>
          <cell r="G251">
            <v>540</v>
          </cell>
          <cell r="H251">
            <v>54</v>
          </cell>
          <cell r="I251">
            <v>594</v>
          </cell>
        </row>
        <row r="253">
          <cell r="A253" t="str">
            <v>5.2</v>
          </cell>
          <cell r="B253" t="str">
            <v>GENERAL FITTINGS, FURNISHINGS AND EQUIPMENT WORKS</v>
          </cell>
          <cell r="G253">
            <v>2193.4070000000002</v>
          </cell>
          <cell r="H253">
            <v>112.92</v>
          </cell>
          <cell r="I253">
            <v>2306.3270000000002</v>
          </cell>
        </row>
        <row r="254">
          <cell r="B254" t="str">
            <v>CONCRETE LAVATORY COUNTER</v>
          </cell>
          <cell r="G254">
            <v>193.40699999999998</v>
          </cell>
          <cell r="H254">
            <v>112.92</v>
          </cell>
          <cell r="I254">
            <v>306.327</v>
          </cell>
        </row>
        <row r="255">
          <cell r="A255" t="str">
            <v>5.2.1</v>
          </cell>
          <cell r="B255" t="str">
            <v>Reinforced Concrete, C30 Mpa for Lavatory counter</v>
          </cell>
          <cell r="C255" t="str">
            <v>m3</v>
          </cell>
          <cell r="D255">
            <v>0.62</v>
          </cell>
          <cell r="E255">
            <v>80.849999999999994</v>
          </cell>
          <cell r="F255">
            <v>12</v>
          </cell>
          <cell r="G255">
            <v>50.126999999999995</v>
          </cell>
          <cell r="H255">
            <v>7.4399999999999995</v>
          </cell>
          <cell r="I255">
            <v>57.566999999999993</v>
          </cell>
        </row>
        <row r="256">
          <cell r="A256" t="str">
            <v>5.2.2</v>
          </cell>
          <cell r="B256" t="str">
            <v>Formwork for Lavatory counter</v>
          </cell>
          <cell r="C256" t="str">
            <v>m2</v>
          </cell>
          <cell r="D256">
            <v>14.04</v>
          </cell>
          <cell r="E256">
            <v>7</v>
          </cell>
          <cell r="F256">
            <v>7</v>
          </cell>
          <cell r="G256">
            <v>98.28</v>
          </cell>
          <cell r="H256">
            <v>98.28</v>
          </cell>
          <cell r="I256">
            <v>196.56</v>
          </cell>
        </row>
        <row r="257">
          <cell r="A257" t="str">
            <v>5.2.3</v>
          </cell>
          <cell r="B257" t="str">
            <v>Reinforced Rebar for Lavatory counter</v>
          </cell>
          <cell r="C257" t="str">
            <v>Ton</v>
          </cell>
          <cell r="D257">
            <v>0.06</v>
          </cell>
          <cell r="E257">
            <v>750</v>
          </cell>
          <cell r="F257">
            <v>120</v>
          </cell>
          <cell r="G257">
            <v>45</v>
          </cell>
          <cell r="H257">
            <v>7.1999999999999993</v>
          </cell>
          <cell r="I257">
            <v>52.2</v>
          </cell>
        </row>
        <row r="259">
          <cell r="B259" t="str">
            <v>LIVING ROOM</v>
          </cell>
          <cell r="G259">
            <v>2000</v>
          </cell>
          <cell r="H259">
            <v>0</v>
          </cell>
          <cell r="I259">
            <v>2000</v>
          </cell>
        </row>
        <row r="260">
          <cell r="A260" t="str">
            <v>5.2.4</v>
          </cell>
          <cell r="B260" t="str">
            <v>Supply and Installation TV Console</v>
          </cell>
          <cell r="C260" t="str">
            <v>set</v>
          </cell>
          <cell r="D260">
            <v>1</v>
          </cell>
          <cell r="E260">
            <v>500</v>
          </cell>
          <cell r="F260">
            <v>0</v>
          </cell>
          <cell r="G260">
            <v>500</v>
          </cell>
          <cell r="H260">
            <v>0</v>
          </cell>
          <cell r="I260">
            <v>500</v>
          </cell>
        </row>
        <row r="261">
          <cell r="A261" t="str">
            <v>5.2.5</v>
          </cell>
          <cell r="B261" t="str">
            <v>Supply and Installation Wooden Cabinet</v>
          </cell>
          <cell r="C261" t="str">
            <v>set</v>
          </cell>
          <cell r="D261">
            <v>1</v>
          </cell>
          <cell r="E261">
            <v>1500</v>
          </cell>
          <cell r="F261">
            <v>0</v>
          </cell>
          <cell r="G261">
            <v>1500</v>
          </cell>
          <cell r="H261">
            <v>0</v>
          </cell>
          <cell r="I261">
            <v>1500</v>
          </cell>
        </row>
        <row r="263">
          <cell r="A263" t="str">
            <v>5.3</v>
          </cell>
          <cell r="B263" t="str">
            <v>KITCHEN FITTINGS AND EQUIPMENT WORKS</v>
          </cell>
          <cell r="G263">
            <v>10995</v>
          </cell>
          <cell r="H263">
            <v>15</v>
          </cell>
          <cell r="I263">
            <v>11010</v>
          </cell>
        </row>
        <row r="264">
          <cell r="B264" t="str">
            <v>KITCHEN</v>
          </cell>
        </row>
        <row r="265">
          <cell r="A265" t="str">
            <v>5.3.1</v>
          </cell>
          <cell r="B265" t="str">
            <v>Supply and Installation Lower Cabinet with Marble Topping</v>
          </cell>
          <cell r="C265" t="str">
            <v>set</v>
          </cell>
          <cell r="D265">
            <v>1</v>
          </cell>
          <cell r="E265">
            <v>7750</v>
          </cell>
          <cell r="F265">
            <v>0</v>
          </cell>
          <cell r="G265">
            <v>7750</v>
          </cell>
          <cell r="H265">
            <v>0</v>
          </cell>
          <cell r="I265">
            <v>7750</v>
          </cell>
        </row>
        <row r="266">
          <cell r="A266" t="str">
            <v>5.3.2</v>
          </cell>
          <cell r="B266" t="str">
            <v>Supply and Installation Upper Cabinet</v>
          </cell>
          <cell r="C266" t="str">
            <v>set</v>
          </cell>
          <cell r="D266">
            <v>1</v>
          </cell>
          <cell r="E266">
            <v>2500</v>
          </cell>
          <cell r="F266">
            <v>0</v>
          </cell>
          <cell r="G266">
            <v>2500</v>
          </cell>
          <cell r="H266">
            <v>0</v>
          </cell>
          <cell r="I266">
            <v>2500</v>
          </cell>
        </row>
        <row r="267">
          <cell r="A267" t="str">
            <v>5.3.3</v>
          </cell>
          <cell r="B267" t="str">
            <v>Supply and Installation Kitchen Sink with Faucet and P-Trap</v>
          </cell>
          <cell r="C267" t="str">
            <v>set</v>
          </cell>
          <cell r="D267">
            <v>1</v>
          </cell>
          <cell r="E267">
            <v>110</v>
          </cell>
          <cell r="F267">
            <v>15</v>
          </cell>
          <cell r="G267">
            <v>110</v>
          </cell>
          <cell r="H267">
            <v>15</v>
          </cell>
          <cell r="I267">
            <v>125</v>
          </cell>
        </row>
        <row r="268">
          <cell r="A268" t="str">
            <v>5.3.4</v>
          </cell>
          <cell r="B268" t="str">
            <v>Supply and Installation Hood</v>
          </cell>
          <cell r="C268" t="str">
            <v>set</v>
          </cell>
          <cell r="D268">
            <v>1</v>
          </cell>
          <cell r="E268">
            <v>420</v>
          </cell>
          <cell r="F268">
            <v>0</v>
          </cell>
          <cell r="G268">
            <v>420</v>
          </cell>
          <cell r="H268">
            <v>0</v>
          </cell>
          <cell r="I268">
            <v>420</v>
          </cell>
        </row>
        <row r="269">
          <cell r="A269" t="str">
            <v>5.3.5</v>
          </cell>
          <cell r="B269" t="str">
            <v>Supply and Installation Cooker</v>
          </cell>
          <cell r="C269" t="str">
            <v>set</v>
          </cell>
          <cell r="D269">
            <v>1</v>
          </cell>
          <cell r="E269">
            <v>215</v>
          </cell>
          <cell r="F269">
            <v>0</v>
          </cell>
          <cell r="G269">
            <v>215</v>
          </cell>
          <cell r="H269">
            <v>0</v>
          </cell>
          <cell r="I269">
            <v>215</v>
          </cell>
        </row>
        <row r="271">
          <cell r="A271" t="str">
            <v>5.4</v>
          </cell>
          <cell r="B271" t="str">
            <v>WORKS OF ART</v>
          </cell>
          <cell r="G271">
            <v>0</v>
          </cell>
          <cell r="H271">
            <v>0</v>
          </cell>
          <cell r="I271">
            <v>0</v>
          </cell>
          <cell r="J271" t="str">
            <v>Excluded</v>
          </cell>
        </row>
        <row r="273">
          <cell r="A273" t="str">
            <v>5.5</v>
          </cell>
          <cell r="B273" t="str">
            <v>SIGNS/NOTICES WORKS</v>
          </cell>
          <cell r="G273">
            <v>40</v>
          </cell>
          <cell r="H273">
            <v>10</v>
          </cell>
          <cell r="I273">
            <v>50</v>
          </cell>
        </row>
        <row r="274">
          <cell r="A274" t="str">
            <v>5.5.1</v>
          </cell>
          <cell r="B274" t="str">
            <v>Allowance for House number signange</v>
          </cell>
          <cell r="C274" t="str">
            <v>set</v>
          </cell>
          <cell r="D274">
            <v>1</v>
          </cell>
          <cell r="E274">
            <v>40</v>
          </cell>
          <cell r="F274">
            <v>10</v>
          </cell>
          <cell r="G274">
            <v>40</v>
          </cell>
          <cell r="H274">
            <v>10</v>
          </cell>
          <cell r="I274">
            <v>50</v>
          </cell>
        </row>
        <row r="276">
          <cell r="A276" t="str">
            <v>5.6</v>
          </cell>
          <cell r="B276" t="str">
            <v>LIFT AND CONVEYOR INSTALLATION/SYSTEMS WORKS</v>
          </cell>
          <cell r="G276">
            <v>31585</v>
          </cell>
          <cell r="H276">
            <v>0</v>
          </cell>
          <cell r="I276">
            <v>31585</v>
          </cell>
        </row>
        <row r="277">
          <cell r="A277" t="str">
            <v>5.6.1</v>
          </cell>
          <cell r="B277" t="str">
            <v>Allowance for Lift System</v>
          </cell>
          <cell r="C277" t="str">
            <v>set</v>
          </cell>
          <cell r="D277">
            <v>1</v>
          </cell>
          <cell r="E277">
            <v>31585</v>
          </cell>
          <cell r="F277">
            <v>0</v>
          </cell>
          <cell r="G277">
            <v>31585</v>
          </cell>
          <cell r="H277">
            <v>0</v>
          </cell>
          <cell r="I277">
            <v>31585</v>
          </cell>
        </row>
        <row r="279">
          <cell r="A279" t="str">
            <v>6</v>
          </cell>
          <cell r="B279" t="str">
            <v>DIVISION 6 - EXTERNAL WORKS</v>
          </cell>
          <cell r="G279">
            <v>3679.2700427756986</v>
          </cell>
          <cell r="H279">
            <v>1752.8200000000004</v>
          </cell>
          <cell r="I279">
            <v>5432.0900427756978</v>
          </cell>
        </row>
        <row r="280">
          <cell r="A280" t="str">
            <v>6.1</v>
          </cell>
          <cell r="B280" t="str">
            <v>ROADS, PATHS AND PAVINGS WORKS</v>
          </cell>
          <cell r="G280">
            <v>419.65199999999993</v>
          </cell>
          <cell r="H280">
            <v>109.71</v>
          </cell>
          <cell r="I280">
            <v>529.36199999999997</v>
          </cell>
        </row>
        <row r="281">
          <cell r="B281" t="str">
            <v>WASHING AREA</v>
          </cell>
        </row>
        <row r="282">
          <cell r="A282" t="str">
            <v>6.1.1</v>
          </cell>
          <cell r="B282" t="str">
            <v>Crush Stone 4x6 with sand compaction 200mm thk</v>
          </cell>
          <cell r="C282" t="str">
            <v>m3</v>
          </cell>
          <cell r="D282">
            <v>2.5499999999999998</v>
          </cell>
          <cell r="E282">
            <v>23.94</v>
          </cell>
          <cell r="F282">
            <v>15</v>
          </cell>
          <cell r="G282">
            <v>61.046999999999997</v>
          </cell>
          <cell r="H282">
            <v>38.25</v>
          </cell>
          <cell r="I282">
            <v>99.296999999999997</v>
          </cell>
        </row>
        <row r="283">
          <cell r="A283" t="str">
            <v>6.1.2</v>
          </cell>
          <cell r="B283" t="str">
            <v>Lean concrete</v>
          </cell>
          <cell r="C283" t="str">
            <v>m3</v>
          </cell>
          <cell r="D283">
            <v>1.28</v>
          </cell>
          <cell r="E283">
            <v>66</v>
          </cell>
          <cell r="F283">
            <v>12</v>
          </cell>
          <cell r="G283">
            <v>84.48</v>
          </cell>
          <cell r="H283">
            <v>15.36</v>
          </cell>
          <cell r="I283">
            <v>99.84</v>
          </cell>
        </row>
        <row r="284">
          <cell r="A284" t="str">
            <v>6.1.3</v>
          </cell>
          <cell r="B284" t="str">
            <v>Wiremesh Ø4mm @200</v>
          </cell>
          <cell r="C284" t="str">
            <v>m2</v>
          </cell>
          <cell r="D284">
            <v>25.5</v>
          </cell>
          <cell r="E284">
            <v>2.5</v>
          </cell>
          <cell r="F284">
            <v>1</v>
          </cell>
          <cell r="G284">
            <v>63.75</v>
          </cell>
          <cell r="H284">
            <v>25.5</v>
          </cell>
          <cell r="I284">
            <v>89.25</v>
          </cell>
        </row>
        <row r="285">
          <cell r="A285" t="str">
            <v>6.1.4</v>
          </cell>
          <cell r="B285" t="str">
            <v>Reinforced Concrete, C30 Mpa</v>
          </cell>
          <cell r="C285" t="str">
            <v>m3</v>
          </cell>
          <cell r="D285">
            <v>2.5499999999999998</v>
          </cell>
          <cell r="E285">
            <v>82.5</v>
          </cell>
          <cell r="F285">
            <v>12</v>
          </cell>
          <cell r="G285">
            <v>210.37499999999997</v>
          </cell>
          <cell r="H285">
            <v>30.599999999999998</v>
          </cell>
          <cell r="I285">
            <v>240.97499999999997</v>
          </cell>
        </row>
        <row r="287">
          <cell r="A287" t="str">
            <v>6.2</v>
          </cell>
          <cell r="B287" t="str">
            <v>SOFT LANDSCAPING, PLANTING AND IRRIGATION SYSTEMS WORKS</v>
          </cell>
          <cell r="G287">
            <v>592.62599999999998</v>
          </cell>
          <cell r="H287">
            <v>305.29999999999995</v>
          </cell>
          <cell r="I287">
            <v>897.92600000000004</v>
          </cell>
        </row>
        <row r="288">
          <cell r="B288" t="str">
            <v>LANDSCAPE AND CARPARK WORKS</v>
          </cell>
        </row>
        <row r="289">
          <cell r="A289" t="str">
            <v>6.1.1</v>
          </cell>
          <cell r="B289" t="str">
            <v>Soil excavation</v>
          </cell>
          <cell r="C289" t="str">
            <v>m3</v>
          </cell>
          <cell r="D289">
            <v>17.2</v>
          </cell>
          <cell r="E289">
            <v>0</v>
          </cell>
          <cell r="F289">
            <v>3.5</v>
          </cell>
          <cell r="G289">
            <v>0</v>
          </cell>
          <cell r="H289">
            <v>60.199999999999996</v>
          </cell>
          <cell r="I289">
            <v>60.199999999999996</v>
          </cell>
        </row>
        <row r="290">
          <cell r="A290" t="str">
            <v>6.1.2</v>
          </cell>
          <cell r="B290" t="str">
            <v>Crush Stone 4x6 with sand compaction 200mm thk</v>
          </cell>
          <cell r="C290" t="str">
            <v>m3</v>
          </cell>
          <cell r="D290">
            <v>12.9</v>
          </cell>
          <cell r="E290">
            <v>23.94</v>
          </cell>
          <cell r="F290">
            <v>15</v>
          </cell>
          <cell r="G290">
            <v>308.82600000000002</v>
          </cell>
          <cell r="H290">
            <v>193.5</v>
          </cell>
          <cell r="I290">
            <v>502.32600000000002</v>
          </cell>
        </row>
        <row r="291">
          <cell r="A291" t="str">
            <v>6.1.3</v>
          </cell>
          <cell r="B291" t="str">
            <v>Lean concrete</v>
          </cell>
          <cell r="C291" t="str">
            <v>m3</v>
          </cell>
          <cell r="D291">
            <v>4.3</v>
          </cell>
          <cell r="E291">
            <v>66</v>
          </cell>
          <cell r="F291">
            <v>12</v>
          </cell>
          <cell r="G291">
            <v>283.8</v>
          </cell>
          <cell r="H291">
            <v>51.599999999999994</v>
          </cell>
          <cell r="I291">
            <v>335.4</v>
          </cell>
        </row>
        <row r="292">
          <cell r="A292" t="str">
            <v>6.1.4</v>
          </cell>
          <cell r="B292" t="str">
            <v>Organic Soil</v>
          </cell>
          <cell r="C292" t="str">
            <v>lot</v>
          </cell>
          <cell r="D292">
            <v>0</v>
          </cell>
          <cell r="E292">
            <v>70</v>
          </cell>
          <cell r="F292">
            <v>20</v>
          </cell>
          <cell r="G292">
            <v>0</v>
          </cell>
          <cell r="H292">
            <v>0</v>
          </cell>
          <cell r="I292">
            <v>0</v>
          </cell>
        </row>
        <row r="293">
          <cell r="A293" t="str">
            <v>6.1.4</v>
          </cell>
          <cell r="B293" t="str">
            <v>Soil leveling</v>
          </cell>
          <cell r="C293" t="str">
            <v>m3</v>
          </cell>
          <cell r="D293">
            <v>0</v>
          </cell>
          <cell r="E293">
            <v>2.5</v>
          </cell>
          <cell r="F293">
            <v>3.5</v>
          </cell>
          <cell r="G293">
            <v>0</v>
          </cell>
          <cell r="H293">
            <v>0</v>
          </cell>
          <cell r="I293">
            <v>0</v>
          </cell>
        </row>
        <row r="294">
          <cell r="A294" t="str">
            <v>6.1.5</v>
          </cell>
          <cell r="B294" t="str">
            <v>Grass</v>
          </cell>
          <cell r="C294" t="str">
            <v>m2</v>
          </cell>
          <cell r="D294">
            <v>0</v>
          </cell>
          <cell r="E294">
            <v>5</v>
          </cell>
          <cell r="F294">
            <v>2.5</v>
          </cell>
          <cell r="G294">
            <v>0</v>
          </cell>
          <cell r="H294">
            <v>0</v>
          </cell>
          <cell r="I294">
            <v>0</v>
          </cell>
        </row>
        <row r="296">
          <cell r="A296" t="str">
            <v>6.3</v>
          </cell>
          <cell r="B296" t="str">
            <v>ORNAMENTAL FENCES AND GATES WORKS</v>
          </cell>
          <cell r="G296">
            <v>1441.048384442365</v>
          </cell>
          <cell r="H296">
            <v>810.04000000000008</v>
          </cell>
          <cell r="I296">
            <v>2251.0883844423647</v>
          </cell>
        </row>
        <row r="297">
          <cell r="A297" t="str">
            <v>6.3A</v>
          </cell>
          <cell r="B297" t="str">
            <v>FENCES STRUCTURAL WORKS</v>
          </cell>
          <cell r="G297">
            <v>842.83078888888872</v>
          </cell>
          <cell r="H297">
            <v>331.79999999999995</v>
          </cell>
          <cell r="I297">
            <v>1174.6307888888887</v>
          </cell>
        </row>
        <row r="298">
          <cell r="B298" t="str">
            <v>EARTH WORKS</v>
          </cell>
          <cell r="G298">
            <v>0</v>
          </cell>
          <cell r="H298">
            <v>108.78</v>
          </cell>
          <cell r="I298">
            <v>108.78</v>
          </cell>
        </row>
        <row r="299">
          <cell r="A299" t="str">
            <v>6.3.1</v>
          </cell>
          <cell r="B299" t="str">
            <v>Soil excavation for fence</v>
          </cell>
          <cell r="C299" t="str">
            <v>m3</v>
          </cell>
          <cell r="D299">
            <v>16.420000000000002</v>
          </cell>
          <cell r="E299">
            <v>0</v>
          </cell>
          <cell r="F299">
            <v>3.5</v>
          </cell>
          <cell r="G299">
            <v>0</v>
          </cell>
          <cell r="H299">
            <v>57.470000000000006</v>
          </cell>
          <cell r="I299">
            <v>57.470000000000006</v>
          </cell>
        </row>
        <row r="300">
          <cell r="A300" t="str">
            <v>6.3.2</v>
          </cell>
          <cell r="B300" t="str">
            <v>Soil backfilling for fence</v>
          </cell>
          <cell r="C300" t="str">
            <v>m3</v>
          </cell>
          <cell r="D300">
            <v>14.66</v>
          </cell>
          <cell r="E300">
            <v>0</v>
          </cell>
          <cell r="F300">
            <v>3.5</v>
          </cell>
          <cell r="G300">
            <v>0</v>
          </cell>
          <cell r="H300">
            <v>51.31</v>
          </cell>
          <cell r="I300">
            <v>51.31</v>
          </cell>
        </row>
        <row r="302">
          <cell r="B302" t="str">
            <v>FOOTING</v>
          </cell>
          <cell r="G302">
            <v>140.52814999999998</v>
          </cell>
          <cell r="H302">
            <v>37.569999999999993</v>
          </cell>
          <cell r="I302">
            <v>178.09815</v>
          </cell>
        </row>
        <row r="303">
          <cell r="A303" t="str">
            <v>6.3.3</v>
          </cell>
          <cell r="B303" t="str">
            <v>Crush Stone to underneath lean concrete</v>
          </cell>
          <cell r="C303" t="str">
            <v>m3</v>
          </cell>
          <cell r="D303">
            <v>0.76</v>
          </cell>
          <cell r="E303">
            <v>23.94</v>
          </cell>
          <cell r="F303">
            <v>15</v>
          </cell>
          <cell r="G303">
            <v>18.194400000000002</v>
          </cell>
          <cell r="H303">
            <v>11.4</v>
          </cell>
          <cell r="I303">
            <v>29.5944</v>
          </cell>
        </row>
        <row r="304">
          <cell r="A304" t="str">
            <v>6.3.4</v>
          </cell>
          <cell r="B304" t="str">
            <v xml:space="preserve">50mmthk. Lean concrete, C15Mpa to underneath fence footing </v>
          </cell>
          <cell r="C304" t="str">
            <v>m3</v>
          </cell>
          <cell r="D304">
            <v>0.26</v>
          </cell>
          <cell r="E304">
            <v>66</v>
          </cell>
          <cell r="F304">
            <v>12</v>
          </cell>
          <cell r="G304">
            <v>17.16</v>
          </cell>
          <cell r="H304">
            <v>3.12</v>
          </cell>
          <cell r="I304">
            <v>20.28</v>
          </cell>
        </row>
        <row r="305">
          <cell r="A305" t="str">
            <v>6.3.5</v>
          </cell>
          <cell r="B305" t="str">
            <v>Formwork</v>
          </cell>
          <cell r="C305" t="str">
            <v>m2</v>
          </cell>
          <cell r="D305">
            <v>2.7</v>
          </cell>
          <cell r="E305">
            <v>8.7236111111111114</v>
          </cell>
          <cell r="F305">
            <v>3.5</v>
          </cell>
          <cell r="G305">
            <v>23.553750000000001</v>
          </cell>
          <cell r="H305">
            <v>9.4500000000000011</v>
          </cell>
          <cell r="I305">
            <v>33.003750000000004</v>
          </cell>
        </row>
        <row r="306">
          <cell r="A306" t="str">
            <v>6.3.6</v>
          </cell>
          <cell r="B306" t="str">
            <v xml:space="preserve">Reinforcement Bar 390Mpa Deformed  &amp; 240Mpa Mild Steel </v>
          </cell>
          <cell r="C306" t="str">
            <v>Ton</v>
          </cell>
          <cell r="D306">
            <v>0.04</v>
          </cell>
          <cell r="E306">
            <v>803</v>
          </cell>
          <cell r="F306">
            <v>160</v>
          </cell>
          <cell r="G306">
            <v>32.119999999999997</v>
          </cell>
          <cell r="H306">
            <v>6.4</v>
          </cell>
          <cell r="I306">
            <v>38.519999999999996</v>
          </cell>
        </row>
        <row r="307">
          <cell r="A307" t="str">
            <v>6.3.7</v>
          </cell>
          <cell r="B307" t="str">
            <v>Reinforced Concrete, C30 Mpa</v>
          </cell>
          <cell r="C307" t="str">
            <v>m3</v>
          </cell>
          <cell r="D307">
            <v>0.6</v>
          </cell>
          <cell r="E307">
            <v>82.5</v>
          </cell>
          <cell r="F307">
            <v>12</v>
          </cell>
          <cell r="G307">
            <v>49.5</v>
          </cell>
          <cell r="H307">
            <v>7.1999999999999993</v>
          </cell>
          <cell r="I307">
            <v>56.7</v>
          </cell>
        </row>
        <row r="309">
          <cell r="B309" t="str">
            <v>BEAM</v>
          </cell>
          <cell r="G309">
            <v>234.36386111111113</v>
          </cell>
          <cell r="H309">
            <v>57.25</v>
          </cell>
          <cell r="I309">
            <v>291.61386111111108</v>
          </cell>
        </row>
        <row r="310">
          <cell r="A310" t="str">
            <v>6.3.8</v>
          </cell>
          <cell r="B310" t="str">
            <v>50mmthk. Lean concrete grade 12.5Mpa to underneath fence beam</v>
          </cell>
          <cell r="C310" t="str">
            <v>m3</v>
          </cell>
          <cell r="D310">
            <v>0.42</v>
          </cell>
          <cell r="E310">
            <v>66</v>
          </cell>
          <cell r="F310">
            <v>12</v>
          </cell>
          <cell r="G310">
            <v>27.72</v>
          </cell>
          <cell r="H310">
            <v>5.04</v>
          </cell>
          <cell r="I310">
            <v>32.76</v>
          </cell>
        </row>
        <row r="311">
          <cell r="A311" t="str">
            <v>6.3.9</v>
          </cell>
          <cell r="B311" t="str">
            <v>Formwork</v>
          </cell>
          <cell r="C311" t="str">
            <v>m2</v>
          </cell>
          <cell r="D311">
            <v>8.3800000000000008</v>
          </cell>
          <cell r="E311">
            <v>8.7236111111111114</v>
          </cell>
          <cell r="F311">
            <v>3.5</v>
          </cell>
          <cell r="G311">
            <v>73.103861111111115</v>
          </cell>
          <cell r="H311">
            <v>29.330000000000002</v>
          </cell>
          <cell r="I311">
            <v>102.43386111111111</v>
          </cell>
        </row>
        <row r="312">
          <cell r="A312" t="str">
            <v>6.3.10</v>
          </cell>
          <cell r="B312" t="str">
            <v xml:space="preserve">Reinforcement rebar 390Mpa Deformed  &amp; 240Mpa Mild Steel </v>
          </cell>
          <cell r="C312" t="str">
            <v>Ton</v>
          </cell>
          <cell r="D312">
            <v>0.08</v>
          </cell>
          <cell r="E312">
            <v>803</v>
          </cell>
          <cell r="F312">
            <v>160</v>
          </cell>
          <cell r="G312">
            <v>64.239999999999995</v>
          </cell>
          <cell r="H312">
            <v>12.8</v>
          </cell>
          <cell r="I312">
            <v>77.039999999999992</v>
          </cell>
        </row>
        <row r="313">
          <cell r="A313" t="str">
            <v>6.3.11</v>
          </cell>
          <cell r="B313" t="str">
            <v>Reinforced Concrete, C30 Mpa</v>
          </cell>
          <cell r="C313" t="str">
            <v>m3</v>
          </cell>
          <cell r="D313">
            <v>0.84</v>
          </cell>
          <cell r="E313">
            <v>82.5</v>
          </cell>
          <cell r="F313">
            <v>12</v>
          </cell>
          <cell r="G313">
            <v>69.3</v>
          </cell>
          <cell r="H313">
            <v>10.08</v>
          </cell>
          <cell r="I313">
            <v>79.38</v>
          </cell>
        </row>
        <row r="315">
          <cell r="B315" t="str">
            <v>COLUMN</v>
          </cell>
          <cell r="G315">
            <v>141.73683333333332</v>
          </cell>
          <cell r="H315">
            <v>39.54</v>
          </cell>
          <cell r="I315">
            <v>181.27683333333334</v>
          </cell>
        </row>
        <row r="316">
          <cell r="A316" t="str">
            <v>6.3.12</v>
          </cell>
          <cell r="B316" t="str">
            <v>Formwork</v>
          </cell>
          <cell r="C316" t="str">
            <v>m2</v>
          </cell>
          <cell r="D316">
            <v>7.32</v>
          </cell>
          <cell r="E316">
            <v>8.7236111111111114</v>
          </cell>
          <cell r="F316">
            <v>3.5</v>
          </cell>
          <cell r="G316">
            <v>63.856833333333341</v>
          </cell>
          <cell r="H316">
            <v>25.62</v>
          </cell>
          <cell r="I316">
            <v>89.476833333333346</v>
          </cell>
        </row>
        <row r="317">
          <cell r="A317" t="str">
            <v>6.3.13</v>
          </cell>
          <cell r="B317" t="str">
            <v xml:space="preserve">Reinforcement rebar 390Mpa Deformed  &amp; 240Mpa Mild Steel </v>
          </cell>
          <cell r="C317" t="str">
            <v>Ton</v>
          </cell>
          <cell r="D317">
            <v>0.06</v>
          </cell>
          <cell r="E317">
            <v>803</v>
          </cell>
          <cell r="F317">
            <v>160</v>
          </cell>
          <cell r="G317">
            <v>48.18</v>
          </cell>
          <cell r="H317">
            <v>9.6</v>
          </cell>
          <cell r="I317">
            <v>57.78</v>
          </cell>
        </row>
        <row r="318">
          <cell r="A318" t="str">
            <v>6.3.14</v>
          </cell>
          <cell r="B318" t="str">
            <v>Reinforced Concrete, C30 Mpa</v>
          </cell>
          <cell r="C318" t="str">
            <v>m3</v>
          </cell>
          <cell r="D318">
            <v>0.36</v>
          </cell>
          <cell r="E318">
            <v>82.5</v>
          </cell>
          <cell r="F318">
            <v>12</v>
          </cell>
          <cell r="G318">
            <v>29.7</v>
          </cell>
          <cell r="H318">
            <v>4.32</v>
          </cell>
          <cell r="I318">
            <v>34.019999999999996</v>
          </cell>
        </row>
        <row r="320">
          <cell r="B320" t="str">
            <v>CANTILIVER BEAM (REAR HOUSE)</v>
          </cell>
          <cell r="G320">
            <v>154.84975</v>
          </cell>
          <cell r="H320">
            <v>39.769999999999996</v>
          </cell>
          <cell r="I320">
            <v>194.61975000000001</v>
          </cell>
        </row>
        <row r="321">
          <cell r="A321" t="str">
            <v>6.3.15</v>
          </cell>
          <cell r="B321" t="str">
            <v>50mmthk. Lean concrete, C12.5Mpa to underneath fence contiliver beam</v>
          </cell>
          <cell r="C321" t="str">
            <v>m3</v>
          </cell>
          <cell r="D321">
            <v>0.3</v>
          </cell>
          <cell r="E321">
            <v>66</v>
          </cell>
          <cell r="F321">
            <v>12</v>
          </cell>
          <cell r="G321">
            <v>19.8</v>
          </cell>
          <cell r="H321">
            <v>3.5999999999999996</v>
          </cell>
          <cell r="I321">
            <v>23.4</v>
          </cell>
        </row>
        <row r="322">
          <cell r="A322" t="str">
            <v>6.3.16</v>
          </cell>
          <cell r="B322" t="str">
            <v>Formwork</v>
          </cell>
          <cell r="C322" t="str">
            <v>m2</v>
          </cell>
          <cell r="D322">
            <v>7.02</v>
          </cell>
          <cell r="E322">
            <v>8.7236111111111114</v>
          </cell>
          <cell r="F322">
            <v>3.5</v>
          </cell>
          <cell r="G322">
            <v>61.239750000000001</v>
          </cell>
          <cell r="H322">
            <v>24.57</v>
          </cell>
          <cell r="I322">
            <v>85.809750000000008</v>
          </cell>
        </row>
        <row r="323">
          <cell r="A323" t="str">
            <v>6.3.17</v>
          </cell>
          <cell r="B323" t="str">
            <v xml:space="preserve">Reinforcement rebar 390Mpa Deformed  &amp; 240Mpa Mild Steel </v>
          </cell>
          <cell r="C323" t="str">
            <v>Ton</v>
          </cell>
          <cell r="D323">
            <v>0.02</v>
          </cell>
          <cell r="E323">
            <v>803</v>
          </cell>
          <cell r="F323">
            <v>160</v>
          </cell>
          <cell r="G323">
            <v>16.059999999999999</v>
          </cell>
          <cell r="H323">
            <v>3.2</v>
          </cell>
          <cell r="I323">
            <v>19.259999999999998</v>
          </cell>
        </row>
        <row r="324">
          <cell r="A324" t="str">
            <v>6.3.18</v>
          </cell>
          <cell r="B324" t="str">
            <v>Reinforced Concrete, C30 Mpa</v>
          </cell>
          <cell r="C324" t="str">
            <v>m3</v>
          </cell>
          <cell r="D324">
            <v>0.7</v>
          </cell>
          <cell r="E324">
            <v>82.5</v>
          </cell>
          <cell r="F324">
            <v>12</v>
          </cell>
          <cell r="G324">
            <v>57.749999999999993</v>
          </cell>
          <cell r="H324">
            <v>8.3999999999999986</v>
          </cell>
          <cell r="I324">
            <v>66.149999999999991</v>
          </cell>
        </row>
        <row r="326">
          <cell r="B326" t="str">
            <v>CONCRETE PROFILE ON THE TOP OF WALL</v>
          </cell>
          <cell r="G326">
            <v>171.35219444444445</v>
          </cell>
          <cell r="H326">
            <v>48.89</v>
          </cell>
          <cell r="I326">
            <v>220.24219444444446</v>
          </cell>
        </row>
        <row r="327">
          <cell r="A327" t="str">
            <v>6.3.19</v>
          </cell>
          <cell r="B327" t="str">
            <v>Formwork</v>
          </cell>
          <cell r="C327" t="str">
            <v>m2</v>
          </cell>
          <cell r="D327">
            <v>9.58</v>
          </cell>
          <cell r="E327">
            <v>8.7236111111111114</v>
          </cell>
          <cell r="F327">
            <v>3.5</v>
          </cell>
          <cell r="G327">
            <v>83.572194444444449</v>
          </cell>
          <cell r="H327">
            <v>33.53</v>
          </cell>
          <cell r="I327">
            <v>117.10219444444445</v>
          </cell>
        </row>
        <row r="328">
          <cell r="A328" t="str">
            <v>6.3.20</v>
          </cell>
          <cell r="B328" t="str">
            <v xml:space="preserve">Reinforcement rebar 390Mpa Deformed  &amp; 240Mpa Mild Steel </v>
          </cell>
          <cell r="C328" t="str">
            <v>Ton</v>
          </cell>
          <cell r="D328">
            <v>0.06</v>
          </cell>
          <cell r="E328">
            <v>803</v>
          </cell>
          <cell r="F328">
            <v>160</v>
          </cell>
          <cell r="G328">
            <v>48.18</v>
          </cell>
          <cell r="H328">
            <v>9.6</v>
          </cell>
          <cell r="I328">
            <v>57.78</v>
          </cell>
        </row>
        <row r="329">
          <cell r="A329" t="str">
            <v>6.3.21</v>
          </cell>
          <cell r="B329" t="str">
            <v>Reinforced Concrete, C30 Mpa</v>
          </cell>
          <cell r="C329" t="str">
            <v>m3</v>
          </cell>
          <cell r="D329">
            <v>0.48</v>
          </cell>
          <cell r="E329">
            <v>82.5</v>
          </cell>
          <cell r="F329">
            <v>12</v>
          </cell>
          <cell r="G329">
            <v>39.6</v>
          </cell>
          <cell r="H329">
            <v>5.76</v>
          </cell>
          <cell r="I329">
            <v>45.36</v>
          </cell>
        </row>
        <row r="331">
          <cell r="A331" t="str">
            <v>6.3B</v>
          </cell>
          <cell r="B331" t="str">
            <v>FENCES ARCHITECTURAL WORKS</v>
          </cell>
          <cell r="G331">
            <v>613.76759555347621</v>
          </cell>
          <cell r="H331">
            <v>540.44000000000005</v>
          </cell>
          <cell r="I331">
            <v>1154.207595553476</v>
          </cell>
        </row>
        <row r="332">
          <cell r="A332" t="str">
            <v>6.3.22</v>
          </cell>
          <cell r="B332" t="str">
            <v>Brick wall with 100 mm thk.</v>
          </cell>
          <cell r="C332" t="str">
            <v>m2</v>
          </cell>
          <cell r="D332">
            <v>36.64</v>
          </cell>
          <cell r="E332">
            <v>5.2605132004956774</v>
          </cell>
          <cell r="F332">
            <v>2.5</v>
          </cell>
          <cell r="G332">
            <v>192.74520366616161</v>
          </cell>
          <cell r="H332">
            <v>91.6</v>
          </cell>
          <cell r="I332">
            <v>284.34520366616164</v>
          </cell>
        </row>
        <row r="333">
          <cell r="A333" t="str">
            <v>6.3.23</v>
          </cell>
          <cell r="B333" t="str">
            <v>Cement mortar plaster 20mm thk to brickwall and concrete wall, column External surface</v>
          </cell>
          <cell r="C333" t="str">
            <v>m2</v>
          </cell>
          <cell r="D333">
            <v>85.92</v>
          </cell>
          <cell r="E333">
            <v>1.5780628891642652</v>
          </cell>
          <cell r="F333">
            <v>2.5</v>
          </cell>
          <cell r="G333">
            <v>135.58716343699368</v>
          </cell>
          <cell r="H333">
            <v>214.8</v>
          </cell>
          <cell r="I333">
            <v>350.38716343699366</v>
          </cell>
        </row>
        <row r="334">
          <cell r="A334" t="str">
            <v>6.3.24</v>
          </cell>
          <cell r="B334" t="str">
            <v>Jotun or equivalent Painting Finishes to wall fence external</v>
          </cell>
          <cell r="C334" t="str">
            <v>m2</v>
          </cell>
          <cell r="D334">
            <v>85.92</v>
          </cell>
          <cell r="E334">
            <v>3.1411223050549451</v>
          </cell>
          <cell r="F334">
            <v>2</v>
          </cell>
          <cell r="G334">
            <v>269.88522845032088</v>
          </cell>
          <cell r="H334">
            <v>171.84</v>
          </cell>
          <cell r="I334">
            <v>441.72522845032086</v>
          </cell>
        </row>
        <row r="335">
          <cell r="A335" t="str">
            <v>6.3.25</v>
          </cell>
          <cell r="B335" t="str">
            <v>Allowance for Corner Bead Cement plaster on Door &amp; Window</v>
          </cell>
          <cell r="C335" t="str">
            <v>m</v>
          </cell>
          <cell r="D335">
            <v>31.1</v>
          </cell>
          <cell r="E335">
            <v>0.5</v>
          </cell>
          <cell r="F335">
            <v>2</v>
          </cell>
          <cell r="G335">
            <v>15.55</v>
          </cell>
          <cell r="H335">
            <v>62.2</v>
          </cell>
          <cell r="I335">
            <v>77.75</v>
          </cell>
        </row>
        <row r="337">
          <cell r="A337" t="str">
            <v>6.4</v>
          </cell>
          <cell r="B337" t="str">
            <v>EXTERNAL FIXTURES WORKS</v>
          </cell>
          <cell r="G337">
            <v>0</v>
          </cell>
          <cell r="H337">
            <v>0</v>
          </cell>
          <cell r="I337">
            <v>0</v>
          </cell>
          <cell r="J337" t="str">
            <v>Excluded</v>
          </cell>
        </row>
        <row r="339">
          <cell r="A339" t="str">
            <v>6.5</v>
          </cell>
          <cell r="B339" t="str">
            <v>EXTERNAL DRAINAGE WORKS</v>
          </cell>
          <cell r="G339">
            <v>0</v>
          </cell>
          <cell r="H339">
            <v>0</v>
          </cell>
          <cell r="I339">
            <v>0</v>
          </cell>
          <cell r="J339" t="str">
            <v>Excluded</v>
          </cell>
        </row>
        <row r="341">
          <cell r="A341" t="str">
            <v>6.6</v>
          </cell>
          <cell r="B341" t="str">
            <v>EXTERNAL SERVICES WORKS</v>
          </cell>
          <cell r="G341">
            <v>1210.3936583333334</v>
          </cell>
          <cell r="H341">
            <v>465.56999999999994</v>
          </cell>
          <cell r="I341">
            <v>1675.9636583333331</v>
          </cell>
        </row>
        <row r="342">
          <cell r="B342" t="str">
            <v xml:space="preserve">SEPTIC TANK WORKS </v>
          </cell>
          <cell r="G342">
            <v>1100.3936583333334</v>
          </cell>
          <cell r="H342">
            <v>465.56999999999994</v>
          </cell>
          <cell r="I342">
            <v>1565.9636583333331</v>
          </cell>
        </row>
        <row r="343">
          <cell r="A343" t="str">
            <v>6.6.1</v>
          </cell>
          <cell r="B343" t="str">
            <v>Soil excavation</v>
          </cell>
          <cell r="C343" t="str">
            <v>m3</v>
          </cell>
          <cell r="D343">
            <v>29.8</v>
          </cell>
          <cell r="E343">
            <v>0</v>
          </cell>
          <cell r="F343">
            <v>3.5</v>
          </cell>
          <cell r="G343">
            <v>0</v>
          </cell>
          <cell r="H343">
            <v>104.3</v>
          </cell>
          <cell r="I343">
            <v>104.3</v>
          </cell>
        </row>
        <row r="344">
          <cell r="A344" t="str">
            <v>6.6.2</v>
          </cell>
          <cell r="B344" t="str">
            <v>Soil backfilling with excavated soil</v>
          </cell>
          <cell r="C344" t="str">
            <v>m3</v>
          </cell>
          <cell r="D344">
            <v>18.89</v>
          </cell>
          <cell r="E344">
            <v>0</v>
          </cell>
          <cell r="F344">
            <v>3.5</v>
          </cell>
          <cell r="G344">
            <v>0</v>
          </cell>
          <cell r="H344">
            <v>66.115000000000009</v>
          </cell>
          <cell r="I344">
            <v>66.115000000000009</v>
          </cell>
        </row>
        <row r="345">
          <cell r="A345" t="str">
            <v>6.6.3</v>
          </cell>
          <cell r="B345" t="str">
            <v>Crush Stone 4x6 with sand compaction 200mm thk</v>
          </cell>
          <cell r="C345" t="str">
            <v>m3</v>
          </cell>
          <cell r="D345">
            <v>1.28</v>
          </cell>
          <cell r="E345">
            <v>23.94</v>
          </cell>
          <cell r="F345">
            <v>15</v>
          </cell>
          <cell r="G345">
            <v>30.643200000000004</v>
          </cell>
          <cell r="H345">
            <v>19.2</v>
          </cell>
          <cell r="I345">
            <v>49.843200000000003</v>
          </cell>
        </row>
        <row r="346">
          <cell r="A346" t="str">
            <v>6.6.4</v>
          </cell>
          <cell r="B346" t="str">
            <v>Lean concrete</v>
          </cell>
          <cell r="C346" t="str">
            <v>m3</v>
          </cell>
          <cell r="D346">
            <v>0.43</v>
          </cell>
          <cell r="E346">
            <v>66</v>
          </cell>
          <cell r="F346">
            <v>12</v>
          </cell>
          <cell r="G346">
            <v>28.38</v>
          </cell>
          <cell r="H346">
            <v>5.16</v>
          </cell>
          <cell r="I346">
            <v>33.54</v>
          </cell>
        </row>
        <row r="347">
          <cell r="A347" t="str">
            <v>6.6.5</v>
          </cell>
          <cell r="B347" t="str">
            <v>Formwork</v>
          </cell>
          <cell r="C347" t="str">
            <v>m2</v>
          </cell>
          <cell r="D347">
            <v>45.93</v>
          </cell>
          <cell r="E347">
            <v>8.7236111111111114</v>
          </cell>
          <cell r="F347">
            <v>3.5</v>
          </cell>
          <cell r="G347">
            <v>400.67545833333332</v>
          </cell>
          <cell r="H347">
            <v>160.755</v>
          </cell>
          <cell r="I347">
            <v>561.43045833333326</v>
          </cell>
        </row>
        <row r="348">
          <cell r="A348" t="str">
            <v>6.6.6</v>
          </cell>
          <cell r="B348" t="str">
            <v xml:space="preserve">Reinforcement rebar 390Mpa Deformed  &amp; 240Mpa Mild Steel </v>
          </cell>
          <cell r="C348" t="str">
            <v>Ton</v>
          </cell>
          <cell r="D348">
            <v>0.39</v>
          </cell>
          <cell r="E348">
            <v>803</v>
          </cell>
          <cell r="F348">
            <v>160</v>
          </cell>
          <cell r="G348">
            <v>313.17</v>
          </cell>
          <cell r="H348">
            <v>62.400000000000006</v>
          </cell>
          <cell r="I348">
            <v>375.57000000000005</v>
          </cell>
        </row>
        <row r="349">
          <cell r="A349" t="str">
            <v>6.6.7</v>
          </cell>
          <cell r="B349" t="str">
            <v>Reinforced Concrete, C30 Mpa</v>
          </cell>
          <cell r="C349" t="str">
            <v>m3</v>
          </cell>
          <cell r="D349">
            <v>3.97</v>
          </cell>
          <cell r="E349">
            <v>82.5</v>
          </cell>
          <cell r="F349">
            <v>12</v>
          </cell>
          <cell r="G349">
            <v>327.52500000000003</v>
          </cell>
          <cell r="H349">
            <v>47.64</v>
          </cell>
          <cell r="I349">
            <v>375.16500000000002</v>
          </cell>
        </row>
        <row r="351">
          <cell r="B351" t="str">
            <v>WATER METER BOX</v>
          </cell>
          <cell r="G351">
            <v>55</v>
          </cell>
          <cell r="H351">
            <v>0</v>
          </cell>
          <cell r="I351">
            <v>55</v>
          </cell>
        </row>
        <row r="352">
          <cell r="A352" t="str">
            <v>6.6.8</v>
          </cell>
          <cell r="B352" t="str">
            <v>Allowance for Water Meter Box</v>
          </cell>
          <cell r="C352" t="str">
            <v>lot</v>
          </cell>
          <cell r="D352">
            <v>1</v>
          </cell>
          <cell r="E352">
            <v>55</v>
          </cell>
          <cell r="F352">
            <v>0</v>
          </cell>
          <cell r="G352">
            <v>55</v>
          </cell>
          <cell r="H352">
            <v>0</v>
          </cell>
          <cell r="I352">
            <v>55</v>
          </cell>
        </row>
        <row r="354">
          <cell r="B354" t="str">
            <v>EDC BOX</v>
          </cell>
          <cell r="G354">
            <v>55</v>
          </cell>
          <cell r="H354">
            <v>0</v>
          </cell>
          <cell r="I354">
            <v>55</v>
          </cell>
        </row>
        <row r="355">
          <cell r="A355" t="str">
            <v>6.6.9</v>
          </cell>
          <cell r="B355" t="str">
            <v>Allowance for EDC Box</v>
          </cell>
          <cell r="C355" t="str">
            <v>lot</v>
          </cell>
          <cell r="D355">
            <v>1</v>
          </cell>
          <cell r="E355">
            <v>55</v>
          </cell>
          <cell r="F355">
            <v>0</v>
          </cell>
          <cell r="G355">
            <v>55</v>
          </cell>
          <cell r="H355">
            <v>0</v>
          </cell>
          <cell r="I355">
            <v>55</v>
          </cell>
        </row>
        <row r="357">
          <cell r="A357" t="str">
            <v>7</v>
          </cell>
          <cell r="B357" t="str">
            <v>DIVISION 7 -  MEP WORKS</v>
          </cell>
          <cell r="G357">
            <v>56791.018939999987</v>
          </cell>
          <cell r="H357">
            <v>15033.537270499995</v>
          </cell>
          <cell r="I357">
            <v>71824.556210499984</v>
          </cell>
        </row>
        <row r="358">
          <cell r="A358" t="str">
            <v>7.1</v>
          </cell>
          <cell r="B358" t="str">
            <v>ELECTRICAL WORK</v>
          </cell>
          <cell r="G358">
            <v>23427.44628</v>
          </cell>
          <cell r="H358">
            <v>6858.9997489999996</v>
          </cell>
          <cell r="I358">
            <v>30286.446028999992</v>
          </cell>
        </row>
        <row r="359">
          <cell r="B359" t="str">
            <v>Cable &amp; Wire (100m/roll)</v>
          </cell>
          <cell r="G359">
            <v>10091.31</v>
          </cell>
          <cell r="H359">
            <v>2859.2045000000003</v>
          </cell>
          <cell r="I359">
            <v>12950.514500000001</v>
          </cell>
        </row>
        <row r="360">
          <cell r="A360" t="str">
            <v>7.1.1</v>
          </cell>
          <cell r="B360" t="str">
            <v>Cu/PVC 1Cx1.5 mm² (red)</v>
          </cell>
          <cell r="C360" t="str">
            <v>m</v>
          </cell>
          <cell r="D360">
            <v>4700</v>
          </cell>
          <cell r="E360">
            <v>0.14700000000000002</v>
          </cell>
          <cell r="F360">
            <v>4.1160000000000009E-2</v>
          </cell>
          <cell r="G360">
            <v>690.90000000000009</v>
          </cell>
          <cell r="H360">
            <v>193.45200000000006</v>
          </cell>
          <cell r="I360">
            <v>884.35200000000009</v>
          </cell>
        </row>
        <row r="361">
          <cell r="A361" t="str">
            <v>7.1.2</v>
          </cell>
          <cell r="B361" t="str">
            <v>Cu/PVC 1Cx1.5 mm² (black)</v>
          </cell>
          <cell r="C361" t="str">
            <v>m</v>
          </cell>
          <cell r="D361">
            <v>4700</v>
          </cell>
          <cell r="E361">
            <v>0.14700000000000002</v>
          </cell>
          <cell r="F361">
            <v>4.1160000000000009E-2</v>
          </cell>
          <cell r="G361">
            <v>690.90000000000009</v>
          </cell>
          <cell r="H361">
            <v>193.45200000000006</v>
          </cell>
          <cell r="I361">
            <v>884.35200000000009</v>
          </cell>
        </row>
        <row r="362">
          <cell r="A362" t="str">
            <v>7.1.3</v>
          </cell>
          <cell r="B362" t="str">
            <v>Cu/PVC 1Cx2.5 mm² (red)</v>
          </cell>
          <cell r="C362" t="str">
            <v>m</v>
          </cell>
          <cell r="D362">
            <v>2400</v>
          </cell>
          <cell r="E362">
            <v>0.252</v>
          </cell>
          <cell r="F362">
            <v>7.0560000000000012E-2</v>
          </cell>
          <cell r="G362">
            <v>604.79999999999995</v>
          </cell>
          <cell r="H362">
            <v>169.34400000000002</v>
          </cell>
          <cell r="I362">
            <v>774.14400000000001</v>
          </cell>
        </row>
        <row r="363">
          <cell r="A363" t="str">
            <v>7.1.4</v>
          </cell>
          <cell r="B363" t="str">
            <v>Cu/PVC 1Cx2.5 mm² (black)</v>
          </cell>
          <cell r="C363" t="str">
            <v>m</v>
          </cell>
          <cell r="D363">
            <v>2400</v>
          </cell>
          <cell r="E363">
            <v>0.252</v>
          </cell>
          <cell r="F363">
            <v>7.0560000000000012E-2</v>
          </cell>
          <cell r="G363">
            <v>604.79999999999995</v>
          </cell>
          <cell r="H363">
            <v>169.34400000000002</v>
          </cell>
          <cell r="I363">
            <v>774.14400000000001</v>
          </cell>
        </row>
        <row r="364">
          <cell r="A364" t="str">
            <v>7.1.5</v>
          </cell>
          <cell r="B364" t="str">
            <v>Cu/PVC 1Cx2.5 mm² (blue)</v>
          </cell>
          <cell r="C364" t="str">
            <v>m</v>
          </cell>
          <cell r="D364">
            <v>700</v>
          </cell>
          <cell r="E364">
            <v>0.252</v>
          </cell>
          <cell r="F364">
            <v>7.0560000000000012E-2</v>
          </cell>
          <cell r="G364">
            <v>176.4</v>
          </cell>
          <cell r="H364">
            <v>49.39200000000001</v>
          </cell>
          <cell r="I364">
            <v>225.79200000000003</v>
          </cell>
        </row>
        <row r="365">
          <cell r="A365" t="str">
            <v>7.1.6</v>
          </cell>
          <cell r="B365" t="str">
            <v>Cu/PVC 1Cx2.5 mm² (yellow)</v>
          </cell>
          <cell r="C365" t="str">
            <v>m</v>
          </cell>
          <cell r="D365">
            <v>700</v>
          </cell>
          <cell r="E365">
            <v>0.252</v>
          </cell>
          <cell r="F365">
            <v>7.0560000000000012E-2</v>
          </cell>
          <cell r="G365">
            <v>176.4</v>
          </cell>
          <cell r="H365">
            <v>49.39200000000001</v>
          </cell>
          <cell r="I365">
            <v>225.79200000000003</v>
          </cell>
        </row>
        <row r="366">
          <cell r="A366" t="str">
            <v>7.1.7</v>
          </cell>
          <cell r="B366" t="str">
            <v>Cu/PVC 1Cx2.5 mm² (G/Y)</v>
          </cell>
          <cell r="C366" t="str">
            <v>m</v>
          </cell>
          <cell r="D366">
            <v>2900</v>
          </cell>
          <cell r="E366">
            <v>0.252</v>
          </cell>
          <cell r="F366">
            <v>7.0560000000000012E-2</v>
          </cell>
          <cell r="G366">
            <v>730.8</v>
          </cell>
          <cell r="H366">
            <v>204.62400000000002</v>
          </cell>
          <cell r="I366">
            <v>935.42399999999998</v>
          </cell>
        </row>
        <row r="367">
          <cell r="A367" t="str">
            <v>7.1.8</v>
          </cell>
          <cell r="B367" t="str">
            <v>Cu/PVC 1Cx4 mm² (red)</v>
          </cell>
          <cell r="C367" t="str">
            <v>m</v>
          </cell>
          <cell r="D367">
            <v>400</v>
          </cell>
          <cell r="E367">
            <v>0.45150000000000001</v>
          </cell>
          <cell r="F367">
            <v>0.12642</v>
          </cell>
          <cell r="G367">
            <v>180.6</v>
          </cell>
          <cell r="H367">
            <v>50.568000000000005</v>
          </cell>
          <cell r="I367">
            <v>231.16800000000001</v>
          </cell>
        </row>
        <row r="368">
          <cell r="A368" t="str">
            <v>7.1.9</v>
          </cell>
          <cell r="B368" t="str">
            <v>Cu/PVC 1Cx4 mm² (black)</v>
          </cell>
          <cell r="C368" t="str">
            <v>m</v>
          </cell>
          <cell r="D368">
            <v>400</v>
          </cell>
          <cell r="E368">
            <v>0.45150000000000001</v>
          </cell>
          <cell r="F368">
            <v>0.12642</v>
          </cell>
          <cell r="G368">
            <v>180.6</v>
          </cell>
          <cell r="H368">
            <v>50.568000000000005</v>
          </cell>
          <cell r="I368">
            <v>231.16800000000001</v>
          </cell>
        </row>
        <row r="369">
          <cell r="A369" t="str">
            <v>7.1.10</v>
          </cell>
          <cell r="B369" t="str">
            <v>Cu/PVC 1Cx4 mm² (blue)</v>
          </cell>
          <cell r="C369" t="str">
            <v>m</v>
          </cell>
          <cell r="D369">
            <v>50</v>
          </cell>
          <cell r="E369">
            <v>0.45150000000000001</v>
          </cell>
          <cell r="F369">
            <v>0.12642</v>
          </cell>
          <cell r="G369">
            <v>22.574999999999999</v>
          </cell>
          <cell r="H369">
            <v>6.3210000000000006</v>
          </cell>
          <cell r="I369">
            <v>28.896000000000001</v>
          </cell>
        </row>
        <row r="370">
          <cell r="A370" t="str">
            <v>7.1.11</v>
          </cell>
          <cell r="B370" t="str">
            <v>Cu/PVC 1Cx6 mm² (G/Y)</v>
          </cell>
          <cell r="C370" t="str">
            <v>m</v>
          </cell>
          <cell r="D370">
            <v>300</v>
          </cell>
          <cell r="E370">
            <v>0.56700000000000006</v>
          </cell>
          <cell r="F370">
            <v>0.15876000000000004</v>
          </cell>
          <cell r="G370">
            <v>170.10000000000002</v>
          </cell>
          <cell r="H370">
            <v>47.628000000000014</v>
          </cell>
          <cell r="I370">
            <v>217.72800000000004</v>
          </cell>
        </row>
        <row r="371">
          <cell r="A371" t="str">
            <v>7.1.12</v>
          </cell>
          <cell r="B371" t="str">
            <v>Cu/PVC 1Cx16 mm² (red)</v>
          </cell>
          <cell r="C371" t="str">
            <v>m</v>
          </cell>
          <cell r="D371">
            <v>250</v>
          </cell>
          <cell r="E371">
            <v>1.9360000000000002</v>
          </cell>
          <cell r="F371">
            <v>0.54208000000000012</v>
          </cell>
          <cell r="G371">
            <v>484.00000000000006</v>
          </cell>
          <cell r="H371">
            <v>135.52000000000004</v>
          </cell>
          <cell r="I371">
            <v>619.5200000000001</v>
          </cell>
        </row>
        <row r="372">
          <cell r="A372" t="str">
            <v>7.1.13</v>
          </cell>
          <cell r="B372" t="str">
            <v>Cu/PVC 1Cx16 mm² (blue)</v>
          </cell>
          <cell r="C372" t="str">
            <v>m</v>
          </cell>
          <cell r="D372">
            <v>250</v>
          </cell>
          <cell r="E372">
            <v>1.9360000000000002</v>
          </cell>
          <cell r="F372">
            <v>0.54208000000000012</v>
          </cell>
          <cell r="G372">
            <v>484.00000000000006</v>
          </cell>
          <cell r="H372">
            <v>135.52000000000004</v>
          </cell>
          <cell r="I372">
            <v>619.5200000000001</v>
          </cell>
        </row>
        <row r="373">
          <cell r="A373" t="str">
            <v>7.1.14</v>
          </cell>
          <cell r="B373" t="str">
            <v>Cu/PVC 1Cx16 mm² (yellow)</v>
          </cell>
          <cell r="C373" t="str">
            <v>m</v>
          </cell>
          <cell r="D373">
            <v>250</v>
          </cell>
          <cell r="E373">
            <v>1.9360000000000002</v>
          </cell>
          <cell r="F373">
            <v>0.54208000000000012</v>
          </cell>
          <cell r="G373">
            <v>484.00000000000006</v>
          </cell>
          <cell r="H373">
            <v>135.52000000000004</v>
          </cell>
          <cell r="I373">
            <v>619.5200000000001</v>
          </cell>
        </row>
        <row r="374">
          <cell r="A374" t="str">
            <v>7.1.15</v>
          </cell>
          <cell r="B374" t="str">
            <v>Cu/PVC 1Cx16 mm² (black)</v>
          </cell>
          <cell r="C374" t="str">
            <v>m</v>
          </cell>
          <cell r="D374">
            <v>250</v>
          </cell>
          <cell r="E374">
            <v>1.9360000000000002</v>
          </cell>
          <cell r="F374">
            <v>0.54208000000000012</v>
          </cell>
          <cell r="G374">
            <v>484.00000000000006</v>
          </cell>
          <cell r="H374">
            <v>135.52000000000004</v>
          </cell>
          <cell r="I374">
            <v>619.5200000000001</v>
          </cell>
        </row>
        <row r="375">
          <cell r="A375" t="str">
            <v>7.1.16</v>
          </cell>
          <cell r="B375" t="str">
            <v>Cu/XLPE/PVC 4Cx16 mm²</v>
          </cell>
          <cell r="C375" t="str">
            <v>m</v>
          </cell>
          <cell r="D375">
            <v>50</v>
          </cell>
          <cell r="E375">
            <v>9.0860000000000003</v>
          </cell>
          <cell r="F375">
            <v>2.5440800000000001</v>
          </cell>
          <cell r="G375">
            <v>454.3</v>
          </cell>
          <cell r="H375">
            <v>127.20400000000001</v>
          </cell>
          <cell r="I375">
            <v>581.50400000000002</v>
          </cell>
        </row>
        <row r="376">
          <cell r="A376" t="str">
            <v>7.1.17</v>
          </cell>
          <cell r="B376" t="str">
            <v>Cu/XLPE/PVC 4Cx70 mm²</v>
          </cell>
          <cell r="C376" t="str">
            <v>m</v>
          </cell>
          <cell r="D376">
            <v>50</v>
          </cell>
          <cell r="E376">
            <v>35.805</v>
          </cell>
          <cell r="F376">
            <v>10.025400000000001</v>
          </cell>
          <cell r="G376">
            <v>1790.25</v>
          </cell>
          <cell r="H376">
            <v>501.27000000000004</v>
          </cell>
          <cell r="I376">
            <v>2291.52</v>
          </cell>
        </row>
        <row r="377">
          <cell r="A377" t="str">
            <v>7.1.18</v>
          </cell>
          <cell r="B377" t="str">
            <v xml:space="preserve">Accessories </v>
          </cell>
          <cell r="C377" t="str">
            <v>lot</v>
          </cell>
          <cell r="D377">
            <v>1</v>
          </cell>
          <cell r="E377">
            <v>1681.885</v>
          </cell>
          <cell r="F377">
            <v>504.56549999999999</v>
          </cell>
          <cell r="G377">
            <v>1681.885</v>
          </cell>
          <cell r="H377">
            <v>504.56549999999999</v>
          </cell>
          <cell r="I377">
            <v>2186.4504999999999</v>
          </cell>
        </row>
        <row r="379">
          <cell r="B379" t="str">
            <v>Switch &amp; Power Socket Outlet</v>
          </cell>
          <cell r="G379">
            <v>4488.2112000000006</v>
          </cell>
          <cell r="H379">
            <v>1271.65984</v>
          </cell>
          <cell r="I379">
            <v>5759.8710400000009</v>
          </cell>
        </row>
        <row r="380">
          <cell r="A380" t="str">
            <v>7.1.19</v>
          </cell>
          <cell r="B380" t="str">
            <v>One Gang One Way Switch</v>
          </cell>
          <cell r="C380" t="str">
            <v>pcs</v>
          </cell>
          <cell r="D380">
            <v>54</v>
          </cell>
          <cell r="E380">
            <v>0.94600000000000006</v>
          </cell>
          <cell r="F380">
            <v>0.26488000000000006</v>
          </cell>
          <cell r="G380">
            <v>51.084000000000003</v>
          </cell>
          <cell r="H380">
            <v>14.303520000000002</v>
          </cell>
          <cell r="I380">
            <v>65.387520000000009</v>
          </cell>
        </row>
        <row r="381">
          <cell r="A381" t="str">
            <v>7.1.20</v>
          </cell>
          <cell r="B381" t="str">
            <v>Two Gang One Way Switch</v>
          </cell>
          <cell r="C381" t="str">
            <v>pcs</v>
          </cell>
          <cell r="D381">
            <v>3</v>
          </cell>
          <cell r="E381">
            <v>1.54</v>
          </cell>
          <cell r="F381">
            <v>0.43120000000000003</v>
          </cell>
          <cell r="G381">
            <v>4.62</v>
          </cell>
          <cell r="H381">
            <v>1.2936000000000001</v>
          </cell>
          <cell r="I381">
            <v>5.9136000000000006</v>
          </cell>
        </row>
        <row r="382">
          <cell r="A382" t="str">
            <v>7.1.21</v>
          </cell>
          <cell r="B382" t="str">
            <v>Three Gang One Way Switch</v>
          </cell>
          <cell r="C382" t="str">
            <v>pcs</v>
          </cell>
          <cell r="D382">
            <v>1</v>
          </cell>
          <cell r="E382">
            <v>1.9690000000000003</v>
          </cell>
          <cell r="F382">
            <v>0.55132000000000014</v>
          </cell>
          <cell r="G382">
            <v>1.9690000000000003</v>
          </cell>
          <cell r="H382">
            <v>0.55132000000000014</v>
          </cell>
          <cell r="I382">
            <v>2.5203200000000003</v>
          </cell>
        </row>
        <row r="383">
          <cell r="A383" t="str">
            <v>7.1.22</v>
          </cell>
          <cell r="B383" t="str">
            <v>Four Gang One Way Switch</v>
          </cell>
          <cell r="C383" t="str">
            <v>pcs</v>
          </cell>
          <cell r="D383">
            <v>3</v>
          </cell>
          <cell r="E383">
            <v>1.0120000000000002</v>
          </cell>
          <cell r="F383">
            <v>0.28336000000000011</v>
          </cell>
          <cell r="G383">
            <v>3.0360000000000005</v>
          </cell>
          <cell r="H383">
            <v>0.85008000000000039</v>
          </cell>
          <cell r="I383">
            <v>3.8860800000000006</v>
          </cell>
        </row>
        <row r="384">
          <cell r="A384" t="str">
            <v>7.1.23</v>
          </cell>
          <cell r="B384" t="str">
            <v>One Gang Two Way Switch</v>
          </cell>
          <cell r="C384" t="str">
            <v>pcs</v>
          </cell>
          <cell r="D384">
            <v>18</v>
          </cell>
          <cell r="E384">
            <v>1.6610000000000003</v>
          </cell>
          <cell r="F384">
            <v>0.4650800000000001</v>
          </cell>
          <cell r="G384">
            <v>29.898000000000003</v>
          </cell>
          <cell r="H384">
            <v>8.3714400000000015</v>
          </cell>
          <cell r="I384">
            <v>38.269440000000003</v>
          </cell>
        </row>
        <row r="385">
          <cell r="A385" t="str">
            <v>7.1.24</v>
          </cell>
          <cell r="B385" t="str">
            <v>Two Gang Two Way Switch</v>
          </cell>
          <cell r="C385" t="str">
            <v>pcs</v>
          </cell>
          <cell r="D385">
            <v>24</v>
          </cell>
          <cell r="E385">
            <v>2.1779999999999999</v>
          </cell>
          <cell r="F385">
            <v>0.60984000000000005</v>
          </cell>
          <cell r="G385">
            <v>52.271999999999998</v>
          </cell>
          <cell r="H385">
            <v>14.63616</v>
          </cell>
          <cell r="I385">
            <v>66.908159999999995</v>
          </cell>
        </row>
        <row r="386">
          <cell r="A386" t="str">
            <v>7.1.25</v>
          </cell>
          <cell r="B386" t="str">
            <v>Simplex Power Socket Outlet</v>
          </cell>
          <cell r="C386" t="str">
            <v>pcs</v>
          </cell>
          <cell r="D386">
            <v>183</v>
          </cell>
          <cell r="E386">
            <v>2.3100000000000005</v>
          </cell>
          <cell r="F386">
            <v>0.64680000000000015</v>
          </cell>
          <cell r="G386">
            <v>422.73000000000008</v>
          </cell>
          <cell r="H386">
            <v>118.36440000000003</v>
          </cell>
          <cell r="I386">
            <v>541.09440000000006</v>
          </cell>
        </row>
        <row r="387">
          <cell r="A387" t="str">
            <v>7.1.26</v>
          </cell>
          <cell r="B387" t="str">
            <v>Simplex Power Socket Outlet with Cover</v>
          </cell>
          <cell r="C387" t="str">
            <v>pcs</v>
          </cell>
          <cell r="D387">
            <v>18</v>
          </cell>
          <cell r="E387">
            <v>1.6500000000000001</v>
          </cell>
          <cell r="F387">
            <v>0.46200000000000008</v>
          </cell>
          <cell r="G387">
            <v>29.700000000000003</v>
          </cell>
          <cell r="H387">
            <v>8.3160000000000007</v>
          </cell>
          <cell r="I387">
            <v>38.016000000000005</v>
          </cell>
        </row>
        <row r="388">
          <cell r="A388" t="str">
            <v>7.1.27</v>
          </cell>
          <cell r="B388" t="str">
            <v>Pattress Box</v>
          </cell>
          <cell r="C388" t="str">
            <v>pcs</v>
          </cell>
          <cell r="D388">
            <v>304</v>
          </cell>
          <cell r="E388">
            <v>9.548</v>
          </cell>
          <cell r="F388">
            <v>2.6734400000000003</v>
          </cell>
          <cell r="G388">
            <v>2902.5920000000001</v>
          </cell>
          <cell r="H388">
            <v>812.72576000000004</v>
          </cell>
          <cell r="I388">
            <v>3715.3177599999999</v>
          </cell>
        </row>
        <row r="389">
          <cell r="A389" t="str">
            <v>7.1.28</v>
          </cell>
          <cell r="B389" t="str">
            <v>Alarm Bell and Switch Bell</v>
          </cell>
          <cell r="C389" t="str">
            <v>set</v>
          </cell>
          <cell r="D389">
            <v>1</v>
          </cell>
          <cell r="E389">
            <v>5.7750000000000004</v>
          </cell>
          <cell r="F389">
            <v>1.6170000000000002</v>
          </cell>
          <cell r="G389">
            <v>5.7750000000000004</v>
          </cell>
          <cell r="H389">
            <v>1.6170000000000002</v>
          </cell>
          <cell r="I389">
            <v>7.3920000000000003</v>
          </cell>
        </row>
        <row r="390">
          <cell r="A390" t="str">
            <v>7.1.29</v>
          </cell>
          <cell r="B390" t="str">
            <v>Air Blower Pump 80L/min</v>
          </cell>
          <cell r="C390" t="str">
            <v>set</v>
          </cell>
          <cell r="D390">
            <v>1</v>
          </cell>
          <cell r="E390">
            <v>236.50000000000003</v>
          </cell>
          <cell r="F390">
            <v>66.220000000000013</v>
          </cell>
          <cell r="G390">
            <v>236.50000000000003</v>
          </cell>
          <cell r="H390">
            <v>66.220000000000013</v>
          </cell>
          <cell r="I390">
            <v>302.72000000000003</v>
          </cell>
        </row>
        <row r="391">
          <cell r="A391" t="str">
            <v>7.1.30</v>
          </cell>
          <cell r="B391" t="str">
            <v xml:space="preserve">Accessories </v>
          </cell>
          <cell r="C391" t="str">
            <v>lot</v>
          </cell>
          <cell r="D391">
            <v>1</v>
          </cell>
          <cell r="E391">
            <v>748.03520000000015</v>
          </cell>
          <cell r="F391">
            <v>224.41056000000003</v>
          </cell>
          <cell r="G391">
            <v>748.03520000000015</v>
          </cell>
          <cell r="H391">
            <v>224.41056000000003</v>
          </cell>
          <cell r="I391">
            <v>972.44576000000018</v>
          </cell>
        </row>
        <row r="393">
          <cell r="B393" t="str">
            <v>Circuit Breaker &amp; Distribution Board</v>
          </cell>
          <cell r="G393">
            <v>1577.7444</v>
          </cell>
          <cell r="H393">
            <v>447.02758000000011</v>
          </cell>
          <cell r="I393">
            <v>2024.7719800000004</v>
          </cell>
        </row>
        <row r="394">
          <cell r="A394" t="str">
            <v>7.1.31</v>
          </cell>
          <cell r="B394" t="str">
            <v>RCCB 2P 63A, 30mA</v>
          </cell>
          <cell r="C394" t="str">
            <v>pcs</v>
          </cell>
          <cell r="D394">
            <v>2</v>
          </cell>
          <cell r="E394">
            <v>55.000000000000007</v>
          </cell>
          <cell r="F394">
            <v>15.400000000000004</v>
          </cell>
          <cell r="G394">
            <v>110.00000000000001</v>
          </cell>
          <cell r="H394">
            <v>30.800000000000008</v>
          </cell>
          <cell r="I394">
            <v>140.80000000000001</v>
          </cell>
        </row>
        <row r="395">
          <cell r="A395" t="str">
            <v>7.1.32</v>
          </cell>
          <cell r="B395" t="str">
            <v>RCCB 2P 40A, 30mA</v>
          </cell>
          <cell r="C395" t="str">
            <v>pcs</v>
          </cell>
          <cell r="D395">
            <v>2</v>
          </cell>
          <cell r="E395">
            <v>44.275000000000006</v>
          </cell>
          <cell r="F395">
            <v>12.397000000000002</v>
          </cell>
          <cell r="G395">
            <v>88.550000000000011</v>
          </cell>
          <cell r="H395">
            <v>24.794000000000004</v>
          </cell>
          <cell r="I395">
            <v>113.34400000000002</v>
          </cell>
        </row>
        <row r="396">
          <cell r="A396" t="str">
            <v>7.1.33</v>
          </cell>
          <cell r="B396" t="str">
            <v>RCCB 2P 25A, 30mA</v>
          </cell>
          <cell r="C396" t="str">
            <v>pcs</v>
          </cell>
          <cell r="D396">
            <v>2</v>
          </cell>
          <cell r="E396">
            <v>33.957000000000001</v>
          </cell>
          <cell r="F396">
            <v>9.5079600000000006</v>
          </cell>
          <cell r="G396">
            <v>67.914000000000001</v>
          </cell>
          <cell r="H396">
            <v>19.015920000000001</v>
          </cell>
          <cell r="I396">
            <v>86.92992000000001</v>
          </cell>
        </row>
        <row r="397">
          <cell r="A397" t="str">
            <v>7.1.34</v>
          </cell>
          <cell r="B397" t="str">
            <v xml:space="preserve">MCCB 3P 150A </v>
          </cell>
          <cell r="C397" t="str">
            <v>pcs</v>
          </cell>
          <cell r="D397">
            <v>1</v>
          </cell>
          <cell r="E397">
            <v>123.375</v>
          </cell>
          <cell r="F397">
            <v>34.545000000000002</v>
          </cell>
          <cell r="G397">
            <v>123.375</v>
          </cell>
          <cell r="H397">
            <v>34.545000000000002</v>
          </cell>
          <cell r="I397">
            <v>157.92000000000002</v>
          </cell>
        </row>
        <row r="398">
          <cell r="A398" t="str">
            <v>7.1.35</v>
          </cell>
          <cell r="B398" t="str">
            <v xml:space="preserve">MCCB 3P 30A </v>
          </cell>
          <cell r="C398" t="str">
            <v>pcs</v>
          </cell>
          <cell r="D398">
            <v>1</v>
          </cell>
          <cell r="E398">
            <v>11.737</v>
          </cell>
          <cell r="F398">
            <v>3.2863600000000002</v>
          </cell>
          <cell r="G398">
            <v>11.737</v>
          </cell>
          <cell r="H398">
            <v>3.2863600000000002</v>
          </cell>
          <cell r="I398">
            <v>15.02336</v>
          </cell>
        </row>
        <row r="399">
          <cell r="A399" t="str">
            <v>7.1.36</v>
          </cell>
          <cell r="B399" t="str">
            <v xml:space="preserve">MCB 3P 63A </v>
          </cell>
          <cell r="C399" t="str">
            <v>pcs</v>
          </cell>
          <cell r="D399">
            <v>2</v>
          </cell>
          <cell r="E399">
            <v>18.128000000000004</v>
          </cell>
          <cell r="F399">
            <v>5.0758400000000012</v>
          </cell>
          <cell r="G399">
            <v>36.256000000000007</v>
          </cell>
          <cell r="H399">
            <v>10.151680000000002</v>
          </cell>
          <cell r="I399">
            <v>46.407680000000013</v>
          </cell>
        </row>
        <row r="400">
          <cell r="A400" t="str">
            <v>7.1.37</v>
          </cell>
          <cell r="B400" t="str">
            <v xml:space="preserve">MCB 3P 40A </v>
          </cell>
          <cell r="C400" t="str">
            <v>pcs</v>
          </cell>
          <cell r="D400">
            <v>8</v>
          </cell>
          <cell r="E400">
            <v>11.602500000000001</v>
          </cell>
          <cell r="F400">
            <v>3.2487000000000004</v>
          </cell>
          <cell r="G400">
            <v>92.820000000000007</v>
          </cell>
          <cell r="H400">
            <v>25.989600000000003</v>
          </cell>
          <cell r="I400">
            <v>118.80960000000002</v>
          </cell>
        </row>
        <row r="401">
          <cell r="A401" t="str">
            <v>7.1.38</v>
          </cell>
          <cell r="B401" t="str">
            <v xml:space="preserve">MCB 3P 25A </v>
          </cell>
          <cell r="C401" t="str">
            <v>pcs</v>
          </cell>
          <cell r="D401">
            <v>4</v>
          </cell>
          <cell r="E401">
            <v>11.803000000000001</v>
          </cell>
          <cell r="F401">
            <v>3.3048400000000004</v>
          </cell>
          <cell r="G401">
            <v>47.212000000000003</v>
          </cell>
          <cell r="H401">
            <v>13.219360000000002</v>
          </cell>
          <cell r="I401">
            <v>60.431360000000005</v>
          </cell>
        </row>
        <row r="402">
          <cell r="A402" t="str">
            <v>7.1.39</v>
          </cell>
          <cell r="B402" t="str">
            <v xml:space="preserve">MCB 1P 25A </v>
          </cell>
          <cell r="C402" t="str">
            <v>pcs</v>
          </cell>
          <cell r="D402">
            <v>23</v>
          </cell>
          <cell r="E402">
            <v>6.7650000000000006</v>
          </cell>
          <cell r="F402">
            <v>1.8942000000000003</v>
          </cell>
          <cell r="G402">
            <v>155.59500000000003</v>
          </cell>
          <cell r="H402">
            <v>43.566600000000008</v>
          </cell>
          <cell r="I402">
            <v>199.16160000000002</v>
          </cell>
        </row>
        <row r="403">
          <cell r="A403" t="str">
            <v>7.1.40</v>
          </cell>
          <cell r="B403" t="str">
            <v xml:space="preserve">MCB 1P 20A </v>
          </cell>
          <cell r="C403" t="str">
            <v>pcs</v>
          </cell>
          <cell r="D403">
            <v>20</v>
          </cell>
          <cell r="E403">
            <v>6.7320000000000011</v>
          </cell>
          <cell r="F403">
            <v>1.8849600000000004</v>
          </cell>
          <cell r="G403">
            <v>134.64000000000001</v>
          </cell>
          <cell r="H403">
            <v>37.699200000000005</v>
          </cell>
          <cell r="I403">
            <v>172.33920000000001</v>
          </cell>
        </row>
        <row r="404">
          <cell r="A404" t="str">
            <v>7.1.41</v>
          </cell>
          <cell r="B404" t="str">
            <v xml:space="preserve">MCB 1P 16A </v>
          </cell>
          <cell r="C404" t="str">
            <v>pcs</v>
          </cell>
          <cell r="D404">
            <v>23</v>
          </cell>
          <cell r="E404">
            <v>2.2880000000000003</v>
          </cell>
          <cell r="F404">
            <v>0.6406400000000001</v>
          </cell>
          <cell r="G404">
            <v>52.624000000000009</v>
          </cell>
          <cell r="H404">
            <v>14.734720000000003</v>
          </cell>
          <cell r="I404">
            <v>67.358720000000005</v>
          </cell>
        </row>
        <row r="405">
          <cell r="A405" t="str">
            <v>7.1.42</v>
          </cell>
          <cell r="B405" t="str">
            <v xml:space="preserve">MCB 1P 10A </v>
          </cell>
          <cell r="C405" t="str">
            <v>pcs</v>
          </cell>
          <cell r="D405">
            <v>27</v>
          </cell>
          <cell r="E405">
            <v>2.2880000000000003</v>
          </cell>
          <cell r="F405">
            <v>0.6406400000000001</v>
          </cell>
          <cell r="G405">
            <v>61.77600000000001</v>
          </cell>
          <cell r="H405">
            <v>17.297280000000004</v>
          </cell>
          <cell r="I405">
            <v>79.073280000000011</v>
          </cell>
        </row>
        <row r="406">
          <cell r="A406" t="str">
            <v>7.1.43</v>
          </cell>
          <cell r="B406" t="str">
            <v xml:space="preserve">MCB 1P 6A </v>
          </cell>
          <cell r="C406" t="str">
            <v>pcs</v>
          </cell>
          <cell r="D406">
            <v>1</v>
          </cell>
          <cell r="E406">
            <v>2.2880000000000003</v>
          </cell>
          <cell r="F406">
            <v>0.6406400000000001</v>
          </cell>
          <cell r="G406">
            <v>2.2880000000000003</v>
          </cell>
          <cell r="H406">
            <v>0.6406400000000001</v>
          </cell>
          <cell r="I406">
            <v>2.9286400000000006</v>
          </cell>
        </row>
        <row r="407">
          <cell r="A407" t="str">
            <v>7.1.44</v>
          </cell>
          <cell r="B407" t="str">
            <v>Terminal Shield Boxes 2 Rows 16 modules (DB-MF,1F,2F,3F,4F)</v>
          </cell>
          <cell r="C407" t="str">
            <v>pcs</v>
          </cell>
          <cell r="D407">
            <v>5</v>
          </cell>
          <cell r="E407">
            <v>52.800000000000004</v>
          </cell>
          <cell r="F407">
            <v>14.784000000000002</v>
          </cell>
          <cell r="G407">
            <v>264</v>
          </cell>
          <cell r="H407">
            <v>73.920000000000016</v>
          </cell>
          <cell r="I407">
            <v>337.92</v>
          </cell>
        </row>
        <row r="408">
          <cell r="A408" t="str">
            <v>7.1.45</v>
          </cell>
          <cell r="B408" t="str">
            <v>Terminal Shield Boxes 40 modules (MDB-GF)</v>
          </cell>
          <cell r="C408" t="str">
            <v>pcs</v>
          </cell>
          <cell r="D408">
            <v>1</v>
          </cell>
          <cell r="E408">
            <v>66</v>
          </cell>
          <cell r="F408">
            <v>18.48</v>
          </cell>
          <cell r="G408">
            <v>66</v>
          </cell>
          <cell r="H408">
            <v>18.48</v>
          </cell>
          <cell r="I408">
            <v>84.48</v>
          </cell>
        </row>
        <row r="409">
          <cell r="A409" t="str">
            <v>7.1.46</v>
          </cell>
          <cell r="B409" t="str">
            <v xml:space="preserve">Accessories </v>
          </cell>
          <cell r="C409" t="str">
            <v>lot</v>
          </cell>
          <cell r="D409">
            <v>1</v>
          </cell>
          <cell r="E409">
            <v>262.95740000000001</v>
          </cell>
          <cell r="F409">
            <v>78.887219999999999</v>
          </cell>
          <cell r="G409">
            <v>262.95740000000001</v>
          </cell>
          <cell r="H409">
            <v>78.887219999999999</v>
          </cell>
          <cell r="I409">
            <v>341.84462000000002</v>
          </cell>
        </row>
        <row r="411">
          <cell r="B411" t="str">
            <v>Lighting &amp; Lamp</v>
          </cell>
          <cell r="G411">
            <v>2370.3288000000002</v>
          </cell>
          <cell r="H411">
            <v>651.84042000000011</v>
          </cell>
          <cell r="I411">
            <v>3022.1692200000002</v>
          </cell>
        </row>
        <row r="412">
          <cell r="A412" t="str">
            <v>7.1.47</v>
          </cell>
          <cell r="B412" t="str">
            <v>LED lighting 9W (Cool White)</v>
          </cell>
          <cell r="C412" t="str">
            <v>set</v>
          </cell>
          <cell r="D412">
            <v>231</v>
          </cell>
          <cell r="E412">
            <v>5.7750000000000004</v>
          </cell>
          <cell r="F412">
            <v>1.5592500000000002</v>
          </cell>
          <cell r="G412">
            <v>1334.0250000000001</v>
          </cell>
          <cell r="H412">
            <v>360.18675000000007</v>
          </cell>
          <cell r="I412">
            <v>1694.2117500000002</v>
          </cell>
        </row>
        <row r="413">
          <cell r="A413" t="str">
            <v>7.1.48</v>
          </cell>
          <cell r="B413" t="str">
            <v>LED sqare shape 36W (Cool White)</v>
          </cell>
          <cell r="C413" t="str">
            <v>set</v>
          </cell>
          <cell r="D413">
            <v>15</v>
          </cell>
          <cell r="E413">
            <v>17.600000000000001</v>
          </cell>
          <cell r="F413">
            <v>4.7520000000000007</v>
          </cell>
          <cell r="G413">
            <v>264</v>
          </cell>
          <cell r="H413">
            <v>71.280000000000015</v>
          </cell>
          <cell r="I413">
            <v>335.28000000000003</v>
          </cell>
        </row>
        <row r="414">
          <cell r="A414" t="str">
            <v>7.1.49</v>
          </cell>
          <cell r="B414" t="str">
            <v>Surface fluorescent light (0.6m)</v>
          </cell>
          <cell r="C414" t="str">
            <v>set</v>
          </cell>
          <cell r="D414">
            <v>1</v>
          </cell>
          <cell r="E414">
            <v>5.7750000000000004</v>
          </cell>
          <cell r="F414">
            <v>1.5592500000000002</v>
          </cell>
          <cell r="G414">
            <v>5.7750000000000004</v>
          </cell>
          <cell r="H414">
            <v>1.5592500000000002</v>
          </cell>
          <cell r="I414">
            <v>7.3342500000000008</v>
          </cell>
        </row>
        <row r="415">
          <cell r="A415" t="str">
            <v>7.1.50</v>
          </cell>
          <cell r="B415" t="str">
            <v>Fluorescent light (36W)</v>
          </cell>
          <cell r="C415" t="str">
            <v>set</v>
          </cell>
          <cell r="D415">
            <v>4</v>
          </cell>
          <cell r="E415">
            <v>11</v>
          </cell>
          <cell r="F415">
            <v>2.97</v>
          </cell>
          <cell r="G415">
            <v>44</v>
          </cell>
          <cell r="H415">
            <v>11.88</v>
          </cell>
          <cell r="I415">
            <v>55.88</v>
          </cell>
        </row>
        <row r="416">
          <cell r="A416" t="str">
            <v>7.1.51</v>
          </cell>
          <cell r="B416" t="str">
            <v>Wall Mounted Light Waterproof</v>
          </cell>
          <cell r="C416" t="str">
            <v>set</v>
          </cell>
          <cell r="D416">
            <v>6</v>
          </cell>
          <cell r="E416">
            <v>11.55</v>
          </cell>
          <cell r="F416">
            <v>3.1185000000000005</v>
          </cell>
          <cell r="G416">
            <v>69.300000000000011</v>
          </cell>
          <cell r="H416">
            <v>18.711000000000002</v>
          </cell>
          <cell r="I416">
            <v>88.01100000000001</v>
          </cell>
        </row>
        <row r="417">
          <cell r="A417" t="str">
            <v>7.1.52</v>
          </cell>
          <cell r="B417" t="str">
            <v>T5 Lighting in Ceiling (1.2m) (Warm White)</v>
          </cell>
          <cell r="C417" t="str">
            <v>set</v>
          </cell>
          <cell r="D417">
            <v>36</v>
          </cell>
          <cell r="E417">
            <v>7.1715</v>
          </cell>
          <cell r="F417">
            <v>1.9363050000000002</v>
          </cell>
          <cell r="G417">
            <v>258.17399999999998</v>
          </cell>
          <cell r="H417">
            <v>69.706980000000001</v>
          </cell>
          <cell r="I417">
            <v>327.88097999999997</v>
          </cell>
        </row>
        <row r="418">
          <cell r="A418" t="str">
            <v>7.1.53</v>
          </cell>
          <cell r="B418" t="str">
            <v xml:space="preserve">Accessories </v>
          </cell>
          <cell r="C418" t="str">
            <v>lot</v>
          </cell>
          <cell r="D418">
            <v>1</v>
          </cell>
          <cell r="E418">
            <v>395.05480000000006</v>
          </cell>
          <cell r="F418">
            <v>118.51644000000002</v>
          </cell>
          <cell r="G418">
            <v>395.05480000000006</v>
          </cell>
          <cell r="H418">
            <v>118.51644000000002</v>
          </cell>
          <cell r="I418">
            <v>513.5712400000001</v>
          </cell>
        </row>
        <row r="420">
          <cell r="B420" t="str">
            <v>PVC Conduit Pipe (2.7m/L)</v>
          </cell>
          <cell r="G420">
            <v>2798.6362800000006</v>
          </cell>
          <cell r="H420">
            <v>956.20072899999991</v>
          </cell>
          <cell r="I420">
            <v>3754.8370089999999</v>
          </cell>
        </row>
        <row r="421">
          <cell r="A421" t="str">
            <v>7.1.54</v>
          </cell>
          <cell r="B421" t="str">
            <v>2 Way Box ø20</v>
          </cell>
          <cell r="C421" t="str">
            <v>pcs</v>
          </cell>
          <cell r="D421">
            <v>188</v>
          </cell>
          <cell r="E421">
            <v>0.33</v>
          </cell>
          <cell r="F421">
            <v>0.11549999999999999</v>
          </cell>
          <cell r="G421">
            <v>62.040000000000006</v>
          </cell>
          <cell r="H421">
            <v>21.713999999999999</v>
          </cell>
          <cell r="I421">
            <v>83.754000000000005</v>
          </cell>
        </row>
        <row r="422">
          <cell r="A422" t="str">
            <v>7.1.55</v>
          </cell>
          <cell r="B422" t="str">
            <v>3 Way Box ø20</v>
          </cell>
          <cell r="C422" t="str">
            <v>pcs</v>
          </cell>
          <cell r="D422">
            <v>293</v>
          </cell>
          <cell r="E422">
            <v>0.33</v>
          </cell>
          <cell r="F422">
            <v>0.11549999999999999</v>
          </cell>
          <cell r="G422">
            <v>96.69</v>
          </cell>
          <cell r="H422">
            <v>33.841499999999996</v>
          </cell>
          <cell r="I422">
            <v>130.53149999999999</v>
          </cell>
        </row>
        <row r="423">
          <cell r="A423" t="str">
            <v>7.1.56</v>
          </cell>
          <cell r="B423" t="str">
            <v>4 Way Box ø20</v>
          </cell>
          <cell r="C423" t="str">
            <v>pcs</v>
          </cell>
          <cell r="D423">
            <v>52</v>
          </cell>
          <cell r="E423">
            <v>0.33</v>
          </cell>
          <cell r="F423">
            <v>0.11549999999999999</v>
          </cell>
          <cell r="G423">
            <v>17.16</v>
          </cell>
          <cell r="H423">
            <v>6.0059999999999993</v>
          </cell>
          <cell r="I423">
            <v>23.166</v>
          </cell>
        </row>
        <row r="424">
          <cell r="A424" t="str">
            <v>7.1.57</v>
          </cell>
          <cell r="B424" t="str">
            <v>2 Way Box ø25</v>
          </cell>
          <cell r="C424" t="str">
            <v>pcs</v>
          </cell>
          <cell r="D424">
            <v>86</v>
          </cell>
          <cell r="E424">
            <v>0.33</v>
          </cell>
          <cell r="F424">
            <v>0.11549999999999999</v>
          </cell>
          <cell r="G424">
            <v>28.380000000000003</v>
          </cell>
          <cell r="H424">
            <v>9.9329999999999998</v>
          </cell>
          <cell r="I424">
            <v>38.313000000000002</v>
          </cell>
        </row>
        <row r="425">
          <cell r="A425" t="str">
            <v>7.1.58</v>
          </cell>
          <cell r="B425" t="str">
            <v>3 Way Box ø25</v>
          </cell>
          <cell r="C425" t="str">
            <v>pcs</v>
          </cell>
          <cell r="D425">
            <v>137</v>
          </cell>
          <cell r="E425">
            <v>0.33</v>
          </cell>
          <cell r="F425">
            <v>0.11549999999999999</v>
          </cell>
          <cell r="G425">
            <v>45.21</v>
          </cell>
          <cell r="H425">
            <v>15.823499999999999</v>
          </cell>
          <cell r="I425">
            <v>61.033500000000004</v>
          </cell>
        </row>
        <row r="426">
          <cell r="A426" t="str">
            <v>7.1.59</v>
          </cell>
          <cell r="B426" t="str">
            <v>Coupling Conduit ø20</v>
          </cell>
          <cell r="C426" t="str">
            <v>pcs</v>
          </cell>
          <cell r="D426">
            <v>720.74074074074065</v>
          </cell>
          <cell r="E426">
            <v>0.29700000000000004</v>
          </cell>
          <cell r="F426">
            <v>0.10395000000000001</v>
          </cell>
          <cell r="G426">
            <v>214.06</v>
          </cell>
          <cell r="H426">
            <v>74.921000000000006</v>
          </cell>
          <cell r="I426">
            <v>288.98099999999999</v>
          </cell>
        </row>
        <row r="427">
          <cell r="A427" t="str">
            <v>7.1.60</v>
          </cell>
          <cell r="B427" t="str">
            <v>Coupling Conduit ø25</v>
          </cell>
          <cell r="C427" t="str">
            <v>pcs</v>
          </cell>
          <cell r="D427">
            <v>597.40740740740739</v>
          </cell>
          <cell r="E427">
            <v>0.29700000000000004</v>
          </cell>
          <cell r="F427">
            <v>0.10395000000000001</v>
          </cell>
          <cell r="G427">
            <v>177.43</v>
          </cell>
          <cell r="H427">
            <v>62.100500000000004</v>
          </cell>
          <cell r="I427">
            <v>239.53050000000002</v>
          </cell>
        </row>
        <row r="428">
          <cell r="A428" t="str">
            <v>7.1.61</v>
          </cell>
          <cell r="B428" t="str">
            <v>U-Clip Conduit ø20</v>
          </cell>
          <cell r="C428" t="str">
            <v>pcs</v>
          </cell>
          <cell r="D428">
            <v>1432.8999999999999</v>
          </cell>
          <cell r="E428">
            <v>6.6000000000000003E-2</v>
          </cell>
          <cell r="F428">
            <v>2.3099999999999999E-2</v>
          </cell>
          <cell r="G428">
            <v>94.571399999999997</v>
          </cell>
          <cell r="H428">
            <v>33.099989999999998</v>
          </cell>
          <cell r="I428">
            <v>127.67139</v>
          </cell>
        </row>
        <row r="429">
          <cell r="A429" t="str">
            <v>7.1.62</v>
          </cell>
          <cell r="B429" t="str">
            <v>U-Clip Conduit ø25</v>
          </cell>
          <cell r="C429" t="str">
            <v>pcs</v>
          </cell>
          <cell r="D429">
            <v>948.74999999999989</v>
          </cell>
          <cell r="E429">
            <v>6.6000000000000003E-2</v>
          </cell>
          <cell r="F429">
            <v>2.3099999999999999E-2</v>
          </cell>
          <cell r="G429">
            <v>62.617499999999993</v>
          </cell>
          <cell r="H429">
            <v>21.916124999999997</v>
          </cell>
          <cell r="I429">
            <v>84.533624999999986</v>
          </cell>
        </row>
        <row r="430">
          <cell r="A430" t="str">
            <v>7.1.63</v>
          </cell>
          <cell r="B430" t="str">
            <v>PVC Conduit Pipe ø20</v>
          </cell>
          <cell r="C430" t="str">
            <v>m</v>
          </cell>
          <cell r="D430">
            <v>2113</v>
          </cell>
          <cell r="E430">
            <v>0.27500000000000002</v>
          </cell>
          <cell r="F430">
            <v>9.6250000000000002E-2</v>
          </cell>
          <cell r="G430">
            <v>581.07500000000005</v>
          </cell>
          <cell r="H430">
            <v>203.37625</v>
          </cell>
          <cell r="I430">
            <v>784.45125000000007</v>
          </cell>
        </row>
        <row r="431">
          <cell r="A431" t="str">
            <v>7.1.64</v>
          </cell>
          <cell r="B431" t="str">
            <v>PVC Conduit Pipe ø25</v>
          </cell>
          <cell r="C431" t="str">
            <v>m</v>
          </cell>
          <cell r="D431">
            <v>1759</v>
          </cell>
          <cell r="E431">
            <v>0.40700000000000003</v>
          </cell>
          <cell r="F431">
            <v>0.14244999999999999</v>
          </cell>
          <cell r="G431">
            <v>715.91300000000001</v>
          </cell>
          <cell r="H431">
            <v>250.56954999999999</v>
          </cell>
          <cell r="I431">
            <v>966.48254999999995</v>
          </cell>
        </row>
        <row r="432">
          <cell r="A432" t="str">
            <v>7.1.65</v>
          </cell>
          <cell r="B432" t="str">
            <v>Flexible Conduit ø20 (50m/roll)</v>
          </cell>
          <cell r="C432" t="str">
            <v>m</v>
          </cell>
          <cell r="D432">
            <v>750</v>
          </cell>
          <cell r="E432">
            <v>0.18700000000000003</v>
          </cell>
          <cell r="F432">
            <v>6.5450000000000008E-2</v>
          </cell>
          <cell r="G432">
            <v>140.25000000000003</v>
          </cell>
          <cell r="H432">
            <v>49.087500000000006</v>
          </cell>
          <cell r="I432">
            <v>189.33750000000003</v>
          </cell>
        </row>
        <row r="433">
          <cell r="A433" t="str">
            <v>7.1.66</v>
          </cell>
          <cell r="B433" t="str">
            <v>Flexible Conduit ø25 (50m/roll)</v>
          </cell>
          <cell r="C433" t="str">
            <v>m</v>
          </cell>
          <cell r="D433">
            <v>400</v>
          </cell>
          <cell r="E433">
            <v>0.24200000000000002</v>
          </cell>
          <cell r="F433">
            <v>8.4699999999999998E-2</v>
          </cell>
          <cell r="G433">
            <v>96.800000000000011</v>
          </cell>
          <cell r="H433">
            <v>33.879999999999995</v>
          </cell>
          <cell r="I433">
            <v>130.68</v>
          </cell>
        </row>
        <row r="434">
          <cell r="A434" t="str">
            <v>7.1.67</v>
          </cell>
          <cell r="B434" t="str">
            <v xml:space="preserve">Accessories </v>
          </cell>
          <cell r="C434" t="str">
            <v>lot</v>
          </cell>
          <cell r="D434">
            <v>1</v>
          </cell>
          <cell r="E434">
            <v>466.43938000000009</v>
          </cell>
          <cell r="F434">
            <v>139.93181400000003</v>
          </cell>
          <cell r="G434">
            <v>466.43938000000009</v>
          </cell>
          <cell r="H434">
            <v>139.93181400000003</v>
          </cell>
          <cell r="I434">
            <v>606.37119400000006</v>
          </cell>
        </row>
        <row r="436">
          <cell r="B436" t="str">
            <v>Sleeve for Main Cable</v>
          </cell>
          <cell r="G436">
            <v>73.92</v>
          </cell>
          <cell r="H436">
            <v>22.176000000000002</v>
          </cell>
          <cell r="I436">
            <v>96.096000000000004</v>
          </cell>
        </row>
        <row r="437">
          <cell r="B437" t="str">
            <v>PVC Pipe, CL 8.5 (4m/L)</v>
          </cell>
        </row>
        <row r="438">
          <cell r="A438" t="str">
            <v>7.1.68</v>
          </cell>
          <cell r="B438" t="str">
            <v xml:space="preserve">PVC Pipe Ø55 (2") </v>
          </cell>
          <cell r="C438" t="str">
            <v>m</v>
          </cell>
          <cell r="D438">
            <v>40</v>
          </cell>
          <cell r="E438">
            <v>1.5042500000000001</v>
          </cell>
          <cell r="F438">
            <v>0.45127499999999998</v>
          </cell>
          <cell r="G438">
            <v>60.17</v>
          </cell>
          <cell r="H438">
            <v>18.050999999999998</v>
          </cell>
          <cell r="I438">
            <v>78.221000000000004</v>
          </cell>
        </row>
        <row r="439">
          <cell r="A439" t="str">
            <v>7.1.69</v>
          </cell>
          <cell r="B439" t="str">
            <v>Elbow 45°- Ø55 (2")</v>
          </cell>
          <cell r="C439" t="str">
            <v>pcs</v>
          </cell>
          <cell r="D439">
            <v>2</v>
          </cell>
          <cell r="E439">
            <v>0.33</v>
          </cell>
          <cell r="F439">
            <v>9.9000000000000005E-2</v>
          </cell>
          <cell r="G439">
            <v>0.66</v>
          </cell>
          <cell r="H439">
            <v>0.19800000000000001</v>
          </cell>
          <cell r="I439">
            <v>0.8580000000000001</v>
          </cell>
        </row>
        <row r="440">
          <cell r="A440" t="str">
            <v>7.1.70</v>
          </cell>
          <cell r="B440" t="str">
            <v>Elbow 90°- Ø55 (2")</v>
          </cell>
          <cell r="C440" t="str">
            <v>pcs</v>
          </cell>
          <cell r="D440">
            <v>2</v>
          </cell>
          <cell r="E440">
            <v>0.38500000000000001</v>
          </cell>
          <cell r="F440">
            <v>0.11549999999999999</v>
          </cell>
          <cell r="G440">
            <v>0.77</v>
          </cell>
          <cell r="H440">
            <v>0.23099999999999998</v>
          </cell>
          <cell r="I440">
            <v>1.0009999999999999</v>
          </cell>
        </row>
        <row r="441">
          <cell r="A441" t="str">
            <v>7.1.71</v>
          </cell>
          <cell r="B441" t="str">
            <v xml:space="preserve">Accessories </v>
          </cell>
          <cell r="C441" t="str">
            <v>lot</v>
          </cell>
          <cell r="D441">
            <v>1</v>
          </cell>
          <cell r="E441">
            <v>12.32</v>
          </cell>
          <cell r="F441">
            <v>3.6959999999999997</v>
          </cell>
          <cell r="G441">
            <v>12.32</v>
          </cell>
          <cell r="H441">
            <v>3.6959999999999997</v>
          </cell>
          <cell r="I441">
            <v>16.015999999999998</v>
          </cell>
        </row>
        <row r="443">
          <cell r="B443" t="str">
            <v>Cable ladder and Trunking</v>
          </cell>
          <cell r="G443">
            <v>1766.6880000000003</v>
          </cell>
          <cell r="H443">
            <v>485.83920000000006</v>
          </cell>
          <cell r="I443">
            <v>2252.5272</v>
          </cell>
        </row>
        <row r="444">
          <cell r="A444" t="str">
            <v>7.1.72</v>
          </cell>
          <cell r="B444" t="str">
            <v>Cable Ladder 400x50mm</v>
          </cell>
          <cell r="C444" t="str">
            <v>m</v>
          </cell>
          <cell r="D444">
            <v>20</v>
          </cell>
          <cell r="E444">
            <v>30.800000000000004</v>
          </cell>
          <cell r="F444">
            <v>8.3160000000000025</v>
          </cell>
          <cell r="G444">
            <v>616.00000000000011</v>
          </cell>
          <cell r="H444">
            <v>166.32000000000005</v>
          </cell>
          <cell r="I444">
            <v>782.32000000000016</v>
          </cell>
        </row>
        <row r="445">
          <cell r="A445" t="str">
            <v>7.1.73</v>
          </cell>
          <cell r="B445" t="str">
            <v>Cable Tray 200x75mm</v>
          </cell>
          <cell r="C445" t="str">
            <v>m</v>
          </cell>
          <cell r="D445">
            <v>20</v>
          </cell>
          <cell r="E445">
            <v>20.350000000000001</v>
          </cell>
          <cell r="F445">
            <v>5.4945000000000004</v>
          </cell>
          <cell r="G445">
            <v>407</v>
          </cell>
          <cell r="H445">
            <v>109.89000000000001</v>
          </cell>
          <cell r="I445">
            <v>516.89</v>
          </cell>
        </row>
        <row r="446">
          <cell r="A446" t="str">
            <v>7.1.74</v>
          </cell>
          <cell r="B446" t="str">
            <v>Trunking 200x100mm</v>
          </cell>
          <cell r="C446" t="str">
            <v>m</v>
          </cell>
          <cell r="D446">
            <v>4</v>
          </cell>
          <cell r="E446">
            <v>20.57</v>
          </cell>
          <cell r="F446">
            <v>5.5539000000000005</v>
          </cell>
          <cell r="G446">
            <v>82.28</v>
          </cell>
          <cell r="H446">
            <v>22.215600000000002</v>
          </cell>
          <cell r="I446">
            <v>104.4956</v>
          </cell>
        </row>
        <row r="447">
          <cell r="A447" t="str">
            <v>7.1.75</v>
          </cell>
          <cell r="B447" t="str">
            <v>Trunking 150x75mm</v>
          </cell>
          <cell r="C447" t="str">
            <v>m</v>
          </cell>
          <cell r="D447">
            <v>8</v>
          </cell>
          <cell r="E447">
            <v>17.27</v>
          </cell>
          <cell r="F447">
            <v>4.6629000000000005</v>
          </cell>
          <cell r="G447">
            <v>138.16</v>
          </cell>
          <cell r="H447">
            <v>37.303200000000004</v>
          </cell>
          <cell r="I447">
            <v>175.4632</v>
          </cell>
        </row>
        <row r="448">
          <cell r="A448" t="str">
            <v>7.1.76</v>
          </cell>
          <cell r="B448" t="str">
            <v>Trunking 50x50mm</v>
          </cell>
          <cell r="C448" t="str">
            <v>m</v>
          </cell>
          <cell r="D448">
            <v>16</v>
          </cell>
          <cell r="E448">
            <v>14.3</v>
          </cell>
          <cell r="F448">
            <v>3.8610000000000007</v>
          </cell>
          <cell r="G448">
            <v>228.8</v>
          </cell>
          <cell r="H448">
            <v>61.77600000000001</v>
          </cell>
          <cell r="I448">
            <v>290.57600000000002</v>
          </cell>
        </row>
        <row r="449">
          <cell r="A449" t="str">
            <v>7.1.77</v>
          </cell>
          <cell r="B449" t="str">
            <v xml:space="preserve">Accessories </v>
          </cell>
          <cell r="C449" t="str">
            <v>lot</v>
          </cell>
          <cell r="D449">
            <v>1</v>
          </cell>
          <cell r="E449">
            <v>294.44800000000004</v>
          </cell>
          <cell r="F449">
            <v>88.334400000000002</v>
          </cell>
          <cell r="G449">
            <v>294.44800000000004</v>
          </cell>
          <cell r="H449">
            <v>88.334400000000002</v>
          </cell>
          <cell r="I449">
            <v>382.78240000000005</v>
          </cell>
        </row>
        <row r="451">
          <cell r="B451" t="str">
            <v>Earthing System</v>
          </cell>
          <cell r="G451">
            <v>260.60759999999999</v>
          </cell>
          <cell r="H451">
            <v>165.05148</v>
          </cell>
          <cell r="I451">
            <v>425.65908000000007</v>
          </cell>
        </row>
        <row r="452">
          <cell r="A452" t="str">
            <v>7.1.78</v>
          </cell>
          <cell r="B452" t="str">
            <v>Earth Cable 1Cx35 mm²</v>
          </cell>
          <cell r="C452" t="str">
            <v>m</v>
          </cell>
          <cell r="D452">
            <v>20</v>
          </cell>
          <cell r="E452">
            <v>5.7750000000000004</v>
          </cell>
          <cell r="F452">
            <v>4.0425000000000004</v>
          </cell>
          <cell r="G452">
            <v>115.5</v>
          </cell>
          <cell r="H452">
            <v>80.850000000000009</v>
          </cell>
          <cell r="I452">
            <v>196.35000000000002</v>
          </cell>
        </row>
        <row r="453">
          <cell r="A453" t="str">
            <v>7.1.79</v>
          </cell>
          <cell r="B453" t="str">
            <v>Earth Rod (L=3m, ø14mm)</v>
          </cell>
          <cell r="C453" t="str">
            <v>pcs</v>
          </cell>
          <cell r="D453">
            <v>6</v>
          </cell>
          <cell r="E453">
            <v>13.343000000000002</v>
          </cell>
          <cell r="F453">
            <v>9.3401000000000014</v>
          </cell>
          <cell r="G453">
            <v>80.058000000000007</v>
          </cell>
          <cell r="H453">
            <v>56.040600000000012</v>
          </cell>
          <cell r="I453">
            <v>136.09860000000003</v>
          </cell>
        </row>
        <row r="454">
          <cell r="A454" t="str">
            <v>7.1.80</v>
          </cell>
          <cell r="B454" t="str">
            <v>Brass Earth Clamp</v>
          </cell>
          <cell r="C454" t="str">
            <v>pcs</v>
          </cell>
          <cell r="D454">
            <v>3</v>
          </cell>
          <cell r="E454">
            <v>1.4300000000000002</v>
          </cell>
          <cell r="F454">
            <v>1.0010000000000001</v>
          </cell>
          <cell r="G454">
            <v>4.2900000000000009</v>
          </cell>
          <cell r="H454">
            <v>3.0030000000000001</v>
          </cell>
          <cell r="I454">
            <v>7.293000000000001</v>
          </cell>
        </row>
        <row r="455">
          <cell r="A455" t="str">
            <v>7.1.81</v>
          </cell>
          <cell r="B455" t="str">
            <v>Brass Coupler 14mm</v>
          </cell>
          <cell r="C455" t="str">
            <v>pcs</v>
          </cell>
          <cell r="D455">
            <v>3</v>
          </cell>
          <cell r="E455">
            <v>5.7750000000000004</v>
          </cell>
          <cell r="F455">
            <v>4.0425000000000004</v>
          </cell>
          <cell r="G455">
            <v>17.325000000000003</v>
          </cell>
          <cell r="H455">
            <v>12.127500000000001</v>
          </cell>
          <cell r="I455">
            <v>29.452500000000004</v>
          </cell>
        </row>
        <row r="456">
          <cell r="A456" t="str">
            <v>7.1.82</v>
          </cell>
          <cell r="B456" t="str">
            <v xml:space="preserve">Accessories </v>
          </cell>
          <cell r="C456" t="str">
            <v>lot</v>
          </cell>
          <cell r="D456">
            <v>1</v>
          </cell>
          <cell r="E456">
            <v>43.434600000000003</v>
          </cell>
          <cell r="F456">
            <v>13.030380000000001</v>
          </cell>
          <cell r="G456">
            <v>43.434600000000003</v>
          </cell>
          <cell r="H456">
            <v>13.030380000000001</v>
          </cell>
          <cell r="I456">
            <v>56.464980000000004</v>
          </cell>
        </row>
        <row r="458">
          <cell r="A458" t="str">
            <v>7.2</v>
          </cell>
          <cell r="B458" t="str">
            <v>EXTRA LOW VOLTAGE WORK</v>
          </cell>
          <cell r="G458">
            <v>3105.9875000000002</v>
          </cell>
          <cell r="H458">
            <v>757.86095</v>
          </cell>
          <cell r="I458">
            <v>3863.84845</v>
          </cell>
        </row>
        <row r="459">
          <cell r="B459" t="str">
            <v>Television System</v>
          </cell>
          <cell r="G459">
            <v>837.07250000000022</v>
          </cell>
          <cell r="H459">
            <v>204.24569000000002</v>
          </cell>
          <cell r="I459">
            <v>1041.3181900000002</v>
          </cell>
        </row>
        <row r="460">
          <cell r="A460" t="str">
            <v>7.2.1</v>
          </cell>
          <cell r="B460" t="str">
            <v>TV Cable RG6</v>
          </cell>
          <cell r="C460" t="str">
            <v>m</v>
          </cell>
          <cell r="D460">
            <v>550</v>
          </cell>
          <cell r="E460">
            <v>0.96800000000000008</v>
          </cell>
          <cell r="F460">
            <v>0.22264000000000003</v>
          </cell>
          <cell r="G460">
            <v>532.40000000000009</v>
          </cell>
          <cell r="H460">
            <v>122.45200000000001</v>
          </cell>
          <cell r="I460">
            <v>654.85200000000009</v>
          </cell>
        </row>
        <row r="461">
          <cell r="A461" t="str">
            <v>7.2.2</v>
          </cell>
          <cell r="B461" t="str">
            <v>6 Way Spliter</v>
          </cell>
          <cell r="C461" t="str">
            <v>pcs</v>
          </cell>
          <cell r="D461">
            <v>2</v>
          </cell>
          <cell r="E461">
            <v>3.3000000000000003</v>
          </cell>
          <cell r="F461">
            <v>0.75900000000000012</v>
          </cell>
          <cell r="G461">
            <v>6.6000000000000005</v>
          </cell>
          <cell r="H461">
            <v>1.5180000000000002</v>
          </cell>
          <cell r="I461">
            <v>8.1180000000000003</v>
          </cell>
        </row>
        <row r="462">
          <cell r="A462" t="str">
            <v>7.2.3</v>
          </cell>
          <cell r="B462" t="str">
            <v>4 Way Spliter</v>
          </cell>
          <cell r="C462" t="str">
            <v>pcs</v>
          </cell>
          <cell r="D462">
            <v>4</v>
          </cell>
          <cell r="E462">
            <v>2.75</v>
          </cell>
          <cell r="F462">
            <v>0.63250000000000006</v>
          </cell>
          <cell r="G462">
            <v>11</v>
          </cell>
          <cell r="H462">
            <v>2.5300000000000002</v>
          </cell>
          <cell r="I462">
            <v>13.530000000000001</v>
          </cell>
        </row>
        <row r="463">
          <cell r="A463" t="str">
            <v>7.2.4</v>
          </cell>
          <cell r="B463" t="str">
            <v>TV Socket Outlet</v>
          </cell>
          <cell r="C463" t="str">
            <v>pcs</v>
          </cell>
          <cell r="D463">
            <v>21</v>
          </cell>
          <cell r="E463">
            <v>5.0820000000000007</v>
          </cell>
          <cell r="F463">
            <v>1.1688600000000002</v>
          </cell>
          <cell r="G463">
            <v>106.72200000000001</v>
          </cell>
          <cell r="H463">
            <v>24.546060000000004</v>
          </cell>
          <cell r="I463">
            <v>131.26806000000002</v>
          </cell>
        </row>
        <row r="464">
          <cell r="A464" t="str">
            <v>7.2.5</v>
          </cell>
          <cell r="B464" t="str">
            <v>Pattress Box</v>
          </cell>
          <cell r="C464" t="str">
            <v>pcs</v>
          </cell>
          <cell r="D464">
            <v>21</v>
          </cell>
          <cell r="E464">
            <v>0.6160000000000001</v>
          </cell>
          <cell r="F464">
            <v>0.14168000000000003</v>
          </cell>
          <cell r="G464">
            <v>12.936000000000002</v>
          </cell>
          <cell r="H464">
            <v>2.9752800000000006</v>
          </cell>
          <cell r="I464">
            <v>15.911280000000001</v>
          </cell>
        </row>
        <row r="465">
          <cell r="A465" t="str">
            <v>7.2.6</v>
          </cell>
          <cell r="B465" t="str">
            <v xml:space="preserve">Accessories </v>
          </cell>
          <cell r="C465" t="str">
            <v>lot</v>
          </cell>
          <cell r="D465">
            <v>1</v>
          </cell>
          <cell r="E465">
            <v>167.41450000000003</v>
          </cell>
          <cell r="F465">
            <v>50.224350000000008</v>
          </cell>
          <cell r="G465">
            <v>167.41450000000003</v>
          </cell>
          <cell r="H465">
            <v>50.224350000000008</v>
          </cell>
          <cell r="I465">
            <v>217.63885000000005</v>
          </cell>
        </row>
        <row r="467">
          <cell r="B467" t="str">
            <v>Internet System</v>
          </cell>
          <cell r="G467">
            <v>2268.915</v>
          </cell>
          <cell r="H467">
            <v>553.61526000000003</v>
          </cell>
          <cell r="I467">
            <v>2822.53026</v>
          </cell>
        </row>
        <row r="468">
          <cell r="A468" t="str">
            <v>7.2.7</v>
          </cell>
          <cell r="B468" t="str">
            <v>Data Cable (Cat 6)</v>
          </cell>
          <cell r="C468" t="str">
            <v>m</v>
          </cell>
          <cell r="D468">
            <v>600</v>
          </cell>
          <cell r="E468">
            <v>3.02522</v>
          </cell>
          <cell r="F468">
            <v>0.69580059999999999</v>
          </cell>
          <cell r="G468">
            <v>1815.1320000000001</v>
          </cell>
          <cell r="H468">
            <v>417.48036000000002</v>
          </cell>
          <cell r="I468">
            <v>2232.6123600000001</v>
          </cell>
        </row>
        <row r="469">
          <cell r="A469" t="str">
            <v>7.2.8</v>
          </cell>
          <cell r="B469" t="str">
            <v>Data Socket Outlet</v>
          </cell>
          <cell r="C469" t="str">
            <v>pcs</v>
          </cell>
          <cell r="D469">
            <v>0</v>
          </cell>
          <cell r="E469">
            <v>1.76</v>
          </cell>
          <cell r="F469">
            <v>0.40479999999999999</v>
          </cell>
          <cell r="G469">
            <v>0</v>
          </cell>
          <cell r="H469">
            <v>0</v>
          </cell>
          <cell r="I469">
            <v>0</v>
          </cell>
        </row>
        <row r="470">
          <cell r="A470" t="str">
            <v>7.2.9</v>
          </cell>
          <cell r="B470" t="str">
            <v>Pattress Box</v>
          </cell>
          <cell r="C470" t="str">
            <v>pcs</v>
          </cell>
          <cell r="D470">
            <v>0</v>
          </cell>
          <cell r="E470">
            <v>0.64900000000000002</v>
          </cell>
          <cell r="F470">
            <v>0.14927000000000001</v>
          </cell>
          <cell r="G470">
            <v>0</v>
          </cell>
          <cell r="H470">
            <v>0</v>
          </cell>
          <cell r="I470">
            <v>0</v>
          </cell>
        </row>
        <row r="471">
          <cell r="A471" t="str">
            <v>7.2.10</v>
          </cell>
          <cell r="B471" t="str">
            <v xml:space="preserve">Accessories </v>
          </cell>
          <cell r="C471" t="str">
            <v>lot</v>
          </cell>
          <cell r="D471">
            <v>1</v>
          </cell>
          <cell r="E471">
            <v>453.78300000000002</v>
          </cell>
          <cell r="F471">
            <v>136.13489999999999</v>
          </cell>
          <cell r="G471">
            <v>453.78300000000002</v>
          </cell>
          <cell r="H471">
            <v>136.13489999999999</v>
          </cell>
          <cell r="I471">
            <v>589.91790000000003</v>
          </cell>
        </row>
        <row r="473">
          <cell r="A473" t="str">
            <v>7.3</v>
          </cell>
          <cell r="B473" t="str">
            <v>MECHANICAL WORK</v>
          </cell>
          <cell r="G473">
            <v>6625.3617600000016</v>
          </cell>
          <cell r="H473">
            <v>1578.4071114999999</v>
          </cell>
          <cell r="I473">
            <v>8203.7688715000004</v>
          </cell>
        </row>
        <row r="474">
          <cell r="B474" t="str">
            <v>Air Conditioning System</v>
          </cell>
          <cell r="G474">
            <v>3898.7241000000013</v>
          </cell>
          <cell r="H474">
            <v>942.19165750000013</v>
          </cell>
          <cell r="I474">
            <v>4840.9157575000008</v>
          </cell>
        </row>
        <row r="475">
          <cell r="B475" t="str">
            <v>Copper Pipe, Insulation &amp; Drain Pipe, PVC CL8.5 (4m/L)</v>
          </cell>
          <cell r="G475">
            <v>3898.7241000000013</v>
          </cell>
          <cell r="H475">
            <v>942.19165750000013</v>
          </cell>
          <cell r="I475">
            <v>4840.9157575000008</v>
          </cell>
        </row>
        <row r="476">
          <cell r="A476" t="str">
            <v>7.3.1</v>
          </cell>
          <cell r="B476" t="str">
            <v>Copper Pipe OD Ø6.35 (15m/roll)</v>
          </cell>
          <cell r="C476" t="str">
            <v>m</v>
          </cell>
          <cell r="D476">
            <v>384.45</v>
          </cell>
          <cell r="E476">
            <v>1.2320000000000002</v>
          </cell>
          <cell r="F476">
            <v>0.28336000000000006</v>
          </cell>
          <cell r="G476">
            <v>473.64240000000007</v>
          </cell>
          <cell r="H476">
            <v>108.93775200000002</v>
          </cell>
          <cell r="I476">
            <v>582.58015200000011</v>
          </cell>
        </row>
        <row r="477">
          <cell r="A477" t="str">
            <v>7.3.2</v>
          </cell>
          <cell r="B477" t="str">
            <v>Copper Pipe OD Ø9.52 (15m/roll)</v>
          </cell>
          <cell r="C477" t="str">
            <v>m</v>
          </cell>
          <cell r="D477">
            <v>473.48</v>
          </cell>
          <cell r="E477">
            <v>1.9800000000000002</v>
          </cell>
          <cell r="F477">
            <v>0.45540000000000008</v>
          </cell>
          <cell r="G477">
            <v>937.49040000000014</v>
          </cell>
          <cell r="H477">
            <v>215.62279200000006</v>
          </cell>
          <cell r="I477">
            <v>1153.1131920000003</v>
          </cell>
        </row>
        <row r="478">
          <cell r="A478" t="str">
            <v>7.3.3</v>
          </cell>
          <cell r="B478" t="str">
            <v>Copper Pipe OD Ø12.7 (15m/roll)</v>
          </cell>
          <cell r="C478" t="str">
            <v>m</v>
          </cell>
          <cell r="D478">
            <v>20</v>
          </cell>
          <cell r="E478">
            <v>2.4750000000000001</v>
          </cell>
          <cell r="F478">
            <v>0.56925000000000003</v>
          </cell>
          <cell r="G478">
            <v>49.5</v>
          </cell>
          <cell r="H478">
            <v>11.385000000000002</v>
          </cell>
          <cell r="I478">
            <v>60.885000000000005</v>
          </cell>
        </row>
        <row r="479">
          <cell r="A479" t="str">
            <v>7.3.4</v>
          </cell>
          <cell r="B479" t="str">
            <v>Copper Pipe OD Ø15.88 (15m/roll)</v>
          </cell>
          <cell r="C479" t="str">
            <v>m</v>
          </cell>
          <cell r="D479">
            <v>110</v>
          </cell>
          <cell r="E479">
            <v>3.1459999999999999</v>
          </cell>
          <cell r="F479">
            <v>0.72358</v>
          </cell>
          <cell r="G479">
            <v>346.06</v>
          </cell>
          <cell r="H479">
            <v>79.593800000000002</v>
          </cell>
          <cell r="I479">
            <v>425.65379999999999</v>
          </cell>
        </row>
        <row r="480">
          <cell r="A480" t="str">
            <v>7.3.5</v>
          </cell>
          <cell r="B480" t="str">
            <v>Insulation Tube ID Ø6.35, 13mm Thk (2m/L)</v>
          </cell>
          <cell r="C480" t="str">
            <v>m</v>
          </cell>
          <cell r="D480">
            <v>384</v>
          </cell>
          <cell r="E480">
            <v>0.97900000000000009</v>
          </cell>
          <cell r="F480">
            <v>0.22517000000000004</v>
          </cell>
          <cell r="G480">
            <v>375.93600000000004</v>
          </cell>
          <cell r="H480">
            <v>86.465280000000007</v>
          </cell>
          <cell r="I480">
            <v>462.40128000000004</v>
          </cell>
        </row>
        <row r="481">
          <cell r="A481" t="str">
            <v>7.3.6</v>
          </cell>
          <cell r="B481" t="str">
            <v>Insulation Tube ID Ø10, 13mm Thk (2m/L)</v>
          </cell>
          <cell r="C481" t="str">
            <v>m</v>
          </cell>
          <cell r="D481">
            <v>474</v>
          </cell>
          <cell r="E481">
            <v>1.056</v>
          </cell>
          <cell r="F481">
            <v>0.24288000000000001</v>
          </cell>
          <cell r="G481">
            <v>500.54400000000004</v>
          </cell>
          <cell r="H481">
            <v>115.12512000000001</v>
          </cell>
          <cell r="I481">
            <v>615.66912000000002</v>
          </cell>
        </row>
        <row r="482">
          <cell r="A482" t="str">
            <v>7.3.7</v>
          </cell>
          <cell r="B482" t="str">
            <v>Insulation Tube ID Ø12.7, 13mm Thk (2m/L)</v>
          </cell>
          <cell r="C482" t="str">
            <v>m</v>
          </cell>
          <cell r="D482">
            <v>20</v>
          </cell>
          <cell r="E482">
            <v>1.1880000000000002</v>
          </cell>
          <cell r="F482">
            <v>0.27324000000000004</v>
          </cell>
          <cell r="G482">
            <v>23.760000000000005</v>
          </cell>
          <cell r="H482">
            <v>5.4648000000000003</v>
          </cell>
          <cell r="I482">
            <v>29.224800000000005</v>
          </cell>
        </row>
        <row r="483">
          <cell r="A483" t="str">
            <v>7.3.8</v>
          </cell>
          <cell r="B483" t="str">
            <v>Insulation Tube ID Ø16, 13mm Thk (2m/L)</v>
          </cell>
          <cell r="C483" t="str">
            <v>m</v>
          </cell>
          <cell r="D483">
            <v>110</v>
          </cell>
          <cell r="E483">
            <v>1.298</v>
          </cell>
          <cell r="F483">
            <v>0.29854000000000003</v>
          </cell>
          <cell r="G483">
            <v>142.78</v>
          </cell>
          <cell r="H483">
            <v>32.839400000000005</v>
          </cell>
          <cell r="I483">
            <v>175.61940000000001</v>
          </cell>
        </row>
        <row r="484">
          <cell r="A484" t="str">
            <v>7.3.9</v>
          </cell>
          <cell r="B484" t="str">
            <v xml:space="preserve">Drain Pipe, PVC-25mm (With Insulation) </v>
          </cell>
          <cell r="C484" t="str">
            <v>m</v>
          </cell>
          <cell r="D484">
            <v>85</v>
          </cell>
          <cell r="E484">
            <v>1.7160000000000002</v>
          </cell>
          <cell r="F484">
            <v>0.39468000000000009</v>
          </cell>
          <cell r="G484">
            <v>145.86000000000001</v>
          </cell>
          <cell r="H484">
            <v>33.547800000000009</v>
          </cell>
          <cell r="I484">
            <v>179.40780000000001</v>
          </cell>
        </row>
        <row r="485">
          <cell r="A485" t="str">
            <v>7.3.10</v>
          </cell>
          <cell r="B485" t="str">
            <v>Drain Pipe, PVC-20mm</v>
          </cell>
          <cell r="C485" t="str">
            <v>m</v>
          </cell>
          <cell r="D485">
            <v>8</v>
          </cell>
          <cell r="E485">
            <v>1.27</v>
          </cell>
          <cell r="F485">
            <v>0.29210000000000003</v>
          </cell>
          <cell r="G485">
            <v>10.16</v>
          </cell>
          <cell r="H485">
            <v>2.3368000000000002</v>
          </cell>
          <cell r="I485">
            <v>12.4968</v>
          </cell>
        </row>
        <row r="486">
          <cell r="A486" t="str">
            <v>7.3.11</v>
          </cell>
          <cell r="B486" t="str">
            <v xml:space="preserve">Drain Pipe, PVC-18mm (With Insulation) </v>
          </cell>
          <cell r="C486" t="str">
            <v>m</v>
          </cell>
          <cell r="D486">
            <v>146.19999999999999</v>
          </cell>
          <cell r="E486">
            <v>1.2210000000000003</v>
          </cell>
          <cell r="F486">
            <v>0.28083000000000008</v>
          </cell>
          <cell r="G486">
            <v>178.51020000000003</v>
          </cell>
          <cell r="H486">
            <v>41.05734600000001</v>
          </cell>
          <cell r="I486">
            <v>219.56754600000005</v>
          </cell>
        </row>
        <row r="487">
          <cell r="A487" t="str">
            <v>7.3.12</v>
          </cell>
          <cell r="B487" t="str">
            <v>Elbow 45°- 25</v>
          </cell>
          <cell r="C487" t="str">
            <v>pcs</v>
          </cell>
          <cell r="D487">
            <v>19.5</v>
          </cell>
          <cell r="E487">
            <v>0.23100000000000001</v>
          </cell>
          <cell r="F487">
            <v>5.3130000000000004E-2</v>
          </cell>
          <cell r="G487">
            <v>4.5045000000000002</v>
          </cell>
          <cell r="H487">
            <v>1.036035</v>
          </cell>
          <cell r="I487">
            <v>5.5405350000000002</v>
          </cell>
        </row>
        <row r="488">
          <cell r="A488" t="str">
            <v>7.3.13</v>
          </cell>
          <cell r="B488" t="str">
            <v>Elbow 45°- 18</v>
          </cell>
          <cell r="C488" t="str">
            <v>pcs</v>
          </cell>
          <cell r="D488">
            <v>24</v>
          </cell>
          <cell r="E488">
            <v>0.28600000000000003</v>
          </cell>
          <cell r="F488">
            <v>6.5780000000000005E-2</v>
          </cell>
          <cell r="G488">
            <v>6.8640000000000008</v>
          </cell>
          <cell r="H488">
            <v>1.5787200000000001</v>
          </cell>
          <cell r="I488">
            <v>8.4427200000000013</v>
          </cell>
        </row>
        <row r="489">
          <cell r="A489" t="str">
            <v>7.3.14</v>
          </cell>
          <cell r="B489" t="str">
            <v>Elbow 45°- 20</v>
          </cell>
          <cell r="C489" t="str">
            <v>pcs</v>
          </cell>
          <cell r="D489">
            <v>25</v>
          </cell>
          <cell r="E489">
            <v>0.23100000000000001</v>
          </cell>
          <cell r="F489">
            <v>5.3130000000000004E-2</v>
          </cell>
          <cell r="G489">
            <v>5.7750000000000004</v>
          </cell>
          <cell r="H489">
            <v>1.3282500000000002</v>
          </cell>
          <cell r="I489">
            <v>7.103250000000001</v>
          </cell>
        </row>
        <row r="490">
          <cell r="A490" t="str">
            <v>7.3.15</v>
          </cell>
          <cell r="B490" t="str">
            <v>Elbow 90°- 25</v>
          </cell>
          <cell r="C490" t="str">
            <v>pcs</v>
          </cell>
          <cell r="D490">
            <v>25</v>
          </cell>
          <cell r="E490">
            <v>0.25300000000000006</v>
          </cell>
          <cell r="F490">
            <v>5.8190000000000013E-2</v>
          </cell>
          <cell r="G490">
            <v>6.3250000000000011</v>
          </cell>
          <cell r="H490">
            <v>1.4547500000000002</v>
          </cell>
          <cell r="I490">
            <v>7.7797500000000017</v>
          </cell>
        </row>
        <row r="491">
          <cell r="A491" t="str">
            <v>7.3.16</v>
          </cell>
          <cell r="B491" t="str">
            <v>Elbow 90°- 18</v>
          </cell>
          <cell r="C491" t="str">
            <v>pcs</v>
          </cell>
          <cell r="D491">
            <v>70</v>
          </cell>
          <cell r="E491">
            <v>0.19800000000000001</v>
          </cell>
          <cell r="F491">
            <v>4.5540000000000004E-2</v>
          </cell>
          <cell r="G491">
            <v>13.860000000000001</v>
          </cell>
          <cell r="H491">
            <v>3.1878000000000002</v>
          </cell>
          <cell r="I491">
            <v>17.047800000000002</v>
          </cell>
        </row>
        <row r="492">
          <cell r="A492" t="str">
            <v>7.3.17</v>
          </cell>
          <cell r="B492" t="str">
            <v>Tee -25</v>
          </cell>
          <cell r="C492" t="str">
            <v>pcs</v>
          </cell>
          <cell r="D492">
            <v>10</v>
          </cell>
          <cell r="E492">
            <v>0.33</v>
          </cell>
          <cell r="F492">
            <v>7.5900000000000009E-2</v>
          </cell>
          <cell r="G492">
            <v>3.3000000000000003</v>
          </cell>
          <cell r="H492">
            <v>0.75900000000000012</v>
          </cell>
          <cell r="I492">
            <v>4.0590000000000002</v>
          </cell>
        </row>
        <row r="493">
          <cell r="A493" t="str">
            <v>7.3.18</v>
          </cell>
          <cell r="B493" t="str">
            <v>Tee -25/18</v>
          </cell>
          <cell r="C493" t="str">
            <v>pcs</v>
          </cell>
          <cell r="D493">
            <v>5</v>
          </cell>
          <cell r="E493">
            <v>1.056</v>
          </cell>
          <cell r="F493">
            <v>0.24288000000000001</v>
          </cell>
          <cell r="G493">
            <v>5.28</v>
          </cell>
          <cell r="H493">
            <v>1.2144000000000001</v>
          </cell>
          <cell r="I493">
            <v>6.4944000000000006</v>
          </cell>
        </row>
        <row r="494">
          <cell r="A494" t="str">
            <v>7.3.19</v>
          </cell>
          <cell r="B494" t="str">
            <v>Reducing Coupling -25/18</v>
          </cell>
          <cell r="C494" t="str">
            <v>pcs</v>
          </cell>
          <cell r="D494">
            <v>5</v>
          </cell>
          <cell r="E494">
            <v>0.33</v>
          </cell>
          <cell r="F494">
            <v>7.5900000000000009E-2</v>
          </cell>
          <cell r="G494">
            <v>1.6500000000000001</v>
          </cell>
          <cell r="H494">
            <v>0.37950000000000006</v>
          </cell>
          <cell r="I494">
            <v>2.0295000000000001</v>
          </cell>
        </row>
        <row r="495">
          <cell r="A495" t="str">
            <v>7.3.20</v>
          </cell>
          <cell r="B495" t="str">
            <v>Reducing Coupling -25/18</v>
          </cell>
          <cell r="C495" t="str">
            <v>pcs</v>
          </cell>
          <cell r="D495">
            <v>25</v>
          </cell>
          <cell r="E495">
            <v>0.31900000000000001</v>
          </cell>
          <cell r="F495">
            <v>7.3370000000000005E-2</v>
          </cell>
          <cell r="G495">
            <v>7.9750000000000005</v>
          </cell>
          <cell r="H495">
            <v>1.8342500000000002</v>
          </cell>
          <cell r="I495">
            <v>9.8092500000000005</v>
          </cell>
        </row>
        <row r="496">
          <cell r="A496" t="str">
            <v>7.3.21</v>
          </cell>
          <cell r="B496" t="str">
            <v>Coupling-18</v>
          </cell>
          <cell r="C496" t="str">
            <v>pcs</v>
          </cell>
          <cell r="D496">
            <v>30.25</v>
          </cell>
          <cell r="E496">
            <v>0.12100000000000001</v>
          </cell>
          <cell r="F496">
            <v>2.7830000000000004E-2</v>
          </cell>
          <cell r="G496">
            <v>3.6602500000000004</v>
          </cell>
          <cell r="H496">
            <v>0.84185750000000015</v>
          </cell>
          <cell r="I496">
            <v>4.502107500000001</v>
          </cell>
        </row>
        <row r="497">
          <cell r="A497" t="str">
            <v>7.3.22</v>
          </cell>
          <cell r="B497" t="str">
            <v>Coupling-25</v>
          </cell>
          <cell r="C497" t="str">
            <v>pcs</v>
          </cell>
          <cell r="D497">
            <v>20</v>
          </cell>
          <cell r="E497">
            <v>0.27500000000000002</v>
          </cell>
          <cell r="F497">
            <v>6.3250000000000015E-2</v>
          </cell>
          <cell r="G497">
            <v>5.5</v>
          </cell>
          <cell r="H497">
            <v>1.2650000000000003</v>
          </cell>
          <cell r="I497">
            <v>6.7650000000000006</v>
          </cell>
        </row>
        <row r="498">
          <cell r="A498" t="str">
            <v>7.3.23</v>
          </cell>
          <cell r="B498" t="str">
            <v xml:space="preserve">Accessories </v>
          </cell>
          <cell r="C498" t="str">
            <v>lot</v>
          </cell>
          <cell r="D498">
            <v>1</v>
          </cell>
          <cell r="E498">
            <v>649.78735000000029</v>
          </cell>
          <cell r="F498">
            <v>194.93620500000009</v>
          </cell>
          <cell r="G498">
            <v>649.78735000000029</v>
          </cell>
          <cell r="H498">
            <v>194.93620500000009</v>
          </cell>
          <cell r="I498">
            <v>844.72355500000037</v>
          </cell>
        </row>
        <row r="500">
          <cell r="B500" t="str">
            <v>Ventilation System</v>
          </cell>
          <cell r="G500">
            <v>2726.6376599999999</v>
          </cell>
          <cell r="H500">
            <v>636.21545399999991</v>
          </cell>
          <cell r="I500">
            <v>3362.8531140000005</v>
          </cell>
        </row>
        <row r="501">
          <cell r="A501" t="str">
            <v>7.3.24</v>
          </cell>
          <cell r="B501" t="str">
            <v>Ceiling Exhaust Fan 80m³/h (Toilet)</v>
          </cell>
          <cell r="C501" t="str">
            <v>set</v>
          </cell>
          <cell r="D501">
            <v>31</v>
          </cell>
          <cell r="E501">
            <v>25.85</v>
          </cell>
          <cell r="F501">
            <v>5.6870000000000003</v>
          </cell>
          <cell r="G501">
            <v>801.35</v>
          </cell>
          <cell r="H501">
            <v>176.297</v>
          </cell>
          <cell r="I501">
            <v>977.64700000000005</v>
          </cell>
        </row>
        <row r="502">
          <cell r="A502" t="str">
            <v>7.3.25</v>
          </cell>
          <cell r="B502" t="str">
            <v>Flexible Duct Ø100</v>
          </cell>
          <cell r="C502" t="str">
            <v>m</v>
          </cell>
          <cell r="D502">
            <v>45</v>
          </cell>
          <cell r="E502">
            <v>1.2100000000000002</v>
          </cell>
          <cell r="F502">
            <v>0.26620000000000005</v>
          </cell>
          <cell r="G502">
            <v>54.45000000000001</v>
          </cell>
          <cell r="H502">
            <v>11.979000000000003</v>
          </cell>
          <cell r="I502">
            <v>66.429000000000016</v>
          </cell>
        </row>
        <row r="503">
          <cell r="A503" t="str">
            <v>7.3.26</v>
          </cell>
          <cell r="B503" t="str">
            <v>Vent Cap Ø100</v>
          </cell>
          <cell r="C503" t="str">
            <v>pcs</v>
          </cell>
          <cell r="D503">
            <v>6</v>
          </cell>
          <cell r="E503">
            <v>3.63</v>
          </cell>
          <cell r="F503">
            <v>0.79859999999999998</v>
          </cell>
          <cell r="G503">
            <v>21.78</v>
          </cell>
          <cell r="H503">
            <v>4.7915999999999999</v>
          </cell>
          <cell r="I503">
            <v>26.5716</v>
          </cell>
        </row>
        <row r="504">
          <cell r="A504" t="str">
            <v>7.3.27</v>
          </cell>
          <cell r="B504" t="str">
            <v>PVC Pipe Ø100 (4") CL 5.0 (4m/L)</v>
          </cell>
          <cell r="C504" t="str">
            <v>m</v>
          </cell>
          <cell r="D504">
            <v>142.6</v>
          </cell>
          <cell r="E504">
            <v>8.4892500000000002</v>
          </cell>
          <cell r="F504">
            <v>1.8676350000000002</v>
          </cell>
          <cell r="G504">
            <v>1210.5670499999999</v>
          </cell>
          <cell r="H504">
            <v>266.32475099999999</v>
          </cell>
          <cell r="I504">
            <v>1476.8918009999998</v>
          </cell>
        </row>
        <row r="505">
          <cell r="A505" t="str">
            <v>7.3.28</v>
          </cell>
          <cell r="B505" t="str">
            <v>Y-100</v>
          </cell>
          <cell r="C505" t="str">
            <v>pcs</v>
          </cell>
          <cell r="D505">
            <v>8</v>
          </cell>
          <cell r="E505">
            <v>2.0570000000000004</v>
          </cell>
          <cell r="F505">
            <v>0.45254000000000011</v>
          </cell>
          <cell r="G505">
            <v>16.456000000000003</v>
          </cell>
          <cell r="H505">
            <v>3.6203200000000009</v>
          </cell>
          <cell r="I505">
            <v>20.076320000000003</v>
          </cell>
        </row>
        <row r="506">
          <cell r="A506" t="str">
            <v>7.3.29</v>
          </cell>
          <cell r="B506" t="str">
            <v>TY-100</v>
          </cell>
          <cell r="C506" t="str">
            <v>pcs</v>
          </cell>
          <cell r="D506">
            <v>15</v>
          </cell>
          <cell r="E506">
            <v>5.2580000000000009</v>
          </cell>
          <cell r="F506">
            <v>1.1567600000000002</v>
          </cell>
          <cell r="G506">
            <v>78.870000000000019</v>
          </cell>
          <cell r="H506">
            <v>17.351400000000005</v>
          </cell>
          <cell r="I506">
            <v>96.221400000000017</v>
          </cell>
        </row>
        <row r="507">
          <cell r="A507" t="str">
            <v>7.3.30</v>
          </cell>
          <cell r="B507" t="str">
            <v>Reducing Coupling - 100/80</v>
          </cell>
          <cell r="C507" t="str">
            <v>pcs</v>
          </cell>
          <cell r="D507">
            <v>27</v>
          </cell>
          <cell r="E507">
            <v>1.5750000000000002</v>
          </cell>
          <cell r="F507">
            <v>0.34650000000000003</v>
          </cell>
          <cell r="G507">
            <v>42.525000000000006</v>
          </cell>
          <cell r="H507">
            <v>9.355500000000001</v>
          </cell>
          <cell r="I507">
            <v>51.880500000000005</v>
          </cell>
        </row>
        <row r="508">
          <cell r="A508" t="str">
            <v>7.3.31</v>
          </cell>
          <cell r="B508" t="str">
            <v>Elbow 45°- 100</v>
          </cell>
          <cell r="C508" t="str">
            <v>pcs</v>
          </cell>
          <cell r="D508">
            <v>15</v>
          </cell>
          <cell r="E508">
            <v>2.64</v>
          </cell>
          <cell r="F508">
            <v>0.58079999999999998</v>
          </cell>
          <cell r="G508">
            <v>39.6</v>
          </cell>
          <cell r="H508">
            <v>8.7119999999999997</v>
          </cell>
          <cell r="I508">
            <v>48.311999999999998</v>
          </cell>
        </row>
        <row r="509">
          <cell r="A509" t="str">
            <v>7.3.32</v>
          </cell>
          <cell r="B509" t="str">
            <v>Elbow 90°- 100</v>
          </cell>
          <cell r="C509" t="str">
            <v>pcs</v>
          </cell>
          <cell r="D509">
            <v>10</v>
          </cell>
          <cell r="E509">
            <v>0.66</v>
          </cell>
          <cell r="F509">
            <v>0.1452</v>
          </cell>
          <cell r="G509">
            <v>6.6000000000000005</v>
          </cell>
          <cell r="H509">
            <v>1.452</v>
          </cell>
          <cell r="I509">
            <v>8.0519999999999996</v>
          </cell>
        </row>
        <row r="510">
          <cell r="A510" t="str">
            <v>7.3.33</v>
          </cell>
          <cell r="B510" t="str">
            <v xml:space="preserve">Accessories </v>
          </cell>
          <cell r="C510" t="str">
            <v>lot</v>
          </cell>
          <cell r="D510">
            <v>1</v>
          </cell>
          <cell r="E510">
            <v>454.43961000000002</v>
          </cell>
          <cell r="F510">
            <v>136.331883</v>
          </cell>
          <cell r="G510">
            <v>454.43961000000002</v>
          </cell>
          <cell r="H510">
            <v>136.331883</v>
          </cell>
          <cell r="I510">
            <v>590.77149299999996</v>
          </cell>
        </row>
        <row r="512">
          <cell r="A512" t="str">
            <v>7.4</v>
          </cell>
          <cell r="B512" t="str">
            <v xml:space="preserve">PLUMBING WORK </v>
          </cell>
          <cell r="G512">
            <v>23632.223399999995</v>
          </cell>
          <cell r="H512">
            <v>5838.2694599999995</v>
          </cell>
          <cell r="I512">
            <v>29470.492860000002</v>
          </cell>
        </row>
        <row r="513">
          <cell r="B513" t="str">
            <v>Drainage &amp; Rain Water System</v>
          </cell>
          <cell r="G513">
            <v>12535.577999999996</v>
          </cell>
          <cell r="H513">
            <v>3048.66804</v>
          </cell>
          <cell r="I513">
            <v>15584.246039999998</v>
          </cell>
        </row>
        <row r="514">
          <cell r="B514" t="str">
            <v>PVC Pipe, CL 8.5 (4m/L)</v>
          </cell>
          <cell r="G514">
            <v>4123.3279999999995</v>
          </cell>
          <cell r="H514">
            <v>1030.8319999999999</v>
          </cell>
          <cell r="I514">
            <v>5154.1600000000008</v>
          </cell>
        </row>
        <row r="515">
          <cell r="A515" t="str">
            <v>7.4.1</v>
          </cell>
          <cell r="B515" t="str">
            <v>PVC Pipe,25 (ø34 / 1") CL 13.5</v>
          </cell>
          <cell r="C515" t="str">
            <v>m</v>
          </cell>
          <cell r="D515">
            <v>16</v>
          </cell>
          <cell r="E515">
            <v>1.1000000000000001</v>
          </cell>
          <cell r="F515">
            <v>0.27500000000000002</v>
          </cell>
          <cell r="G515">
            <v>17.600000000000001</v>
          </cell>
          <cell r="H515">
            <v>4.4000000000000004</v>
          </cell>
          <cell r="I515">
            <v>22</v>
          </cell>
        </row>
        <row r="516">
          <cell r="A516" t="str">
            <v>7.4.2</v>
          </cell>
          <cell r="B516" t="str">
            <v>PVC Pipe,25 (ø34 / 1") CL 8.5</v>
          </cell>
          <cell r="C516" t="str">
            <v>m</v>
          </cell>
          <cell r="D516">
            <v>192</v>
          </cell>
          <cell r="E516">
            <v>0.93225000000000013</v>
          </cell>
          <cell r="F516">
            <v>0.23306250000000003</v>
          </cell>
          <cell r="G516">
            <v>178.99200000000002</v>
          </cell>
          <cell r="H516">
            <v>44.748000000000005</v>
          </cell>
          <cell r="I516">
            <v>223.74</v>
          </cell>
        </row>
        <row r="517">
          <cell r="A517" t="str">
            <v>7.4.3</v>
          </cell>
          <cell r="B517" t="str">
            <v>PVC Pipe,35 (ø42 / 1 1/4") (CL 8.5)</v>
          </cell>
          <cell r="C517" t="str">
            <v>m</v>
          </cell>
          <cell r="D517">
            <v>30</v>
          </cell>
          <cell r="E517">
            <v>1.4795</v>
          </cell>
          <cell r="F517">
            <v>0.36987500000000001</v>
          </cell>
          <cell r="G517">
            <v>44.384999999999998</v>
          </cell>
          <cell r="H517">
            <v>11.09625</v>
          </cell>
          <cell r="I517">
            <v>55.481249999999996</v>
          </cell>
        </row>
        <row r="518">
          <cell r="A518" t="str">
            <v>7.4.4</v>
          </cell>
          <cell r="B518" t="str">
            <v>PVC Pipe,40 (ø49 / 1 1/3") (CL 8.5)</v>
          </cell>
          <cell r="C518" t="str">
            <v>m</v>
          </cell>
          <cell r="D518">
            <v>12</v>
          </cell>
          <cell r="E518">
            <v>0.91300000000000003</v>
          </cell>
          <cell r="F518">
            <v>0.22825000000000001</v>
          </cell>
          <cell r="G518">
            <v>10.956</v>
          </cell>
          <cell r="H518">
            <v>2.7389999999999999</v>
          </cell>
          <cell r="I518">
            <v>13.695</v>
          </cell>
        </row>
        <row r="519">
          <cell r="A519" t="str">
            <v>7.4.5</v>
          </cell>
          <cell r="B519" t="str">
            <v>PVC Pipe,55 (ø60 / 2") (CL 8.5)</v>
          </cell>
          <cell r="C519" t="str">
            <v>m</v>
          </cell>
          <cell r="D519">
            <v>460</v>
          </cell>
          <cell r="E519">
            <v>1.4630000000000003</v>
          </cell>
          <cell r="F519">
            <v>0.36575000000000008</v>
          </cell>
          <cell r="G519">
            <v>672.98000000000013</v>
          </cell>
          <cell r="H519">
            <v>168.24500000000003</v>
          </cell>
          <cell r="I519">
            <v>841.22500000000014</v>
          </cell>
        </row>
        <row r="520">
          <cell r="A520" t="str">
            <v>7.4.6</v>
          </cell>
          <cell r="B520" t="str">
            <v>PVC Pipe,80 (ø90 / 3") (CL 8.5)</v>
          </cell>
          <cell r="C520" t="str">
            <v>m</v>
          </cell>
          <cell r="D520">
            <v>212</v>
          </cell>
          <cell r="E520">
            <v>3.2175000000000002</v>
          </cell>
          <cell r="F520">
            <v>0.80437500000000006</v>
          </cell>
          <cell r="G520">
            <v>682.11</v>
          </cell>
          <cell r="H520">
            <v>170.5275</v>
          </cell>
          <cell r="I520">
            <v>852.63750000000005</v>
          </cell>
        </row>
        <row r="521">
          <cell r="A521" t="str">
            <v>7.4.7</v>
          </cell>
          <cell r="B521" t="str">
            <v>PVC Pipe,100 (ø114 / 4") (CL 8.5)</v>
          </cell>
          <cell r="C521" t="str">
            <v>m</v>
          </cell>
          <cell r="D521">
            <v>484</v>
          </cell>
          <cell r="E521">
            <v>5.15625</v>
          </cell>
          <cell r="F521">
            <v>1.2890625</v>
          </cell>
          <cell r="G521">
            <v>2495.625</v>
          </cell>
          <cell r="H521">
            <v>623.90625</v>
          </cell>
          <cell r="I521">
            <v>3119.53125</v>
          </cell>
        </row>
        <row r="522">
          <cell r="A522" t="str">
            <v>7.4.8</v>
          </cell>
          <cell r="B522" t="str">
            <v>PVC Pipe,125 (ø140 / 5") (CL 8.5)</v>
          </cell>
          <cell r="C522" t="str">
            <v>m</v>
          </cell>
          <cell r="D522">
            <v>0.3</v>
          </cell>
          <cell r="E522">
            <v>17.600000000000001</v>
          </cell>
          <cell r="F522">
            <v>4.4000000000000004</v>
          </cell>
          <cell r="G522">
            <v>5.28</v>
          </cell>
          <cell r="H522">
            <v>1.32</v>
          </cell>
          <cell r="I522">
            <v>6.6000000000000005</v>
          </cell>
        </row>
        <row r="523">
          <cell r="A523" t="str">
            <v>7.4.9</v>
          </cell>
          <cell r="B523" t="str">
            <v>PVC Pipe,200 (ø216 / 8") (CL 8.5)</v>
          </cell>
          <cell r="C523" t="str">
            <v>m</v>
          </cell>
          <cell r="D523">
            <v>0.5</v>
          </cell>
          <cell r="E523">
            <v>30.800000000000004</v>
          </cell>
          <cell r="F523">
            <v>7.7000000000000011</v>
          </cell>
          <cell r="G523">
            <v>15.400000000000002</v>
          </cell>
          <cell r="H523">
            <v>3.8500000000000005</v>
          </cell>
          <cell r="I523">
            <v>19.250000000000004</v>
          </cell>
        </row>
        <row r="525">
          <cell r="B525" t="str">
            <v>Fittings</v>
          </cell>
          <cell r="G525">
            <v>8412.25</v>
          </cell>
          <cell r="H525">
            <v>2017.836040000001</v>
          </cell>
          <cell r="I525">
            <v>10430.086039999998</v>
          </cell>
        </row>
        <row r="526">
          <cell r="A526" t="str">
            <v>7.4.10</v>
          </cell>
          <cell r="B526" t="str">
            <v>Y - 55 (CL 8.5)</v>
          </cell>
          <cell r="C526" t="str">
            <v>pcs</v>
          </cell>
          <cell r="D526">
            <v>19</v>
          </cell>
          <cell r="E526">
            <v>1.9250000000000003</v>
          </cell>
          <cell r="F526">
            <v>0.42350000000000004</v>
          </cell>
          <cell r="G526">
            <v>36.575000000000003</v>
          </cell>
          <cell r="H526">
            <v>8.0465</v>
          </cell>
          <cell r="I526">
            <v>44.621500000000005</v>
          </cell>
        </row>
        <row r="527">
          <cell r="A527" t="str">
            <v>7.4.11</v>
          </cell>
          <cell r="B527" t="str">
            <v>Y - 80 (CL 8.5)</v>
          </cell>
          <cell r="C527" t="str">
            <v>pcs</v>
          </cell>
          <cell r="D527">
            <v>4</v>
          </cell>
          <cell r="E527">
            <v>4.3340000000000005</v>
          </cell>
          <cell r="F527">
            <v>0.95348000000000011</v>
          </cell>
          <cell r="G527">
            <v>17.336000000000002</v>
          </cell>
          <cell r="H527">
            <v>3.8139200000000004</v>
          </cell>
          <cell r="I527">
            <v>21.149920000000002</v>
          </cell>
        </row>
        <row r="528">
          <cell r="A528" t="str">
            <v>7.4.12</v>
          </cell>
          <cell r="B528" t="str">
            <v>Y - 100 (CL 8.5)</v>
          </cell>
          <cell r="C528" t="str">
            <v>pcs</v>
          </cell>
          <cell r="D528">
            <v>42</v>
          </cell>
          <cell r="E528">
            <v>8.338000000000001</v>
          </cell>
          <cell r="F528">
            <v>1.8343600000000002</v>
          </cell>
          <cell r="G528">
            <v>350.19600000000003</v>
          </cell>
          <cell r="H528">
            <v>77.043120000000016</v>
          </cell>
          <cell r="I528">
            <v>427.23912000000007</v>
          </cell>
        </row>
        <row r="529">
          <cell r="A529" t="str">
            <v>7.4.13</v>
          </cell>
          <cell r="B529" t="str">
            <v>Y - 80/55 (CL 8.5)</v>
          </cell>
          <cell r="C529" t="str">
            <v>pcs</v>
          </cell>
          <cell r="D529">
            <v>42</v>
          </cell>
          <cell r="E529">
            <v>5.4450000000000003</v>
          </cell>
          <cell r="F529">
            <v>1.1979</v>
          </cell>
          <cell r="G529">
            <v>228.69</v>
          </cell>
          <cell r="H529">
            <v>50.311799999999998</v>
          </cell>
          <cell r="I529">
            <v>279.0018</v>
          </cell>
        </row>
        <row r="530">
          <cell r="A530" t="str">
            <v>7.4.14</v>
          </cell>
          <cell r="B530" t="str">
            <v>Y - 100/55 (CL 8.5)</v>
          </cell>
          <cell r="C530" t="str">
            <v>pcs</v>
          </cell>
          <cell r="D530">
            <v>6</v>
          </cell>
          <cell r="E530">
            <v>7.4359999999999999</v>
          </cell>
          <cell r="F530">
            <v>1.63592</v>
          </cell>
          <cell r="G530">
            <v>44.616</v>
          </cell>
          <cell r="H530">
            <v>9.8155199999999994</v>
          </cell>
          <cell r="I530">
            <v>54.431519999999999</v>
          </cell>
        </row>
        <row r="531">
          <cell r="A531" t="str">
            <v>7.4.15</v>
          </cell>
          <cell r="B531" t="str">
            <v>Y - 100/80 (CL 8.5)</v>
          </cell>
          <cell r="C531" t="str">
            <v>pcs</v>
          </cell>
          <cell r="D531">
            <v>7</v>
          </cell>
          <cell r="E531">
            <v>8.5690000000000008</v>
          </cell>
          <cell r="F531">
            <v>1.8851800000000003</v>
          </cell>
          <cell r="G531">
            <v>59.983000000000004</v>
          </cell>
          <cell r="H531">
            <v>13.196260000000002</v>
          </cell>
          <cell r="I531">
            <v>73.179259999999999</v>
          </cell>
        </row>
        <row r="532">
          <cell r="A532" t="str">
            <v>7.4.16</v>
          </cell>
          <cell r="B532" t="str">
            <v>TY - 55 (CL 8.5)</v>
          </cell>
          <cell r="C532" t="str">
            <v>pcs</v>
          </cell>
          <cell r="D532">
            <v>19</v>
          </cell>
          <cell r="E532">
            <v>3.3000000000000003</v>
          </cell>
          <cell r="F532">
            <v>0.72600000000000009</v>
          </cell>
          <cell r="G532">
            <v>62.7</v>
          </cell>
          <cell r="H532">
            <v>13.794000000000002</v>
          </cell>
          <cell r="I532">
            <v>76.494</v>
          </cell>
        </row>
        <row r="533">
          <cell r="A533" t="str">
            <v>7.4.17</v>
          </cell>
          <cell r="B533" t="str">
            <v>TY - 80 (CL 8.5)</v>
          </cell>
          <cell r="C533" t="str">
            <v>pcs</v>
          </cell>
          <cell r="D533">
            <v>2</v>
          </cell>
          <cell r="E533">
            <v>4.8180000000000005</v>
          </cell>
          <cell r="F533">
            <v>1.05996</v>
          </cell>
          <cell r="G533">
            <v>9.636000000000001</v>
          </cell>
          <cell r="H533">
            <v>2.11992</v>
          </cell>
          <cell r="I533">
            <v>11.755920000000001</v>
          </cell>
        </row>
        <row r="534">
          <cell r="A534" t="str">
            <v>7.4.18</v>
          </cell>
          <cell r="B534" t="str">
            <v>TY - 100 (CL 8.5)</v>
          </cell>
          <cell r="C534" t="str">
            <v>pcs</v>
          </cell>
          <cell r="D534">
            <v>17</v>
          </cell>
          <cell r="E534">
            <v>9.0640000000000018</v>
          </cell>
          <cell r="F534">
            <v>1.9940800000000005</v>
          </cell>
          <cell r="G534">
            <v>154.08800000000002</v>
          </cell>
          <cell r="H534">
            <v>33.899360000000009</v>
          </cell>
          <cell r="I534">
            <v>187.98736000000002</v>
          </cell>
        </row>
        <row r="535">
          <cell r="A535" t="str">
            <v>7.4.19</v>
          </cell>
          <cell r="B535" t="str">
            <v>TY - 80/55 (CL 8.5)</v>
          </cell>
          <cell r="C535" t="str">
            <v>pcs</v>
          </cell>
          <cell r="D535">
            <v>2</v>
          </cell>
          <cell r="E535">
            <v>4.4800000000000004</v>
          </cell>
          <cell r="F535">
            <v>0.98560000000000014</v>
          </cell>
          <cell r="G535">
            <v>8.9600000000000009</v>
          </cell>
          <cell r="H535">
            <v>1.9712000000000003</v>
          </cell>
          <cell r="I535">
            <v>10.9312</v>
          </cell>
        </row>
        <row r="536">
          <cell r="A536" t="str">
            <v>7.4.20</v>
          </cell>
          <cell r="B536" t="str">
            <v>TY - 100/55 (CL 8.5)</v>
          </cell>
          <cell r="C536" t="str">
            <v>pcs</v>
          </cell>
          <cell r="D536">
            <v>8</v>
          </cell>
          <cell r="E536">
            <v>5.5</v>
          </cell>
          <cell r="F536">
            <v>1.21</v>
          </cell>
          <cell r="G536">
            <v>44</v>
          </cell>
          <cell r="H536">
            <v>9.68</v>
          </cell>
          <cell r="I536">
            <v>53.68</v>
          </cell>
        </row>
        <row r="537">
          <cell r="A537" t="str">
            <v>7.4.21</v>
          </cell>
          <cell r="B537" t="str">
            <v>TY - 100/80 (CL 8.5)</v>
          </cell>
          <cell r="C537" t="str">
            <v>pcs</v>
          </cell>
          <cell r="D537">
            <v>13</v>
          </cell>
          <cell r="E537">
            <v>8.8000000000000007</v>
          </cell>
          <cell r="F537">
            <v>1.9360000000000002</v>
          </cell>
          <cell r="G537">
            <v>114.4</v>
          </cell>
          <cell r="H537">
            <v>25.168000000000003</v>
          </cell>
          <cell r="I537">
            <v>139.56800000000001</v>
          </cell>
        </row>
        <row r="538">
          <cell r="A538" t="str">
            <v>7.4.22</v>
          </cell>
          <cell r="B538" t="str">
            <v>Elbow 45° - 25 (CL 8.5)</v>
          </cell>
          <cell r="C538" t="str">
            <v>pcs</v>
          </cell>
          <cell r="D538">
            <v>15</v>
          </cell>
          <cell r="E538">
            <v>0.58300000000000007</v>
          </cell>
          <cell r="F538">
            <v>0.12826000000000001</v>
          </cell>
          <cell r="G538">
            <v>8.745000000000001</v>
          </cell>
          <cell r="H538">
            <v>1.9239000000000002</v>
          </cell>
          <cell r="I538">
            <v>10.668900000000001</v>
          </cell>
        </row>
        <row r="539">
          <cell r="A539" t="str">
            <v>7.4.23</v>
          </cell>
          <cell r="B539" t="str">
            <v>Elbow 45° - 55 (CL 8.5)</v>
          </cell>
          <cell r="C539" t="str">
            <v>pcs</v>
          </cell>
          <cell r="D539">
            <v>250</v>
          </cell>
          <cell r="E539">
            <v>2.0680000000000001</v>
          </cell>
          <cell r="F539">
            <v>0.45496000000000003</v>
          </cell>
          <cell r="G539">
            <v>517</v>
          </cell>
          <cell r="H539">
            <v>113.74000000000001</v>
          </cell>
          <cell r="I539">
            <v>630.74</v>
          </cell>
        </row>
        <row r="540">
          <cell r="A540" t="str">
            <v>7.4.24</v>
          </cell>
          <cell r="B540" t="str">
            <v>Elbow 45° - 80 (CL 8.5)</v>
          </cell>
          <cell r="C540" t="str">
            <v>pcs</v>
          </cell>
          <cell r="D540">
            <v>46</v>
          </cell>
          <cell r="E540">
            <v>5.8080000000000007</v>
          </cell>
          <cell r="F540">
            <v>1.2777600000000002</v>
          </cell>
          <cell r="G540">
            <v>267.16800000000001</v>
          </cell>
          <cell r="H540">
            <v>58.77696000000001</v>
          </cell>
          <cell r="I540">
            <v>325.94496000000004</v>
          </cell>
        </row>
        <row r="541">
          <cell r="A541" t="str">
            <v>7.4.25</v>
          </cell>
          <cell r="B541" t="str">
            <v>Elbow 45° - 100 (CL 8.5)</v>
          </cell>
          <cell r="C541" t="str">
            <v>pcs</v>
          </cell>
          <cell r="D541">
            <v>192</v>
          </cell>
          <cell r="E541">
            <v>12.023000000000001</v>
          </cell>
          <cell r="F541">
            <v>2.6450600000000004</v>
          </cell>
          <cell r="G541">
            <v>2308.4160000000002</v>
          </cell>
          <cell r="H541">
            <v>507.85152000000005</v>
          </cell>
          <cell r="I541">
            <v>2816.2675200000003</v>
          </cell>
        </row>
        <row r="542">
          <cell r="A542" t="str">
            <v>7.4.26</v>
          </cell>
          <cell r="B542" t="str">
            <v>Elbow 90° - 25 (CL 13.5)</v>
          </cell>
          <cell r="C542" t="str">
            <v>pcs</v>
          </cell>
          <cell r="D542">
            <v>41</v>
          </cell>
          <cell r="E542">
            <v>0.94600000000000006</v>
          </cell>
          <cell r="F542">
            <v>0.20812000000000003</v>
          </cell>
          <cell r="G542">
            <v>38.786000000000001</v>
          </cell>
          <cell r="H542">
            <v>8.5329200000000007</v>
          </cell>
          <cell r="I542">
            <v>47.318920000000006</v>
          </cell>
        </row>
        <row r="543">
          <cell r="A543" t="str">
            <v>7.4.27</v>
          </cell>
          <cell r="B543" t="str">
            <v>Elbow 90° - 25 (CL 8.5)</v>
          </cell>
          <cell r="C543" t="str">
            <v>pcs</v>
          </cell>
          <cell r="D543">
            <v>133</v>
          </cell>
          <cell r="E543">
            <v>0.44000000000000006</v>
          </cell>
          <cell r="F543">
            <v>9.6800000000000011E-2</v>
          </cell>
          <cell r="G543">
            <v>58.52000000000001</v>
          </cell>
          <cell r="H543">
            <v>12.874400000000001</v>
          </cell>
          <cell r="I543">
            <v>71.394400000000019</v>
          </cell>
        </row>
        <row r="544">
          <cell r="A544" t="str">
            <v>7.4.28</v>
          </cell>
          <cell r="B544" t="str">
            <v>Elbow 90° - 35 (CL 13.5)</v>
          </cell>
          <cell r="C544" t="str">
            <v>pcs</v>
          </cell>
          <cell r="D544">
            <v>3</v>
          </cell>
          <cell r="E544">
            <v>1.3860000000000001</v>
          </cell>
          <cell r="F544">
            <v>0.30492000000000002</v>
          </cell>
          <cell r="G544">
            <v>4.1580000000000004</v>
          </cell>
          <cell r="H544">
            <v>0.91476000000000002</v>
          </cell>
          <cell r="I544">
            <v>5.0727600000000006</v>
          </cell>
        </row>
        <row r="545">
          <cell r="A545" t="str">
            <v>7.4.29</v>
          </cell>
          <cell r="B545" t="str">
            <v>Elbow 90° - 35 (CL 8.5)</v>
          </cell>
          <cell r="C545" t="str">
            <v>pcs</v>
          </cell>
          <cell r="D545">
            <v>20</v>
          </cell>
          <cell r="E545">
            <v>0.79200000000000004</v>
          </cell>
          <cell r="F545">
            <v>0.17424000000000001</v>
          </cell>
          <cell r="G545">
            <v>15.84</v>
          </cell>
          <cell r="H545">
            <v>3.4847999999999999</v>
          </cell>
          <cell r="I545">
            <v>19.3248</v>
          </cell>
        </row>
        <row r="546">
          <cell r="A546" t="str">
            <v>7.4.30</v>
          </cell>
          <cell r="B546" t="str">
            <v>Elbow 90° - 40 (CL 8.5)</v>
          </cell>
          <cell r="C546" t="str">
            <v>pcs</v>
          </cell>
          <cell r="D546">
            <v>20</v>
          </cell>
          <cell r="E546">
            <v>1.276</v>
          </cell>
          <cell r="F546">
            <v>0.28072000000000003</v>
          </cell>
          <cell r="G546">
            <v>25.52</v>
          </cell>
          <cell r="H546">
            <v>5.6144000000000007</v>
          </cell>
          <cell r="I546">
            <v>31.134399999999999</v>
          </cell>
        </row>
        <row r="547">
          <cell r="A547" t="str">
            <v>7.4.31</v>
          </cell>
          <cell r="B547" t="str">
            <v>Elbow 90° - 55 (CL 8.5)</v>
          </cell>
          <cell r="C547" t="str">
            <v>pcs</v>
          </cell>
          <cell r="D547">
            <v>75</v>
          </cell>
          <cell r="E547">
            <v>1.4850000000000003</v>
          </cell>
          <cell r="F547">
            <v>0.32670000000000005</v>
          </cell>
          <cell r="G547">
            <v>111.37500000000003</v>
          </cell>
          <cell r="H547">
            <v>24.502500000000005</v>
          </cell>
          <cell r="I547">
            <v>135.87750000000003</v>
          </cell>
        </row>
        <row r="548">
          <cell r="A548" t="str">
            <v>7.4.32</v>
          </cell>
          <cell r="B548" t="str">
            <v>Elbow 90° - 80 (CL 8.5)</v>
          </cell>
          <cell r="C548" t="str">
            <v>pcs</v>
          </cell>
          <cell r="D548">
            <v>16</v>
          </cell>
          <cell r="E548">
            <v>4.4550000000000001</v>
          </cell>
          <cell r="F548">
            <v>0.98009999999999997</v>
          </cell>
          <cell r="G548">
            <v>71.28</v>
          </cell>
          <cell r="H548">
            <v>15.6816</v>
          </cell>
          <cell r="I548">
            <v>86.961600000000004</v>
          </cell>
        </row>
        <row r="549">
          <cell r="A549" t="str">
            <v>7.4.33</v>
          </cell>
          <cell r="B549" t="str">
            <v>Elbow 90° - 100 (CL 8.5)</v>
          </cell>
          <cell r="C549" t="str">
            <v>pcs</v>
          </cell>
          <cell r="D549">
            <v>25</v>
          </cell>
          <cell r="E549">
            <v>4.3890000000000002</v>
          </cell>
          <cell r="F549">
            <v>0.9655800000000001</v>
          </cell>
          <cell r="G549">
            <v>109.72500000000001</v>
          </cell>
          <cell r="H549">
            <v>24.139500000000002</v>
          </cell>
          <cell r="I549">
            <v>133.86450000000002</v>
          </cell>
        </row>
        <row r="550">
          <cell r="A550" t="str">
            <v>7.4.34</v>
          </cell>
          <cell r="B550" t="str">
            <v>Coupling - 25 (CL 13.5)</v>
          </cell>
          <cell r="C550" t="str">
            <v>pcs</v>
          </cell>
          <cell r="D550">
            <v>10</v>
          </cell>
          <cell r="E550">
            <v>0.28600000000000003</v>
          </cell>
          <cell r="F550">
            <v>6.2920000000000004E-2</v>
          </cell>
          <cell r="G550">
            <v>2.8600000000000003</v>
          </cell>
          <cell r="H550">
            <v>0.62919999999999998</v>
          </cell>
          <cell r="I550">
            <v>3.4892000000000003</v>
          </cell>
        </row>
        <row r="551">
          <cell r="A551" t="str">
            <v>7.4.35</v>
          </cell>
          <cell r="B551" t="str">
            <v>Coupling - 35 (CL 8.5)</v>
          </cell>
          <cell r="C551" t="str">
            <v>pcs</v>
          </cell>
          <cell r="D551">
            <v>34</v>
          </cell>
          <cell r="E551">
            <v>0.30800000000000005</v>
          </cell>
          <cell r="F551">
            <v>6.7760000000000015E-2</v>
          </cell>
          <cell r="G551">
            <v>10.472000000000001</v>
          </cell>
          <cell r="H551">
            <v>2.3038400000000006</v>
          </cell>
          <cell r="I551">
            <v>12.775840000000002</v>
          </cell>
        </row>
        <row r="552">
          <cell r="A552" t="str">
            <v>7.4.36</v>
          </cell>
          <cell r="B552" t="str">
            <v>Coupling - 40 (CL 8.5)</v>
          </cell>
          <cell r="C552" t="str">
            <v>pcs</v>
          </cell>
          <cell r="D552">
            <v>10</v>
          </cell>
          <cell r="E552">
            <v>0.82500000000000007</v>
          </cell>
          <cell r="F552">
            <v>0.18150000000000002</v>
          </cell>
          <cell r="G552">
            <v>8.25</v>
          </cell>
          <cell r="H552">
            <v>1.8150000000000002</v>
          </cell>
          <cell r="I552">
            <v>10.065</v>
          </cell>
        </row>
        <row r="553">
          <cell r="A553" t="str">
            <v>7.4.37</v>
          </cell>
          <cell r="B553" t="str">
            <v>Coupling - 55 (CL 8.5)</v>
          </cell>
          <cell r="C553" t="str">
            <v>pcs</v>
          </cell>
          <cell r="D553">
            <v>60</v>
          </cell>
          <cell r="E553">
            <v>0.9900000000000001</v>
          </cell>
          <cell r="F553">
            <v>0.21780000000000002</v>
          </cell>
          <cell r="G553">
            <v>59.400000000000006</v>
          </cell>
          <cell r="H553">
            <v>13.068000000000001</v>
          </cell>
          <cell r="I553">
            <v>72.468000000000004</v>
          </cell>
        </row>
        <row r="554">
          <cell r="A554" t="str">
            <v>7.4.38</v>
          </cell>
          <cell r="B554" t="str">
            <v>Coupling - 80 (CL 8.5)</v>
          </cell>
          <cell r="C554" t="str">
            <v>pcs</v>
          </cell>
          <cell r="D554">
            <v>20</v>
          </cell>
          <cell r="E554">
            <v>2.7170000000000005</v>
          </cell>
          <cell r="F554">
            <v>0.59774000000000016</v>
          </cell>
          <cell r="G554">
            <v>54.340000000000011</v>
          </cell>
          <cell r="H554">
            <v>11.954800000000002</v>
          </cell>
          <cell r="I554">
            <v>66.294800000000009</v>
          </cell>
        </row>
        <row r="555">
          <cell r="A555" t="str">
            <v>7.4.39</v>
          </cell>
          <cell r="B555" t="str">
            <v>Coupling - 100 (CL 8.5)</v>
          </cell>
          <cell r="C555" t="str">
            <v>pcs</v>
          </cell>
          <cell r="D555">
            <v>64</v>
          </cell>
          <cell r="E555">
            <v>3.1459999999999999</v>
          </cell>
          <cell r="F555">
            <v>0.69211999999999996</v>
          </cell>
          <cell r="G555">
            <v>201.34399999999999</v>
          </cell>
          <cell r="H555">
            <v>44.295679999999997</v>
          </cell>
          <cell r="I555">
            <v>245.63968</v>
          </cell>
        </row>
        <row r="556">
          <cell r="A556" t="str">
            <v>7.4.40</v>
          </cell>
          <cell r="B556" t="str">
            <v>Coupling - 200 (CL 8.5)</v>
          </cell>
          <cell r="C556" t="str">
            <v>pcs</v>
          </cell>
          <cell r="D556">
            <v>1</v>
          </cell>
          <cell r="E556">
            <v>4.8950000000000005</v>
          </cell>
          <cell r="F556">
            <v>1.0769000000000002</v>
          </cell>
          <cell r="G556">
            <v>4.8950000000000005</v>
          </cell>
          <cell r="H556">
            <v>1.0769000000000002</v>
          </cell>
          <cell r="I556">
            <v>5.9719000000000007</v>
          </cell>
        </row>
        <row r="557">
          <cell r="A557" t="str">
            <v>7.4.41</v>
          </cell>
          <cell r="B557" t="str">
            <v>Reducing Coupling - 35/25 (CL 8.5)</v>
          </cell>
          <cell r="C557" t="str">
            <v>pcs</v>
          </cell>
          <cell r="D557">
            <v>34</v>
          </cell>
          <cell r="E557">
            <v>0.88000000000000012</v>
          </cell>
          <cell r="F557">
            <v>0.19360000000000002</v>
          </cell>
          <cell r="G557">
            <v>29.920000000000005</v>
          </cell>
          <cell r="H557">
            <v>6.5824000000000007</v>
          </cell>
          <cell r="I557">
            <v>36.502400000000009</v>
          </cell>
        </row>
        <row r="558">
          <cell r="A558" t="str">
            <v>7.4.42</v>
          </cell>
          <cell r="B558" t="str">
            <v>Reducing Coupling - 55/25 (CL 8.5)</v>
          </cell>
          <cell r="C558" t="str">
            <v>pcs</v>
          </cell>
          <cell r="D558">
            <v>15</v>
          </cell>
          <cell r="E558">
            <v>0.91300000000000003</v>
          </cell>
          <cell r="F558">
            <v>0.20086000000000001</v>
          </cell>
          <cell r="G558">
            <v>13.695</v>
          </cell>
          <cell r="H558">
            <v>3.0129000000000001</v>
          </cell>
          <cell r="I558">
            <v>16.707900000000002</v>
          </cell>
        </row>
        <row r="559">
          <cell r="A559" t="str">
            <v>7.4.43</v>
          </cell>
          <cell r="B559" t="str">
            <v>Reducing Coupling - 55/35 (CL 8.5)</v>
          </cell>
          <cell r="C559" t="str">
            <v>pcs</v>
          </cell>
          <cell r="D559">
            <v>33</v>
          </cell>
          <cell r="E559">
            <v>0.95700000000000007</v>
          </cell>
          <cell r="F559">
            <v>0.21054</v>
          </cell>
          <cell r="G559">
            <v>31.581000000000003</v>
          </cell>
          <cell r="H559">
            <v>6.9478200000000001</v>
          </cell>
          <cell r="I559">
            <v>38.528820000000003</v>
          </cell>
        </row>
        <row r="560">
          <cell r="A560" t="str">
            <v>7.4.44</v>
          </cell>
          <cell r="B560" t="str">
            <v>Reducing Coupling - 55/40 (CL 8.5)</v>
          </cell>
          <cell r="C560" t="str">
            <v>pcs</v>
          </cell>
          <cell r="D560">
            <v>6</v>
          </cell>
          <cell r="E560">
            <v>1.1000000000000001</v>
          </cell>
          <cell r="F560">
            <v>0.24200000000000002</v>
          </cell>
          <cell r="G560">
            <v>6.6000000000000005</v>
          </cell>
          <cell r="H560">
            <v>1.4520000000000002</v>
          </cell>
          <cell r="I560">
            <v>8.0520000000000014</v>
          </cell>
        </row>
        <row r="561">
          <cell r="A561" t="str">
            <v>7.4.45</v>
          </cell>
          <cell r="B561" t="str">
            <v>Reducing Coupling - 80/55 (CL 8.5)</v>
          </cell>
          <cell r="C561" t="str">
            <v>pcs</v>
          </cell>
          <cell r="D561">
            <v>13</v>
          </cell>
          <cell r="E561">
            <v>3.3660000000000005</v>
          </cell>
          <cell r="F561">
            <v>0.74052000000000018</v>
          </cell>
          <cell r="G561">
            <v>43.75800000000001</v>
          </cell>
          <cell r="H561">
            <v>9.6267600000000026</v>
          </cell>
          <cell r="I561">
            <v>53.384760000000014</v>
          </cell>
        </row>
        <row r="562">
          <cell r="A562" t="str">
            <v>7.4.46</v>
          </cell>
          <cell r="B562" t="str">
            <v>Reducing Coupling - 100/55 (CL 8.5)</v>
          </cell>
          <cell r="C562" t="str">
            <v>pcs</v>
          </cell>
          <cell r="D562">
            <v>13</v>
          </cell>
          <cell r="E562">
            <v>4.7190000000000003</v>
          </cell>
          <cell r="F562">
            <v>1.0381800000000001</v>
          </cell>
          <cell r="G562">
            <v>61.347000000000001</v>
          </cell>
          <cell r="H562">
            <v>13.496340000000002</v>
          </cell>
          <cell r="I562">
            <v>74.843339999999998</v>
          </cell>
        </row>
        <row r="563">
          <cell r="A563" t="str">
            <v>7.4.47</v>
          </cell>
          <cell r="B563" t="str">
            <v>Reducing Coupling - 100/80 (CL 8.5)</v>
          </cell>
          <cell r="C563" t="str">
            <v>pcs</v>
          </cell>
          <cell r="D563">
            <v>13</v>
          </cell>
          <cell r="E563">
            <v>4.7190000000000003</v>
          </cell>
          <cell r="F563">
            <v>1.0381800000000001</v>
          </cell>
          <cell r="G563">
            <v>61.347000000000001</v>
          </cell>
          <cell r="H563">
            <v>13.496340000000002</v>
          </cell>
          <cell r="I563">
            <v>74.843339999999998</v>
          </cell>
        </row>
        <row r="564">
          <cell r="A564" t="str">
            <v>7.4.48</v>
          </cell>
          <cell r="B564" t="str">
            <v>Tee - 25 (CL 8.5)</v>
          </cell>
          <cell r="C564" t="str">
            <v>pcs</v>
          </cell>
          <cell r="D564">
            <v>23</v>
          </cell>
          <cell r="E564">
            <v>0.68200000000000005</v>
          </cell>
          <cell r="F564">
            <v>0.15004000000000001</v>
          </cell>
          <cell r="G564">
            <v>15.686000000000002</v>
          </cell>
          <cell r="H564">
            <v>3.45092</v>
          </cell>
          <cell r="I564">
            <v>19.136920000000003</v>
          </cell>
        </row>
        <row r="565">
          <cell r="A565" t="str">
            <v>7.4.49</v>
          </cell>
          <cell r="B565" t="str">
            <v>Tee - 55 (CL 8.5)</v>
          </cell>
          <cell r="C565" t="str">
            <v>pcs</v>
          </cell>
          <cell r="D565">
            <v>7</v>
          </cell>
          <cell r="E565">
            <v>0.74800000000000011</v>
          </cell>
          <cell r="F565">
            <v>0.16456000000000001</v>
          </cell>
          <cell r="G565">
            <v>5.2360000000000007</v>
          </cell>
          <cell r="H565">
            <v>1.1519200000000001</v>
          </cell>
          <cell r="I565">
            <v>6.3879200000000012</v>
          </cell>
        </row>
        <row r="566">
          <cell r="A566" t="str">
            <v>7.4.50</v>
          </cell>
          <cell r="B566" t="str">
            <v>Tee - 80 (CL 8.5)</v>
          </cell>
          <cell r="C566" t="str">
            <v>pcs</v>
          </cell>
          <cell r="D566">
            <v>5</v>
          </cell>
          <cell r="E566">
            <v>0.94600000000000006</v>
          </cell>
          <cell r="F566">
            <v>0.20812000000000003</v>
          </cell>
          <cell r="G566">
            <v>4.7300000000000004</v>
          </cell>
          <cell r="H566">
            <v>1.0406000000000002</v>
          </cell>
          <cell r="I566">
            <v>5.7706000000000008</v>
          </cell>
        </row>
        <row r="567">
          <cell r="A567" t="str">
            <v>7.4.51</v>
          </cell>
          <cell r="B567" t="str">
            <v>Tee - 100 (CL 8.5)</v>
          </cell>
          <cell r="C567" t="str">
            <v>pcs</v>
          </cell>
          <cell r="D567">
            <v>5</v>
          </cell>
          <cell r="E567">
            <v>1.1220000000000001</v>
          </cell>
          <cell r="F567">
            <v>0.24684000000000003</v>
          </cell>
          <cell r="G567">
            <v>5.61</v>
          </cell>
          <cell r="H567">
            <v>1.2342000000000002</v>
          </cell>
          <cell r="I567">
            <v>6.8442000000000007</v>
          </cell>
        </row>
        <row r="568">
          <cell r="A568" t="str">
            <v>7.4.52</v>
          </cell>
          <cell r="B568" t="str">
            <v>Tee - 55/25 (CL 8.5)</v>
          </cell>
          <cell r="C568" t="str">
            <v>pcs</v>
          </cell>
          <cell r="D568">
            <v>50</v>
          </cell>
          <cell r="E568">
            <v>2.3650000000000002</v>
          </cell>
          <cell r="F568">
            <v>0.5203000000000001</v>
          </cell>
          <cell r="G568">
            <v>118.25000000000001</v>
          </cell>
          <cell r="H568">
            <v>26.015000000000004</v>
          </cell>
          <cell r="I568">
            <v>144.26500000000001</v>
          </cell>
        </row>
        <row r="569">
          <cell r="A569" t="str">
            <v>7.4.53</v>
          </cell>
          <cell r="B569" t="str">
            <v>Tee - 80/55 (CL 8.5)</v>
          </cell>
          <cell r="C569" t="str">
            <v>pcs</v>
          </cell>
          <cell r="D569">
            <v>9</v>
          </cell>
          <cell r="E569">
            <v>3.0030000000000001</v>
          </cell>
          <cell r="F569">
            <v>0.66066000000000003</v>
          </cell>
          <cell r="G569">
            <v>27.027000000000001</v>
          </cell>
          <cell r="H569">
            <v>5.9459400000000002</v>
          </cell>
          <cell r="I569">
            <v>32.972940000000001</v>
          </cell>
        </row>
        <row r="570">
          <cell r="A570" t="str">
            <v>7.4.54</v>
          </cell>
          <cell r="B570" t="str">
            <v>Tee - 100/25  (CL 13.5)</v>
          </cell>
          <cell r="C570" t="str">
            <v>pcs</v>
          </cell>
          <cell r="D570">
            <v>23</v>
          </cell>
          <cell r="E570">
            <v>3.4100000000000006</v>
          </cell>
          <cell r="F570">
            <v>0.75020000000000009</v>
          </cell>
          <cell r="G570">
            <v>78.430000000000007</v>
          </cell>
          <cell r="H570">
            <v>17.254600000000003</v>
          </cell>
          <cell r="I570">
            <v>95.684600000000017</v>
          </cell>
        </row>
        <row r="571">
          <cell r="A571" t="str">
            <v>7.4.55</v>
          </cell>
          <cell r="B571" t="str">
            <v>Tee - 100/55  (CL 8.5)</v>
          </cell>
          <cell r="C571" t="str">
            <v>pcs</v>
          </cell>
          <cell r="D571">
            <v>14</v>
          </cell>
          <cell r="E571">
            <v>3.4870000000000001</v>
          </cell>
          <cell r="F571">
            <v>0.76714000000000004</v>
          </cell>
          <cell r="G571">
            <v>48.817999999999998</v>
          </cell>
          <cell r="H571">
            <v>10.73996</v>
          </cell>
          <cell r="I571">
            <v>59.557959999999994</v>
          </cell>
        </row>
        <row r="572">
          <cell r="A572" t="str">
            <v>7.4.56</v>
          </cell>
          <cell r="B572" t="str">
            <v>P-TRAP (C/O)-B</v>
          </cell>
          <cell r="C572" t="str">
            <v>pcs</v>
          </cell>
          <cell r="D572">
            <v>31</v>
          </cell>
          <cell r="E572">
            <v>13.860000000000001</v>
          </cell>
          <cell r="F572">
            <v>3.0492000000000004</v>
          </cell>
          <cell r="G572">
            <v>429.66</v>
          </cell>
          <cell r="H572">
            <v>94.525200000000012</v>
          </cell>
          <cell r="I572">
            <v>524.18520000000001</v>
          </cell>
        </row>
        <row r="573">
          <cell r="A573" t="str">
            <v>7.4.57</v>
          </cell>
          <cell r="B573" t="str">
            <v>Cap 25 (ø34 / 1")  (CL 8.5)</v>
          </cell>
          <cell r="C573" t="str">
            <v>pcs</v>
          </cell>
          <cell r="D573">
            <v>10</v>
          </cell>
          <cell r="E573">
            <v>0.94600000000000006</v>
          </cell>
          <cell r="F573">
            <v>0.20812000000000003</v>
          </cell>
          <cell r="G573">
            <v>9.4600000000000009</v>
          </cell>
          <cell r="H573">
            <v>2.0812000000000004</v>
          </cell>
          <cell r="I573">
            <v>11.541200000000002</v>
          </cell>
        </row>
        <row r="574">
          <cell r="A574" t="str">
            <v>7.4.58</v>
          </cell>
          <cell r="B574" t="str">
            <v>Cap 35 (ø42 / 1 1/4")  (CL 8.5)</v>
          </cell>
          <cell r="C574" t="str">
            <v>pcs</v>
          </cell>
          <cell r="D574">
            <v>10</v>
          </cell>
          <cell r="E574">
            <v>1.056</v>
          </cell>
          <cell r="F574">
            <v>0.23232</v>
          </cell>
          <cell r="G574">
            <v>10.56</v>
          </cell>
          <cell r="H574">
            <v>2.3231999999999999</v>
          </cell>
          <cell r="I574">
            <v>12.8832</v>
          </cell>
        </row>
        <row r="575">
          <cell r="A575" t="str">
            <v>7.4.59</v>
          </cell>
          <cell r="B575" t="str">
            <v>Cap 55 (60 / 2")  (CL 8.5)</v>
          </cell>
          <cell r="C575" t="str">
            <v>pcs</v>
          </cell>
          <cell r="D575">
            <v>10</v>
          </cell>
          <cell r="E575">
            <v>1.32</v>
          </cell>
          <cell r="F575">
            <v>0.29039999999999999</v>
          </cell>
          <cell r="G575">
            <v>13.200000000000001</v>
          </cell>
          <cell r="H575">
            <v>2.9039999999999999</v>
          </cell>
          <cell r="I575">
            <v>16.103999999999999</v>
          </cell>
        </row>
        <row r="576">
          <cell r="A576" t="str">
            <v>7.4.60</v>
          </cell>
          <cell r="B576" t="str">
            <v>Cap 80 (90 / 3")  (CL 8.5)</v>
          </cell>
          <cell r="C576" t="str">
            <v>pcs</v>
          </cell>
          <cell r="D576">
            <v>10</v>
          </cell>
          <cell r="E576">
            <v>2.1560000000000001</v>
          </cell>
          <cell r="F576">
            <v>0.47432000000000002</v>
          </cell>
          <cell r="G576">
            <v>21.560000000000002</v>
          </cell>
          <cell r="H576">
            <v>4.7431999999999999</v>
          </cell>
          <cell r="I576">
            <v>26.303200000000004</v>
          </cell>
        </row>
        <row r="577">
          <cell r="A577" t="str">
            <v>7.4.61</v>
          </cell>
          <cell r="B577" t="str">
            <v>Cap 100 (114 / 4")  (CL 8.5)</v>
          </cell>
          <cell r="C577" t="str">
            <v>pcs</v>
          </cell>
          <cell r="D577">
            <v>12</v>
          </cell>
          <cell r="E577">
            <v>3.47</v>
          </cell>
          <cell r="F577">
            <v>0.76340000000000008</v>
          </cell>
          <cell r="G577">
            <v>41.64</v>
          </cell>
          <cell r="H577">
            <v>9.1608000000000018</v>
          </cell>
          <cell r="I577">
            <v>50.800800000000002</v>
          </cell>
        </row>
        <row r="578">
          <cell r="A578" t="str">
            <v>7.4.62</v>
          </cell>
          <cell r="B578" t="str">
            <v xml:space="preserve">Vent Cap - 100 (For Vent Pipe)  </v>
          </cell>
          <cell r="C578" t="str">
            <v>pcs</v>
          </cell>
          <cell r="D578">
            <v>9</v>
          </cell>
          <cell r="E578">
            <v>3.63</v>
          </cell>
          <cell r="F578">
            <v>0.79859999999999998</v>
          </cell>
          <cell r="G578">
            <v>32.67</v>
          </cell>
          <cell r="H578">
            <v>7.1874000000000002</v>
          </cell>
          <cell r="I578">
            <v>39.857399999999998</v>
          </cell>
        </row>
        <row r="579">
          <cell r="A579" t="str">
            <v>7.4.63</v>
          </cell>
          <cell r="B579" t="str">
            <v>Brass Clean Out - 100</v>
          </cell>
          <cell r="C579" t="str">
            <v>pcs</v>
          </cell>
          <cell r="D579">
            <v>11</v>
          </cell>
          <cell r="E579">
            <v>3.9160000000000004</v>
          </cell>
          <cell r="F579">
            <v>0.86152000000000006</v>
          </cell>
          <cell r="G579">
            <v>43.076000000000008</v>
          </cell>
          <cell r="H579">
            <v>9.4767200000000003</v>
          </cell>
          <cell r="I579">
            <v>52.552720000000008</v>
          </cell>
        </row>
        <row r="580">
          <cell r="A580" t="str">
            <v>7.4.64</v>
          </cell>
          <cell r="B580" t="str">
            <v>Brass Clean Out - 200</v>
          </cell>
          <cell r="C580" t="str">
            <v>pcs</v>
          </cell>
          <cell r="D580">
            <v>1</v>
          </cell>
          <cell r="E580">
            <v>6.38</v>
          </cell>
          <cell r="F580">
            <v>1.4036</v>
          </cell>
          <cell r="G580">
            <v>6.38</v>
          </cell>
          <cell r="H580">
            <v>1.4036</v>
          </cell>
          <cell r="I580">
            <v>7.7835999999999999</v>
          </cell>
        </row>
        <row r="581">
          <cell r="A581" t="str">
            <v>7.4.65</v>
          </cell>
          <cell r="B581" t="str">
            <v>PVC Glue Adhesive (1Kg/can)</v>
          </cell>
          <cell r="C581" t="str">
            <v>can</v>
          </cell>
          <cell r="D581">
            <v>16</v>
          </cell>
          <cell r="E581">
            <v>9.5920000000000023</v>
          </cell>
          <cell r="F581">
            <v>2.1102400000000006</v>
          </cell>
          <cell r="G581">
            <v>153.47200000000004</v>
          </cell>
          <cell r="H581">
            <v>33.763840000000009</v>
          </cell>
          <cell r="I581">
            <v>187.23584000000005</v>
          </cell>
        </row>
        <row r="582">
          <cell r="A582" t="str">
            <v>7.4.66</v>
          </cell>
          <cell r="B582" t="str">
            <v xml:space="preserve">Accessories </v>
          </cell>
          <cell r="C582" t="str">
            <v>lot</v>
          </cell>
          <cell r="D582">
            <v>1</v>
          </cell>
          <cell r="E582">
            <v>2089.2629999999995</v>
          </cell>
          <cell r="F582">
            <v>626.77889999999979</v>
          </cell>
          <cell r="G582">
            <v>2089.2629999999995</v>
          </cell>
          <cell r="H582">
            <v>626.77889999999979</v>
          </cell>
          <cell r="I582">
            <v>2716.0418999999993</v>
          </cell>
        </row>
        <row r="584">
          <cell r="B584" t="str">
            <v>Water Supply System</v>
          </cell>
          <cell r="G584">
            <v>11096.645400000001</v>
          </cell>
          <cell r="H584">
            <v>2789.60142</v>
          </cell>
          <cell r="I584">
            <v>13886.246820000002</v>
          </cell>
        </row>
        <row r="585">
          <cell r="B585" t="str">
            <v>Cool Water System (PP-R Pipe)</v>
          </cell>
          <cell r="G585">
            <v>1319.4720000000002</v>
          </cell>
          <cell r="H585">
            <v>329.86800000000005</v>
          </cell>
          <cell r="I585">
            <v>1649.34</v>
          </cell>
        </row>
        <row r="586">
          <cell r="B586" t="str">
            <v>PP-R Pipe, PN12.5 (4m/L)</v>
          </cell>
        </row>
        <row r="587">
          <cell r="A587" t="str">
            <v>7.4.67</v>
          </cell>
          <cell r="B587" t="str">
            <v>PP-R Pipe,DN 20 (PN12.5)</v>
          </cell>
          <cell r="C587" t="str">
            <v>m</v>
          </cell>
          <cell r="D587">
            <v>726</v>
          </cell>
          <cell r="E587">
            <v>0.82500000000000007</v>
          </cell>
          <cell r="F587">
            <v>0.20625000000000002</v>
          </cell>
          <cell r="G587">
            <v>598.95000000000005</v>
          </cell>
          <cell r="H587">
            <v>149.73750000000001</v>
          </cell>
          <cell r="I587">
            <v>748.6875</v>
          </cell>
        </row>
        <row r="588">
          <cell r="A588" t="str">
            <v>7.4.68</v>
          </cell>
          <cell r="B588" t="str">
            <v xml:space="preserve">PP-R Pipe,DN 20 (PN20) </v>
          </cell>
          <cell r="C588" t="str">
            <v>m</v>
          </cell>
          <cell r="D588">
            <v>160</v>
          </cell>
          <cell r="E588">
            <v>1.5289999999999999</v>
          </cell>
          <cell r="F588">
            <v>0.38224999999999998</v>
          </cell>
          <cell r="G588">
            <v>244.64</v>
          </cell>
          <cell r="H588">
            <v>61.16</v>
          </cell>
          <cell r="I588">
            <v>305.79999999999995</v>
          </cell>
        </row>
        <row r="589">
          <cell r="A589" t="str">
            <v>7.4.69</v>
          </cell>
          <cell r="B589" t="str">
            <v>PP-R Pipe,DN 25 (PN12.5)</v>
          </cell>
          <cell r="C589" t="str">
            <v>m</v>
          </cell>
          <cell r="D589">
            <v>126</v>
          </cell>
          <cell r="E589">
            <v>1.1660000000000001</v>
          </cell>
          <cell r="F589">
            <v>0.29150000000000004</v>
          </cell>
          <cell r="G589">
            <v>146.91600000000003</v>
          </cell>
          <cell r="H589">
            <v>36.729000000000006</v>
          </cell>
          <cell r="I589">
            <v>183.64500000000004</v>
          </cell>
        </row>
        <row r="590">
          <cell r="A590" t="str">
            <v>7.4.70</v>
          </cell>
          <cell r="B590" t="str">
            <v>PP-R Pipe,DN 32 (PN12.5)</v>
          </cell>
          <cell r="C590" t="str">
            <v>m</v>
          </cell>
          <cell r="D590">
            <v>12</v>
          </cell>
          <cell r="E590">
            <v>1.8480000000000001</v>
          </cell>
          <cell r="F590">
            <v>0.46200000000000002</v>
          </cell>
          <cell r="G590">
            <v>22.176000000000002</v>
          </cell>
          <cell r="H590">
            <v>5.5440000000000005</v>
          </cell>
          <cell r="I590">
            <v>27.720000000000002</v>
          </cell>
        </row>
        <row r="591">
          <cell r="A591" t="str">
            <v>7.4.71</v>
          </cell>
          <cell r="B591" t="str">
            <v>PP-R Pipe,DN 40 (PN12.5)</v>
          </cell>
          <cell r="C591" t="str">
            <v>m</v>
          </cell>
          <cell r="D591">
            <v>26</v>
          </cell>
          <cell r="E591">
            <v>3.2560000000000002</v>
          </cell>
          <cell r="F591">
            <v>0.81400000000000006</v>
          </cell>
          <cell r="G591">
            <v>84.656000000000006</v>
          </cell>
          <cell r="H591">
            <v>21.164000000000001</v>
          </cell>
          <cell r="I591">
            <v>105.82000000000001</v>
          </cell>
        </row>
        <row r="592">
          <cell r="A592" t="str">
            <v>7.4.72</v>
          </cell>
          <cell r="B592" t="str">
            <v>PP-R Pipe,DN 50 (PN12.5)</v>
          </cell>
          <cell r="C592" t="str">
            <v>m</v>
          </cell>
          <cell r="D592">
            <v>46</v>
          </cell>
          <cell r="E592">
            <v>4.8289999999999997</v>
          </cell>
          <cell r="F592">
            <v>1.2072499999999999</v>
          </cell>
          <cell r="G592">
            <v>222.13399999999999</v>
          </cell>
          <cell r="H592">
            <v>55.533499999999997</v>
          </cell>
          <cell r="I592">
            <v>277.66749999999996</v>
          </cell>
        </row>
        <row r="594">
          <cell r="B594" t="str">
            <v>Fittings</v>
          </cell>
          <cell r="G594">
            <v>4549.9733999999989</v>
          </cell>
          <cell r="H594">
            <v>1129.1734200000001</v>
          </cell>
          <cell r="I594">
            <v>5679.1468200000008</v>
          </cell>
        </row>
        <row r="595">
          <cell r="A595" t="str">
            <v>7.4.73</v>
          </cell>
          <cell r="B595" t="str">
            <v>Coupling - 20</v>
          </cell>
          <cell r="C595" t="str">
            <v>pcs</v>
          </cell>
          <cell r="D595">
            <v>120.16666666666669</v>
          </cell>
          <cell r="E595">
            <v>0.12100000000000001</v>
          </cell>
          <cell r="F595">
            <v>2.6620000000000001E-2</v>
          </cell>
          <cell r="G595">
            <v>14.54016666666667</v>
          </cell>
          <cell r="H595">
            <v>3.1988366666666672</v>
          </cell>
          <cell r="I595">
            <v>17.739003333333336</v>
          </cell>
        </row>
        <row r="596">
          <cell r="A596" t="str">
            <v>7.4.74</v>
          </cell>
          <cell r="B596" t="str">
            <v>Coupling - 25</v>
          </cell>
          <cell r="C596" t="str">
            <v>pcs</v>
          </cell>
          <cell r="D596">
            <v>44.666666666666671</v>
          </cell>
          <cell r="E596">
            <v>0.17600000000000002</v>
          </cell>
          <cell r="F596">
            <v>3.8720000000000004E-2</v>
          </cell>
          <cell r="G596">
            <v>7.8613333333333353</v>
          </cell>
          <cell r="H596">
            <v>1.7294933333333338</v>
          </cell>
          <cell r="I596">
            <v>9.5908266666666684</v>
          </cell>
        </row>
        <row r="597">
          <cell r="A597" t="str">
            <v>7.4.75</v>
          </cell>
          <cell r="B597" t="str">
            <v>Coupling - 32</v>
          </cell>
          <cell r="C597" t="str">
            <v>pcs</v>
          </cell>
          <cell r="D597">
            <v>3</v>
          </cell>
          <cell r="E597">
            <v>0.33</v>
          </cell>
          <cell r="F597">
            <v>7.2599999999999998E-2</v>
          </cell>
          <cell r="G597">
            <v>0.99</v>
          </cell>
          <cell r="H597">
            <v>0.21779999999999999</v>
          </cell>
          <cell r="I597">
            <v>1.2078</v>
          </cell>
        </row>
        <row r="598">
          <cell r="A598" t="str">
            <v>7.4.76</v>
          </cell>
          <cell r="B598" t="str">
            <v>Coupling - 40</v>
          </cell>
          <cell r="C598" t="str">
            <v>pcs</v>
          </cell>
          <cell r="D598">
            <v>6.5</v>
          </cell>
          <cell r="E598">
            <v>0.57200000000000006</v>
          </cell>
          <cell r="F598">
            <v>0.12584000000000001</v>
          </cell>
          <cell r="G598">
            <v>3.7180000000000004</v>
          </cell>
          <cell r="H598">
            <v>0.81796000000000002</v>
          </cell>
          <cell r="I598">
            <v>4.5359600000000002</v>
          </cell>
        </row>
        <row r="599">
          <cell r="A599" t="str">
            <v>7.4.77</v>
          </cell>
          <cell r="B599" t="str">
            <v>Coupling - 50</v>
          </cell>
          <cell r="C599" t="str">
            <v>pcs</v>
          </cell>
          <cell r="D599">
            <v>12</v>
          </cell>
          <cell r="E599">
            <v>1.0010000000000001</v>
          </cell>
          <cell r="F599">
            <v>0.22022000000000003</v>
          </cell>
          <cell r="G599">
            <v>12.012</v>
          </cell>
          <cell r="H599">
            <v>2.6426400000000001</v>
          </cell>
          <cell r="I599">
            <v>14.654640000000001</v>
          </cell>
        </row>
        <row r="600">
          <cell r="A600" t="str">
            <v>7.4.78</v>
          </cell>
          <cell r="B600" t="str">
            <v>Reducer - 25/20</v>
          </cell>
          <cell r="C600" t="str">
            <v>pcs</v>
          </cell>
          <cell r="D600">
            <v>33</v>
          </cell>
          <cell r="E600">
            <v>0.23100000000000001</v>
          </cell>
          <cell r="F600">
            <v>5.0820000000000004E-2</v>
          </cell>
          <cell r="G600">
            <v>7.6230000000000002</v>
          </cell>
          <cell r="H600">
            <v>1.6770600000000002</v>
          </cell>
          <cell r="I600">
            <v>9.3000600000000002</v>
          </cell>
        </row>
        <row r="601">
          <cell r="A601" t="str">
            <v>7.4.79</v>
          </cell>
          <cell r="B601" t="str">
            <v>Reducer - 32/25</v>
          </cell>
          <cell r="C601" t="str">
            <v>pcs</v>
          </cell>
          <cell r="D601">
            <v>3</v>
          </cell>
          <cell r="E601">
            <v>0.37400000000000005</v>
          </cell>
          <cell r="F601">
            <v>8.2280000000000006E-2</v>
          </cell>
          <cell r="G601">
            <v>1.1220000000000001</v>
          </cell>
          <cell r="H601">
            <v>0.24684</v>
          </cell>
          <cell r="I601">
            <v>1.3688400000000001</v>
          </cell>
        </row>
        <row r="602">
          <cell r="A602" t="str">
            <v>7.4.80</v>
          </cell>
          <cell r="B602" t="str">
            <v>Reducer - 40/20</v>
          </cell>
          <cell r="C602" t="str">
            <v>pcs</v>
          </cell>
          <cell r="D602">
            <v>4</v>
          </cell>
          <cell r="E602">
            <v>0.53900000000000003</v>
          </cell>
          <cell r="F602">
            <v>0.11858</v>
          </cell>
          <cell r="G602">
            <v>2.1560000000000001</v>
          </cell>
          <cell r="H602">
            <v>0.47432000000000002</v>
          </cell>
          <cell r="I602">
            <v>2.6303200000000002</v>
          </cell>
        </row>
        <row r="603">
          <cell r="A603" t="str">
            <v>7.4.81</v>
          </cell>
          <cell r="B603" t="str">
            <v>Reducer - 40/25</v>
          </cell>
          <cell r="C603" t="str">
            <v>pcs</v>
          </cell>
          <cell r="D603">
            <v>4</v>
          </cell>
          <cell r="E603">
            <v>0.627</v>
          </cell>
          <cell r="F603">
            <v>0.13794000000000001</v>
          </cell>
          <cell r="G603">
            <v>2.508</v>
          </cell>
          <cell r="H603">
            <v>0.55176000000000003</v>
          </cell>
          <cell r="I603">
            <v>3.0597599999999998</v>
          </cell>
        </row>
        <row r="604">
          <cell r="A604" t="str">
            <v>7.4.82</v>
          </cell>
          <cell r="B604" t="str">
            <v>Reducer - 40/32</v>
          </cell>
          <cell r="C604" t="str">
            <v>pcs</v>
          </cell>
          <cell r="D604">
            <v>2</v>
          </cell>
          <cell r="E604">
            <v>0.59</v>
          </cell>
          <cell r="F604">
            <v>0.1298</v>
          </cell>
          <cell r="G604">
            <v>1.18</v>
          </cell>
          <cell r="H604">
            <v>0.2596</v>
          </cell>
          <cell r="I604">
            <v>1.4396</v>
          </cell>
        </row>
        <row r="605">
          <cell r="A605" t="str">
            <v>7.4.83</v>
          </cell>
          <cell r="B605" t="str">
            <v>Reducer - 50/32</v>
          </cell>
          <cell r="C605" t="str">
            <v>pcs</v>
          </cell>
          <cell r="D605">
            <v>2</v>
          </cell>
          <cell r="E605">
            <v>1.056</v>
          </cell>
          <cell r="F605">
            <v>0.23232</v>
          </cell>
          <cell r="G605">
            <v>2.1120000000000001</v>
          </cell>
          <cell r="H605">
            <v>0.46464</v>
          </cell>
          <cell r="I605">
            <v>2.5766400000000003</v>
          </cell>
        </row>
        <row r="606">
          <cell r="A606" t="str">
            <v>7.4.84</v>
          </cell>
          <cell r="B606" t="str">
            <v>Reducer - 50/40</v>
          </cell>
          <cell r="C606" t="str">
            <v>pcs</v>
          </cell>
          <cell r="D606">
            <v>5</v>
          </cell>
          <cell r="E606">
            <v>1.1440000000000001</v>
          </cell>
          <cell r="F606">
            <v>0.25168000000000001</v>
          </cell>
          <cell r="G606">
            <v>5.7200000000000006</v>
          </cell>
          <cell r="H606">
            <v>1.2584</v>
          </cell>
          <cell r="I606">
            <v>6.9784000000000006</v>
          </cell>
        </row>
        <row r="607">
          <cell r="A607" t="str">
            <v>7.4.85</v>
          </cell>
          <cell r="B607" t="str">
            <v>Tee - 20</v>
          </cell>
          <cell r="C607" t="str">
            <v>pcs</v>
          </cell>
          <cell r="D607">
            <v>90</v>
          </cell>
          <cell r="E607">
            <v>0.27500000000000002</v>
          </cell>
          <cell r="F607">
            <v>6.0500000000000005E-2</v>
          </cell>
          <cell r="G607">
            <v>24.750000000000004</v>
          </cell>
          <cell r="H607">
            <v>5.4450000000000003</v>
          </cell>
          <cell r="I607">
            <v>30.195000000000004</v>
          </cell>
        </row>
        <row r="608">
          <cell r="A608" t="str">
            <v>7.4.86</v>
          </cell>
          <cell r="B608" t="str">
            <v>Tee - 25</v>
          </cell>
          <cell r="C608" t="str">
            <v>pcs</v>
          </cell>
          <cell r="D608">
            <v>25</v>
          </cell>
          <cell r="E608">
            <v>0.44000000000000006</v>
          </cell>
          <cell r="F608">
            <v>9.6800000000000011E-2</v>
          </cell>
          <cell r="G608">
            <v>11.000000000000002</v>
          </cell>
          <cell r="H608">
            <v>2.4200000000000004</v>
          </cell>
          <cell r="I608">
            <v>13.420000000000002</v>
          </cell>
        </row>
        <row r="609">
          <cell r="A609" t="str">
            <v>7.4.87</v>
          </cell>
          <cell r="B609" t="str">
            <v>Tee - 40</v>
          </cell>
          <cell r="C609" t="str">
            <v>pcs</v>
          </cell>
          <cell r="D609">
            <v>4</v>
          </cell>
          <cell r="E609">
            <v>0.34100000000000003</v>
          </cell>
          <cell r="F609">
            <v>7.5020000000000003E-2</v>
          </cell>
          <cell r="G609">
            <v>1.3640000000000001</v>
          </cell>
          <cell r="H609">
            <v>0.30008000000000001</v>
          </cell>
          <cell r="I609">
            <v>1.6640800000000002</v>
          </cell>
        </row>
        <row r="610">
          <cell r="A610" t="str">
            <v>7.4.88</v>
          </cell>
          <cell r="B610" t="str">
            <v>Tee - 50</v>
          </cell>
          <cell r="C610" t="str">
            <v>pcs</v>
          </cell>
          <cell r="D610">
            <v>5</v>
          </cell>
          <cell r="E610">
            <v>2.6730000000000005</v>
          </cell>
          <cell r="F610">
            <v>0.58806000000000014</v>
          </cell>
          <cell r="G610">
            <v>13.365000000000002</v>
          </cell>
          <cell r="H610">
            <v>2.9403000000000006</v>
          </cell>
          <cell r="I610">
            <v>16.305300000000003</v>
          </cell>
        </row>
        <row r="611">
          <cell r="A611" t="str">
            <v>7.4.89</v>
          </cell>
          <cell r="B611" t="str">
            <v>Reducing Tee - 25/20/25</v>
          </cell>
          <cell r="C611" t="str">
            <v>pcs</v>
          </cell>
          <cell r="D611">
            <v>4</v>
          </cell>
          <cell r="E611">
            <v>0.63800000000000001</v>
          </cell>
          <cell r="F611">
            <v>0.14036000000000001</v>
          </cell>
          <cell r="G611">
            <v>2.552</v>
          </cell>
          <cell r="H611">
            <v>0.56144000000000005</v>
          </cell>
          <cell r="I611">
            <v>3.1134400000000002</v>
          </cell>
        </row>
        <row r="612">
          <cell r="A612" t="str">
            <v>7.4.90</v>
          </cell>
          <cell r="B612" t="str">
            <v>Reducing Tee - 32/20/32</v>
          </cell>
          <cell r="C612" t="str">
            <v>pcs</v>
          </cell>
          <cell r="D612">
            <v>2</v>
          </cell>
          <cell r="E612">
            <v>0.69300000000000006</v>
          </cell>
          <cell r="F612">
            <v>0.15246000000000001</v>
          </cell>
          <cell r="G612">
            <v>1.3860000000000001</v>
          </cell>
          <cell r="H612">
            <v>0.30492000000000002</v>
          </cell>
          <cell r="I612">
            <v>1.6909200000000002</v>
          </cell>
        </row>
        <row r="613">
          <cell r="A613" t="str">
            <v>7.4.91</v>
          </cell>
          <cell r="B613" t="str">
            <v>Reducing Tee - 32/25/32</v>
          </cell>
          <cell r="C613" t="str">
            <v>pcs</v>
          </cell>
          <cell r="D613">
            <v>5</v>
          </cell>
          <cell r="E613">
            <v>1.0230000000000001</v>
          </cell>
          <cell r="F613">
            <v>0.22506000000000004</v>
          </cell>
          <cell r="G613">
            <v>5.1150000000000002</v>
          </cell>
          <cell r="H613">
            <v>1.1253000000000002</v>
          </cell>
          <cell r="I613">
            <v>6.2403000000000004</v>
          </cell>
        </row>
        <row r="614">
          <cell r="A614" t="str">
            <v>7.4.92</v>
          </cell>
          <cell r="B614" t="str">
            <v>Reducing Tee - 40/20/40</v>
          </cell>
          <cell r="C614" t="str">
            <v>pcs</v>
          </cell>
          <cell r="D614">
            <v>5</v>
          </cell>
          <cell r="E614">
            <v>1.1000000000000001</v>
          </cell>
          <cell r="F614">
            <v>0.24200000000000002</v>
          </cell>
          <cell r="G614">
            <v>5.5</v>
          </cell>
          <cell r="H614">
            <v>1.2100000000000002</v>
          </cell>
          <cell r="I614">
            <v>6.71</v>
          </cell>
        </row>
        <row r="615">
          <cell r="A615" t="str">
            <v>7.4.93</v>
          </cell>
          <cell r="B615" t="str">
            <v>Reducing Tee - 40/25/40</v>
          </cell>
          <cell r="C615" t="str">
            <v>pcs</v>
          </cell>
          <cell r="D615">
            <v>7</v>
          </cell>
          <cell r="E615">
            <v>1.2429999999999999</v>
          </cell>
          <cell r="F615">
            <v>0.27345999999999998</v>
          </cell>
          <cell r="G615">
            <v>8.7009999999999987</v>
          </cell>
          <cell r="H615">
            <v>1.9142199999999998</v>
          </cell>
          <cell r="I615">
            <v>10.615219999999999</v>
          </cell>
        </row>
        <row r="616">
          <cell r="A616" t="str">
            <v>7.4.94</v>
          </cell>
          <cell r="B616" t="str">
            <v>Reducing Tee - 50/20/50</v>
          </cell>
          <cell r="C616" t="str">
            <v>pcs</v>
          </cell>
          <cell r="D616">
            <v>2</v>
          </cell>
          <cell r="E616">
            <v>1.6</v>
          </cell>
          <cell r="F616">
            <v>0.35200000000000004</v>
          </cell>
          <cell r="G616">
            <v>3.2</v>
          </cell>
          <cell r="H616">
            <v>0.70400000000000007</v>
          </cell>
          <cell r="I616">
            <v>3.9040000000000004</v>
          </cell>
        </row>
        <row r="617">
          <cell r="A617" t="str">
            <v>7.4.95</v>
          </cell>
          <cell r="B617" t="str">
            <v>Reducing Tee - 50/25/50</v>
          </cell>
          <cell r="C617" t="str">
            <v>pcs</v>
          </cell>
          <cell r="D617">
            <v>2</v>
          </cell>
          <cell r="E617">
            <v>1.9910000000000003</v>
          </cell>
          <cell r="F617">
            <v>0.43802000000000008</v>
          </cell>
          <cell r="G617">
            <v>3.9820000000000007</v>
          </cell>
          <cell r="H617">
            <v>0.87604000000000015</v>
          </cell>
          <cell r="I617">
            <v>4.8580400000000008</v>
          </cell>
        </row>
        <row r="618">
          <cell r="A618" t="str">
            <v>7.4.96</v>
          </cell>
          <cell r="B618" t="str">
            <v>Reducing Tee - 50/40/50</v>
          </cell>
          <cell r="C618" t="str">
            <v>pcs</v>
          </cell>
          <cell r="D618">
            <v>6</v>
          </cell>
          <cell r="E618">
            <v>2.2549999999999999</v>
          </cell>
          <cell r="F618">
            <v>0.49609999999999999</v>
          </cell>
          <cell r="G618">
            <v>13.53</v>
          </cell>
          <cell r="H618">
            <v>2.9765999999999999</v>
          </cell>
          <cell r="I618">
            <v>16.506599999999999</v>
          </cell>
        </row>
        <row r="619">
          <cell r="A619" t="str">
            <v>7.4.97</v>
          </cell>
          <cell r="B619" t="str">
            <v>90° Elbow - 20</v>
          </cell>
          <cell r="C619" t="str">
            <v>pcs</v>
          </cell>
          <cell r="D619">
            <v>417</v>
          </cell>
          <cell r="E619">
            <v>0.69300000000000006</v>
          </cell>
          <cell r="F619">
            <v>0.15246000000000001</v>
          </cell>
          <cell r="G619">
            <v>288.98100000000005</v>
          </cell>
          <cell r="H619">
            <v>63.575820000000007</v>
          </cell>
          <cell r="I619">
            <v>352.55682000000007</v>
          </cell>
        </row>
        <row r="620">
          <cell r="A620" t="str">
            <v>7.4.98</v>
          </cell>
          <cell r="B620" t="str">
            <v>90° Elbow - 25</v>
          </cell>
          <cell r="C620" t="str">
            <v>pcs</v>
          </cell>
          <cell r="D620">
            <v>22</v>
          </cell>
          <cell r="E620">
            <v>0.23100000000000001</v>
          </cell>
          <cell r="F620">
            <v>5.0820000000000004E-2</v>
          </cell>
          <cell r="G620">
            <v>5.0819999999999999</v>
          </cell>
          <cell r="H620">
            <v>1.1180400000000001</v>
          </cell>
          <cell r="I620">
            <v>6.2000399999999996</v>
          </cell>
        </row>
        <row r="621">
          <cell r="A621" t="str">
            <v>7.4.99</v>
          </cell>
          <cell r="B621" t="str">
            <v>90° Elbow - 32</v>
          </cell>
          <cell r="C621" t="str">
            <v>pcs</v>
          </cell>
          <cell r="D621">
            <v>3</v>
          </cell>
          <cell r="E621">
            <v>0.36300000000000004</v>
          </cell>
          <cell r="F621">
            <v>7.9860000000000014E-2</v>
          </cell>
          <cell r="G621">
            <v>1.0890000000000002</v>
          </cell>
          <cell r="H621">
            <v>0.23958000000000004</v>
          </cell>
          <cell r="I621">
            <v>1.3285800000000003</v>
          </cell>
        </row>
        <row r="622">
          <cell r="A622" t="str">
            <v>7.4.100</v>
          </cell>
          <cell r="B622" t="str">
            <v>90° Elbow - 40</v>
          </cell>
          <cell r="C622" t="str">
            <v>pcs</v>
          </cell>
          <cell r="D622">
            <v>6</v>
          </cell>
          <cell r="E622">
            <v>1.1990000000000003</v>
          </cell>
          <cell r="F622">
            <v>0.26378000000000007</v>
          </cell>
          <cell r="G622">
            <v>7.1940000000000017</v>
          </cell>
          <cell r="H622">
            <v>1.5826800000000003</v>
          </cell>
          <cell r="I622">
            <v>8.7766800000000025</v>
          </cell>
        </row>
        <row r="623">
          <cell r="A623" t="str">
            <v>7.4.101</v>
          </cell>
          <cell r="B623" t="str">
            <v>90° Elbow - 50</v>
          </cell>
          <cell r="C623" t="str">
            <v>pcs</v>
          </cell>
          <cell r="D623">
            <v>20</v>
          </cell>
          <cell r="E623">
            <v>2.1120000000000001</v>
          </cell>
          <cell r="F623">
            <v>0.46464</v>
          </cell>
          <cell r="G623">
            <v>42.24</v>
          </cell>
          <cell r="H623">
            <v>9.2927999999999997</v>
          </cell>
          <cell r="I623">
            <v>51.532800000000002</v>
          </cell>
        </row>
        <row r="624">
          <cell r="A624" t="str">
            <v>7.4.102</v>
          </cell>
          <cell r="B624" t="str">
            <v>Cap - 20</v>
          </cell>
          <cell r="C624" t="str">
            <v>pcs</v>
          </cell>
          <cell r="D624">
            <v>10</v>
          </cell>
          <cell r="E624">
            <v>0.14000000000000001</v>
          </cell>
          <cell r="F624">
            <v>3.0800000000000004E-2</v>
          </cell>
          <cell r="G624">
            <v>1.4000000000000001</v>
          </cell>
          <cell r="H624">
            <v>0.30800000000000005</v>
          </cell>
          <cell r="I624">
            <v>1.7080000000000002</v>
          </cell>
        </row>
        <row r="625">
          <cell r="A625" t="str">
            <v>7.4.103</v>
          </cell>
          <cell r="B625" t="str">
            <v>Cap - 25</v>
          </cell>
          <cell r="C625" t="str">
            <v>pcs</v>
          </cell>
          <cell r="D625">
            <v>7</v>
          </cell>
          <cell r="E625">
            <v>0.15400000000000003</v>
          </cell>
          <cell r="F625">
            <v>3.3880000000000007E-2</v>
          </cell>
          <cell r="G625">
            <v>1.0780000000000003</v>
          </cell>
          <cell r="H625">
            <v>0.23716000000000004</v>
          </cell>
          <cell r="I625">
            <v>1.3151600000000003</v>
          </cell>
        </row>
        <row r="626">
          <cell r="A626" t="str">
            <v>7.4.104</v>
          </cell>
          <cell r="B626" t="str">
            <v>Cap - 32</v>
          </cell>
          <cell r="C626" t="str">
            <v>pcs</v>
          </cell>
          <cell r="D626">
            <v>2</v>
          </cell>
          <cell r="E626">
            <v>0.30800000000000005</v>
          </cell>
          <cell r="F626">
            <v>6.7760000000000015E-2</v>
          </cell>
          <cell r="G626">
            <v>0.6160000000000001</v>
          </cell>
          <cell r="H626">
            <v>0.13552000000000003</v>
          </cell>
          <cell r="I626">
            <v>0.75152000000000019</v>
          </cell>
        </row>
        <row r="627">
          <cell r="A627" t="str">
            <v>7.4.105</v>
          </cell>
          <cell r="B627" t="str">
            <v>Cap - 40</v>
          </cell>
          <cell r="C627" t="str">
            <v>pcs</v>
          </cell>
          <cell r="D627">
            <v>2</v>
          </cell>
          <cell r="E627">
            <v>0.57200000000000006</v>
          </cell>
          <cell r="F627">
            <v>0.12584000000000001</v>
          </cell>
          <cell r="G627">
            <v>1.1440000000000001</v>
          </cell>
          <cell r="H627">
            <v>0.25168000000000001</v>
          </cell>
          <cell r="I627">
            <v>1.39568</v>
          </cell>
        </row>
        <row r="628">
          <cell r="A628" t="str">
            <v>7.4.106</v>
          </cell>
          <cell r="B628" t="str">
            <v>Cap - 50</v>
          </cell>
          <cell r="C628" t="str">
            <v>pcs</v>
          </cell>
          <cell r="D628">
            <v>5</v>
          </cell>
          <cell r="E628">
            <v>0.97900000000000009</v>
          </cell>
          <cell r="F628">
            <v>0.21538000000000002</v>
          </cell>
          <cell r="G628">
            <v>4.8950000000000005</v>
          </cell>
          <cell r="H628">
            <v>1.0769000000000002</v>
          </cell>
          <cell r="I628">
            <v>5.9719000000000007</v>
          </cell>
        </row>
        <row r="629">
          <cell r="A629" t="str">
            <v>7.4.107</v>
          </cell>
          <cell r="B629" t="str">
            <v>Pipe Plug - 20</v>
          </cell>
          <cell r="C629" t="str">
            <v>pcs</v>
          </cell>
          <cell r="D629">
            <v>117</v>
          </cell>
          <cell r="E629">
            <v>0.12100000000000001</v>
          </cell>
          <cell r="F629">
            <v>2.6620000000000001E-2</v>
          </cell>
          <cell r="G629">
            <v>14.157000000000002</v>
          </cell>
          <cell r="H629">
            <v>3.1145400000000003</v>
          </cell>
          <cell r="I629">
            <v>17.271540000000002</v>
          </cell>
        </row>
        <row r="630">
          <cell r="A630" t="str">
            <v>7.4.108</v>
          </cell>
          <cell r="B630" t="str">
            <v>Pipe Plug - 25</v>
          </cell>
          <cell r="C630" t="str">
            <v>pcs</v>
          </cell>
          <cell r="D630">
            <v>2</v>
          </cell>
          <cell r="E630">
            <v>0.13200000000000001</v>
          </cell>
          <cell r="F630">
            <v>2.904E-2</v>
          </cell>
          <cell r="G630">
            <v>0.26400000000000001</v>
          </cell>
          <cell r="H630">
            <v>5.808E-2</v>
          </cell>
          <cell r="I630">
            <v>0.32208000000000003</v>
          </cell>
        </row>
        <row r="631">
          <cell r="A631" t="str">
            <v>7.4.109</v>
          </cell>
          <cell r="B631" t="str">
            <v>Faucet Cap-18 (½") SCG</v>
          </cell>
          <cell r="C631" t="str">
            <v>pcs</v>
          </cell>
          <cell r="D631">
            <v>40</v>
          </cell>
          <cell r="E631">
            <v>0.16500000000000001</v>
          </cell>
          <cell r="F631">
            <v>3.6299999999999999E-2</v>
          </cell>
          <cell r="G631">
            <v>6.6000000000000005</v>
          </cell>
          <cell r="H631">
            <v>1.452</v>
          </cell>
          <cell r="I631">
            <v>8.0519999999999996</v>
          </cell>
        </row>
        <row r="632">
          <cell r="A632" t="str">
            <v>7.4.110</v>
          </cell>
          <cell r="B632" t="str">
            <v>Female Threaded Elbow - 20xRP ½" f</v>
          </cell>
          <cell r="C632" t="str">
            <v>pcs</v>
          </cell>
          <cell r="D632">
            <v>122</v>
          </cell>
          <cell r="E632">
            <v>1.8480000000000001</v>
          </cell>
          <cell r="F632">
            <v>0.40656000000000003</v>
          </cell>
          <cell r="G632">
            <v>225.45600000000002</v>
          </cell>
          <cell r="H632">
            <v>49.600320000000004</v>
          </cell>
          <cell r="I632">
            <v>275.05632000000003</v>
          </cell>
        </row>
        <row r="633">
          <cell r="A633" t="str">
            <v>7.4.111</v>
          </cell>
          <cell r="B633" t="str">
            <v>Male Threaded Elbow - 20xRP ½" f</v>
          </cell>
          <cell r="C633" t="str">
            <v>pcs</v>
          </cell>
          <cell r="D633">
            <v>40</v>
          </cell>
          <cell r="E633">
            <v>2.7829999999999999</v>
          </cell>
          <cell r="F633">
            <v>0.61226000000000003</v>
          </cell>
          <cell r="G633">
            <v>111.32</v>
          </cell>
          <cell r="H633">
            <v>24.490400000000001</v>
          </cell>
          <cell r="I633">
            <v>135.81039999999999</v>
          </cell>
        </row>
        <row r="634">
          <cell r="A634" t="str">
            <v>7.4.112</v>
          </cell>
          <cell r="B634" t="str">
            <v>Male Threaded Coupling - 25xR 3/4" m</v>
          </cell>
          <cell r="C634" t="str">
            <v>pcs</v>
          </cell>
          <cell r="D634">
            <v>5</v>
          </cell>
          <cell r="E634">
            <v>4.0369999999999999</v>
          </cell>
          <cell r="F634">
            <v>0.88814000000000004</v>
          </cell>
          <cell r="G634">
            <v>20.184999999999999</v>
          </cell>
          <cell r="H634">
            <v>4.4407000000000005</v>
          </cell>
          <cell r="I634">
            <v>24.625699999999998</v>
          </cell>
        </row>
        <row r="635">
          <cell r="A635" t="str">
            <v>7.4.113</v>
          </cell>
          <cell r="B635" t="str">
            <v>Male Threaded Coupling - 25xR 1" m</v>
          </cell>
          <cell r="C635" t="str">
            <v>pcs</v>
          </cell>
          <cell r="D635">
            <v>4</v>
          </cell>
          <cell r="E635">
            <v>6.67</v>
          </cell>
          <cell r="F635">
            <v>1.4674</v>
          </cell>
          <cell r="G635">
            <v>26.68</v>
          </cell>
          <cell r="H635">
            <v>5.8696000000000002</v>
          </cell>
          <cell r="I635">
            <v>32.549599999999998</v>
          </cell>
        </row>
        <row r="636">
          <cell r="A636" t="str">
            <v>7.4.114</v>
          </cell>
          <cell r="B636" t="str">
            <v>Male Threaded Coupling - 50xR 1½" m</v>
          </cell>
          <cell r="C636" t="str">
            <v>pcs</v>
          </cell>
          <cell r="D636">
            <v>2</v>
          </cell>
          <cell r="E636">
            <v>15.147</v>
          </cell>
          <cell r="F636">
            <v>3.3323399999999999</v>
          </cell>
          <cell r="G636">
            <v>30.294</v>
          </cell>
          <cell r="H636">
            <v>6.6646799999999997</v>
          </cell>
          <cell r="I636">
            <v>36.958680000000001</v>
          </cell>
        </row>
        <row r="637">
          <cell r="A637" t="str">
            <v>7.4.115</v>
          </cell>
          <cell r="B637" t="str">
            <v>Male Threaded Coupling - 50xR 2" m</v>
          </cell>
          <cell r="C637" t="str">
            <v>pcs</v>
          </cell>
          <cell r="D637">
            <v>2</v>
          </cell>
          <cell r="E637">
            <v>19.360000000000003</v>
          </cell>
          <cell r="F637">
            <v>4.2592000000000008</v>
          </cell>
          <cell r="G637">
            <v>38.720000000000006</v>
          </cell>
          <cell r="H637">
            <v>8.5184000000000015</v>
          </cell>
          <cell r="I637">
            <v>47.238400000000006</v>
          </cell>
        </row>
        <row r="638">
          <cell r="A638" t="str">
            <v>7.4.116</v>
          </cell>
          <cell r="B638" t="str">
            <v>PP-R Stop Valve - 20</v>
          </cell>
          <cell r="C638" t="str">
            <v>pcs</v>
          </cell>
          <cell r="D638">
            <v>35</v>
          </cell>
          <cell r="E638">
            <v>8.58</v>
          </cell>
          <cell r="F638">
            <v>1.8875999999999999</v>
          </cell>
          <cell r="G638">
            <v>300.3</v>
          </cell>
          <cell r="H638">
            <v>66.066000000000003</v>
          </cell>
          <cell r="I638">
            <v>366.36599999999999</v>
          </cell>
        </row>
        <row r="639">
          <cell r="A639" t="str">
            <v>7.4.117</v>
          </cell>
          <cell r="B639" t="str">
            <v>PP-R Stop Valve - 25</v>
          </cell>
          <cell r="C639" t="str">
            <v>pcs</v>
          </cell>
          <cell r="D639">
            <v>2</v>
          </cell>
          <cell r="E639">
            <v>11.55</v>
          </cell>
          <cell r="F639">
            <v>2.5410000000000004</v>
          </cell>
          <cell r="G639">
            <v>23.1</v>
          </cell>
          <cell r="H639">
            <v>5.0820000000000007</v>
          </cell>
          <cell r="I639">
            <v>28.182000000000002</v>
          </cell>
        </row>
        <row r="640">
          <cell r="A640" t="str">
            <v>7.4.118</v>
          </cell>
          <cell r="B640" t="str">
            <v>PP-R Stop Valve - 32</v>
          </cell>
          <cell r="C640" t="str">
            <v>pcs</v>
          </cell>
          <cell r="D640">
            <v>1</v>
          </cell>
          <cell r="E640">
            <v>14.1</v>
          </cell>
          <cell r="F640">
            <v>3.1019999999999999</v>
          </cell>
          <cell r="G640">
            <v>14.1</v>
          </cell>
          <cell r="H640">
            <v>3.1019999999999999</v>
          </cell>
          <cell r="I640">
            <v>17.201999999999998</v>
          </cell>
        </row>
        <row r="641">
          <cell r="A641" t="str">
            <v>7.4.119</v>
          </cell>
          <cell r="B641" t="str">
            <v>PP-R Stop Valve - 40</v>
          </cell>
          <cell r="C641" t="str">
            <v>pcs</v>
          </cell>
          <cell r="D641">
            <v>4</v>
          </cell>
          <cell r="E641">
            <v>20.130000000000003</v>
          </cell>
          <cell r="F641">
            <v>4.4286000000000003</v>
          </cell>
          <cell r="G641">
            <v>80.52000000000001</v>
          </cell>
          <cell r="H641">
            <v>17.714400000000001</v>
          </cell>
          <cell r="I641">
            <v>98.234400000000008</v>
          </cell>
        </row>
        <row r="642">
          <cell r="A642" t="str">
            <v>7.4.120</v>
          </cell>
          <cell r="B642" t="str">
            <v>PP-R Stop Valve - 50</v>
          </cell>
          <cell r="C642" t="str">
            <v>pcs</v>
          </cell>
          <cell r="D642">
            <v>3</v>
          </cell>
          <cell r="E642">
            <v>29.700000000000003</v>
          </cell>
          <cell r="F642">
            <v>6.5340000000000007</v>
          </cell>
          <cell r="G642">
            <v>89.100000000000009</v>
          </cell>
          <cell r="H642">
            <v>19.602000000000004</v>
          </cell>
          <cell r="I642">
            <v>108.70200000000001</v>
          </cell>
        </row>
        <row r="643">
          <cell r="A643" t="str">
            <v>7.4.121</v>
          </cell>
          <cell r="B643" t="str">
            <v>Brass Check Valve - 20 (3/4")</v>
          </cell>
          <cell r="C643" t="str">
            <v>pcs</v>
          </cell>
          <cell r="D643">
            <v>1</v>
          </cell>
          <cell r="E643">
            <v>5.61</v>
          </cell>
          <cell r="F643">
            <v>1.2342000000000002</v>
          </cell>
          <cell r="G643">
            <v>5.61</v>
          </cell>
          <cell r="H643">
            <v>1.2342000000000002</v>
          </cell>
          <cell r="I643">
            <v>6.8442000000000007</v>
          </cell>
        </row>
        <row r="644">
          <cell r="A644" t="str">
            <v>7.4.122</v>
          </cell>
          <cell r="B644" t="str">
            <v>Brass Check Valve - 40  (1 ½")</v>
          </cell>
          <cell r="C644" t="str">
            <v>pcs</v>
          </cell>
          <cell r="D644">
            <v>1</v>
          </cell>
          <cell r="E644">
            <v>15.290000000000001</v>
          </cell>
          <cell r="F644">
            <v>3.3638000000000003</v>
          </cell>
          <cell r="G644">
            <v>15.290000000000001</v>
          </cell>
          <cell r="H644">
            <v>3.3638000000000003</v>
          </cell>
          <cell r="I644">
            <v>18.6538</v>
          </cell>
        </row>
        <row r="645">
          <cell r="A645" t="str">
            <v>7.4.123</v>
          </cell>
          <cell r="B645" t="str">
            <v xml:space="preserve">Ball Float Valve - 15 (½") </v>
          </cell>
          <cell r="C645" t="str">
            <v>pcs</v>
          </cell>
          <cell r="D645">
            <v>2</v>
          </cell>
          <cell r="E645">
            <v>11.55</v>
          </cell>
          <cell r="F645">
            <v>2.5410000000000004</v>
          </cell>
          <cell r="G645">
            <v>23.1</v>
          </cell>
          <cell r="H645">
            <v>5.0820000000000007</v>
          </cell>
          <cell r="I645">
            <v>28.182000000000002</v>
          </cell>
        </row>
        <row r="646">
          <cell r="A646" t="str">
            <v>7.4.124</v>
          </cell>
          <cell r="B646" t="str">
            <v>Bibcock/Hose Bib - 15 (½")</v>
          </cell>
          <cell r="C646" t="str">
            <v>pcs</v>
          </cell>
          <cell r="D646">
            <v>3</v>
          </cell>
          <cell r="E646">
            <v>5.0599999999999996</v>
          </cell>
          <cell r="F646">
            <v>1.1132</v>
          </cell>
          <cell r="G646">
            <v>15.18</v>
          </cell>
          <cell r="H646">
            <v>3.3395999999999999</v>
          </cell>
          <cell r="I646">
            <v>18.519600000000001</v>
          </cell>
        </row>
        <row r="647">
          <cell r="A647" t="str">
            <v>7.4.125</v>
          </cell>
          <cell r="B647" t="str">
            <v xml:space="preserve">T- Valve - 15 (½") </v>
          </cell>
          <cell r="C647" t="str">
            <v>pcs</v>
          </cell>
          <cell r="D647">
            <v>30</v>
          </cell>
          <cell r="E647">
            <v>5.7750000000000004</v>
          </cell>
          <cell r="F647">
            <v>1.2705000000000002</v>
          </cell>
          <cell r="G647">
            <v>173.25</v>
          </cell>
          <cell r="H647">
            <v>38.115000000000009</v>
          </cell>
          <cell r="I647">
            <v>211.36500000000001</v>
          </cell>
        </row>
        <row r="648">
          <cell r="A648" t="str">
            <v>7.4.126</v>
          </cell>
          <cell r="B648" t="str">
            <v xml:space="preserve">Angle Valve - 15 (½") </v>
          </cell>
          <cell r="C648" t="str">
            <v>pcs</v>
          </cell>
          <cell r="D648">
            <v>32</v>
          </cell>
          <cell r="E648">
            <v>5.7750000000000004</v>
          </cell>
          <cell r="F648">
            <v>1.2705000000000002</v>
          </cell>
          <cell r="G648">
            <v>184.8</v>
          </cell>
          <cell r="H648">
            <v>40.656000000000006</v>
          </cell>
          <cell r="I648">
            <v>225.45600000000002</v>
          </cell>
        </row>
        <row r="649">
          <cell r="A649" t="str">
            <v>7.4.127</v>
          </cell>
          <cell r="B649" t="str">
            <v>Water Storage Tank (V=5000L)</v>
          </cell>
          <cell r="C649" t="str">
            <v>set</v>
          </cell>
          <cell r="D649">
            <v>2</v>
          </cell>
          <cell r="E649">
            <v>832</v>
          </cell>
          <cell r="F649">
            <v>208</v>
          </cell>
          <cell r="G649">
            <v>1664</v>
          </cell>
          <cell r="H649">
            <v>416</v>
          </cell>
          <cell r="I649">
            <v>2080</v>
          </cell>
        </row>
        <row r="650">
          <cell r="A650" t="str">
            <v>7.4.128</v>
          </cell>
          <cell r="B650" t="str">
            <v xml:space="preserve">Accessories </v>
          </cell>
          <cell r="C650" t="str">
            <v>lot</v>
          </cell>
          <cell r="D650">
            <v>1</v>
          </cell>
          <cell r="E650">
            <v>978.24090000000001</v>
          </cell>
          <cell r="F650">
            <v>293.47226999999998</v>
          </cell>
          <cell r="G650">
            <v>978.24090000000001</v>
          </cell>
          <cell r="H650">
            <v>293.47226999999998</v>
          </cell>
          <cell r="I650">
            <v>1271.71317</v>
          </cell>
        </row>
        <row r="652">
          <cell r="B652" t="str">
            <v>Cool Water System (Pump)</v>
          </cell>
          <cell r="G652">
            <v>5227.2</v>
          </cell>
          <cell r="H652">
            <v>1330.56</v>
          </cell>
          <cell r="I652">
            <v>6557.76</v>
          </cell>
        </row>
        <row r="653">
          <cell r="A653" t="str">
            <v>7.4.129</v>
          </cell>
          <cell r="B653" t="str">
            <v>Booster Pump Set :1 Duty ,1 Standby,
EBARA( UD3 - D CDX 120/20)Q=200L/min , H=3.0 Bar
Control Panel of Cold Water Pump</v>
          </cell>
          <cell r="C653" t="str">
            <v>set</v>
          </cell>
          <cell r="D653">
            <v>1</v>
          </cell>
          <cell r="E653">
            <v>4752</v>
          </cell>
          <cell r="F653">
            <v>1188</v>
          </cell>
          <cell r="G653">
            <v>4752</v>
          </cell>
          <cell r="H653">
            <v>1188</v>
          </cell>
          <cell r="I653">
            <v>5940</v>
          </cell>
        </row>
        <row r="654">
          <cell r="A654" t="str">
            <v>7.4.130</v>
          </cell>
          <cell r="B654" t="str">
            <v xml:space="preserve">Accessories </v>
          </cell>
          <cell r="C654" t="str">
            <v>lot</v>
          </cell>
          <cell r="D654">
            <v>1</v>
          </cell>
          <cell r="E654">
            <v>475.20000000000005</v>
          </cell>
          <cell r="F654">
            <v>142.56</v>
          </cell>
          <cell r="G654">
            <v>475.20000000000005</v>
          </cell>
          <cell r="H654">
            <v>142.56</v>
          </cell>
          <cell r="I654">
            <v>617.76</v>
          </cell>
        </row>
      </sheetData>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 Costs"/>
      <sheetName val="SuperStructure"/>
      <sheetName val="Columns"/>
      <sheetName val="Shearwall"/>
      <sheetName val="Steel tank"/>
      <sheetName val="Steel Stair"/>
      <sheetName val="4.2-Walls &amp; 4.3-Rendering"/>
      <sheetName val="4.2-Internal wall"/>
      <sheetName val="4.2-Ext. Brickwall "/>
      <sheetName val="Data"/>
      <sheetName val="Work_Costs"/>
      <sheetName val="Steel_tank"/>
      <sheetName val="Steel_Stair"/>
      <sheetName val="4_2-Walls_&amp;_4_3-Rendering"/>
      <sheetName val="4_2-Internal_wall"/>
      <sheetName val="4_2-Ext__Brickwall_"/>
      <sheetName val="COST PLA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ow r="1">
          <cell r="A1" t="str">
            <v>Ø</v>
          </cell>
          <cell r="B1" t="str">
            <v>kg/m</v>
          </cell>
          <cell r="C1" t="str">
            <v>Lap 45Ø</v>
          </cell>
          <cell r="D1" t="str">
            <v>Neo 45Ø</v>
          </cell>
          <cell r="E1" t="str">
            <v>Móc 8Ø</v>
          </cell>
        </row>
        <row r="2">
          <cell r="A2">
            <v>6</v>
          </cell>
          <cell r="B2">
            <v>0.222</v>
          </cell>
          <cell r="C2">
            <v>270</v>
          </cell>
          <cell r="D2">
            <v>270</v>
          </cell>
          <cell r="E2">
            <v>48</v>
          </cell>
        </row>
        <row r="3">
          <cell r="A3">
            <v>8</v>
          </cell>
          <cell r="B3">
            <v>0.39500000000000002</v>
          </cell>
          <cell r="C3">
            <v>360</v>
          </cell>
          <cell r="D3">
            <v>360</v>
          </cell>
          <cell r="E3">
            <v>64</v>
          </cell>
        </row>
        <row r="4">
          <cell r="A4">
            <v>10</v>
          </cell>
          <cell r="B4">
            <v>0.61699999999999999</v>
          </cell>
          <cell r="C4">
            <v>450</v>
          </cell>
          <cell r="D4">
            <v>450</v>
          </cell>
          <cell r="E4">
            <v>80</v>
          </cell>
        </row>
        <row r="5">
          <cell r="A5">
            <v>12</v>
          </cell>
          <cell r="B5">
            <v>0.88800000000000001</v>
          </cell>
          <cell r="C5">
            <v>540</v>
          </cell>
          <cell r="D5">
            <v>540</v>
          </cell>
          <cell r="E5">
            <v>96</v>
          </cell>
        </row>
        <row r="6">
          <cell r="A6">
            <v>14</v>
          </cell>
          <cell r="B6">
            <v>1.208</v>
          </cell>
          <cell r="C6">
            <v>630</v>
          </cell>
          <cell r="D6">
            <v>630</v>
          </cell>
          <cell r="E6">
            <v>112</v>
          </cell>
        </row>
        <row r="7">
          <cell r="A7">
            <v>16</v>
          </cell>
          <cell r="B7">
            <v>1.5780000000000001</v>
          </cell>
          <cell r="C7">
            <v>720</v>
          </cell>
          <cell r="D7">
            <v>720</v>
          </cell>
          <cell r="E7">
            <v>128</v>
          </cell>
        </row>
        <row r="8">
          <cell r="A8">
            <v>18</v>
          </cell>
          <cell r="B8">
            <v>1.998</v>
          </cell>
          <cell r="C8">
            <v>810</v>
          </cell>
          <cell r="D8">
            <v>810</v>
          </cell>
          <cell r="E8">
            <v>144</v>
          </cell>
        </row>
        <row r="9">
          <cell r="A9">
            <v>20</v>
          </cell>
          <cell r="B9">
            <v>2.4660000000000002</v>
          </cell>
          <cell r="C9">
            <v>900</v>
          </cell>
          <cell r="D9">
            <v>900</v>
          </cell>
          <cell r="E9">
            <v>160</v>
          </cell>
        </row>
        <row r="10">
          <cell r="A10">
            <v>22</v>
          </cell>
          <cell r="B10">
            <v>2.984</v>
          </cell>
          <cell r="C10">
            <v>990</v>
          </cell>
          <cell r="D10">
            <v>990</v>
          </cell>
          <cell r="E10">
            <v>176</v>
          </cell>
        </row>
        <row r="11">
          <cell r="A11">
            <v>25</v>
          </cell>
          <cell r="B11">
            <v>3.8530000000000002</v>
          </cell>
          <cell r="C11">
            <v>1125</v>
          </cell>
          <cell r="D11">
            <v>1125</v>
          </cell>
          <cell r="E11">
            <v>200</v>
          </cell>
        </row>
        <row r="12">
          <cell r="A12">
            <v>28</v>
          </cell>
          <cell r="B12">
            <v>4.8339999999999996</v>
          </cell>
          <cell r="C12">
            <v>1260</v>
          </cell>
          <cell r="D12">
            <v>1260</v>
          </cell>
          <cell r="E12">
            <v>224</v>
          </cell>
        </row>
        <row r="13">
          <cell r="A13">
            <v>30</v>
          </cell>
          <cell r="B13">
            <v>5.5490000000000004</v>
          </cell>
          <cell r="C13">
            <v>1350</v>
          </cell>
          <cell r="D13">
            <v>1350</v>
          </cell>
          <cell r="E13">
            <v>240</v>
          </cell>
        </row>
        <row r="14">
          <cell r="A14">
            <v>32</v>
          </cell>
          <cell r="B14">
            <v>6.3129999999999997</v>
          </cell>
          <cell r="C14">
            <v>1440</v>
          </cell>
          <cell r="D14">
            <v>1440</v>
          </cell>
          <cell r="E14">
            <v>256</v>
          </cell>
        </row>
        <row r="15">
          <cell r="A15">
            <v>36</v>
          </cell>
          <cell r="B15">
            <v>7.99</v>
          </cell>
          <cell r="C15">
            <v>1620</v>
          </cell>
          <cell r="D15">
            <v>1620</v>
          </cell>
          <cell r="E15">
            <v>288</v>
          </cell>
        </row>
        <row r="16">
          <cell r="A16">
            <v>40</v>
          </cell>
          <cell r="B16">
            <v>9.8650000000000002</v>
          </cell>
          <cell r="C16">
            <v>1800</v>
          </cell>
          <cell r="D16">
            <v>1800</v>
          </cell>
          <cell r="E16">
            <v>320</v>
          </cell>
        </row>
        <row r="19">
          <cell r="B19">
            <v>30</v>
          </cell>
        </row>
      </sheetData>
      <sheetData sheetId="10"/>
      <sheetData sheetId="11"/>
      <sheetData sheetId="12"/>
      <sheetData sheetId="13"/>
      <sheetData sheetId="14"/>
      <sheetData sheetId="15"/>
      <sheetData sheetId="1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iChu TT HeSoNC"/>
      <sheetName val="Bia"/>
      <sheetName val="Tong hop kinh phi"/>
      <sheetName val="Du toan"/>
      <sheetName val="Phan tich vat tu"/>
      <sheetName val="Tong hop vat tu"/>
      <sheetName val="Chenh lech vat tu"/>
      <sheetName val="khoi luong"/>
      <sheetName val="ba matit"/>
      <sheetName val="Gia tri vat tu"/>
      <sheetName val="Chi phi van chuyen"/>
      <sheetName val="Don gia chi tiet"/>
      <sheetName val="Du thau"/>
      <sheetName val="Tu van Thiet ke"/>
      <sheetName val="Tien do thi cong"/>
      <sheetName val="Bia du toan"/>
      <sheetName val="Tro giup"/>
      <sheetName val="phu kien cua"/>
      <sheetName val="Sheet2"/>
      <sheetName val="Sheet1"/>
      <sheetName val="Config"/>
      <sheetName val="GhiChu_TT_HeSoNC"/>
      <sheetName val="Tong_hop_kinh_phi"/>
      <sheetName val="Du_toan"/>
      <sheetName val="Phan_tich_vat_tu"/>
      <sheetName val="Tong_hop_vat_tu"/>
      <sheetName val="Chenh_lech_vat_tu"/>
      <sheetName val="khoi_luong"/>
      <sheetName val="ba_matit"/>
      <sheetName val="Gia_tri_vat_tu"/>
      <sheetName val="Chi_phi_van_chuyen"/>
      <sheetName val="Don_gia_chi_tiet"/>
      <sheetName val="Du_thau"/>
      <sheetName val="Tu_van_Thiet_ke"/>
      <sheetName val="Tien_do_thi_cong"/>
      <sheetName val="Bia_du_toan"/>
      <sheetName val="Tro_giup"/>
      <sheetName val="phu_kien_cua"/>
      <sheetName val="Data"/>
      <sheetName val="Summary - Budget"/>
      <sheetName val="Areas"/>
      <sheetName val="LEGEND"/>
      <sheetName val="CONCRETE WORKS"/>
      <sheetName val="EARTH WORKS"/>
      <sheetName val="Items"/>
      <sheetName val="Define finishing"/>
      <sheetName val="내역"/>
      <sheetName val="SITE-E"/>
      <sheetName val="(9)Q5#33"/>
      <sheetName val="Quote(3)"/>
      <sheetName val="입찰내역 발주처 양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2">
          <cell r="B2">
            <v>2.89</v>
          </cell>
        </row>
        <row r="3">
          <cell r="B3">
            <v>1.24</v>
          </cell>
        </row>
        <row r="4">
          <cell r="B4">
            <v>6</v>
          </cell>
        </row>
        <row r="5">
          <cell r="B5">
            <v>5.5</v>
          </cell>
        </row>
        <row r="6">
          <cell r="B6">
            <v>10</v>
          </cell>
        </row>
        <row r="7">
          <cell r="B7">
            <v>1.5</v>
          </cell>
        </row>
        <row r="8">
          <cell r="B8">
            <v>1</v>
          </cell>
        </row>
        <row r="9">
          <cell r="B9">
            <v>1.0549999999999999</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print"/>
      <sheetName val="Tong hop kinh phi (2)"/>
      <sheetName val="Du toan (2)"/>
      <sheetName val="Phan tich vat tu (2)"/>
      <sheetName val="Tong hop vat tu (2)"/>
      <sheetName val="Chenh lech vat tu (2)"/>
      <sheetName val="GhiChu TT HeSoNC"/>
      <sheetName val="Tong hop kinh phi"/>
      <sheetName val="Du toan"/>
      <sheetName val="Phan tich vat tu"/>
      <sheetName val="Tong hop vat tu"/>
      <sheetName val="Gia tri vat tu"/>
      <sheetName val="Chenh lech vat tu"/>
      <sheetName val="Chi phi van chuyen"/>
      <sheetName val="Don gia chi tiet"/>
      <sheetName val="Du thau"/>
      <sheetName val="Tu van Thiet ke"/>
      <sheetName val="Tien do thi cong"/>
      <sheetName val="Bia du toan"/>
      <sheetName val="Tro giup"/>
      <sheetName val="Config"/>
      <sheetName val="Tong_hop_kinh_phi_(2)"/>
      <sheetName val="Du_toan_(2)"/>
      <sheetName val="Phan_tich_vat_tu_(2)"/>
      <sheetName val="Tong_hop_vat_tu_(2)"/>
      <sheetName val="Chenh_lech_vat_tu_(2)"/>
      <sheetName val="GhiChu_TT_HeSoNC"/>
      <sheetName val="Tong_hop_kinh_phi"/>
      <sheetName val="Du_toan"/>
      <sheetName val="Phan_tich_vat_tu"/>
      <sheetName val="Tong_hop_vat_tu"/>
      <sheetName val="Gia_tri_vat_tu"/>
      <sheetName val="Chenh_lech_vat_tu"/>
      <sheetName val="Chi_phi_van_chuyen"/>
      <sheetName val="Don_gia_chi_tiet"/>
      <sheetName val="Du_thau"/>
      <sheetName val="Tu_van_Thiet_ke"/>
      <sheetName val="Tien_do_thi_cong"/>
      <sheetName val="Bia_du_toan"/>
      <sheetName val="Tro_giup"/>
      <sheetName val="Items"/>
      <sheetName val="Areas"/>
      <sheetName val="breakdown"/>
      <sheetName val="Notes"/>
      <sheetName val="STA"/>
      <sheetName val="Quote(3)"/>
      <sheetName val="Data"/>
      <sheetName val="BOQ Cable Summary"/>
      <sheetName val="Block A-FlrBm(Conc&amp;Fwk)"/>
      <sheetName val="(1)Q5#61"/>
      <sheetName val="CFA"/>
      <sheetName val="Summary - Budget"/>
      <sheetName val="esc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8">
          <cell r="B8">
            <v>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D2"/>
      <sheetName val="MB-D3"/>
      <sheetName val="concrete-3011"/>
      <sheetName val="concrete"/>
      <sheetName val="form work"/>
      <sheetName val="steel bar"/>
      <sheetName val="core wall re-bar (2)"/>
      <sheetName val="beam"/>
      <sheetName val="slab"/>
      <sheetName val="ramp"/>
      <sheetName val="Staircase"/>
      <sheetName val="shear wall"/>
      <sheetName val="column"/>
      <sheetName val="ct-thang"/>
      <sheetName val="Sheet4"/>
      <sheetName val="SH2"/>
      <sheetName val="Sheet1"/>
      <sheetName val="Sheet2"/>
      <sheetName val="Sheet3"/>
      <sheetName val="SH1"/>
      <sheetName val="form_work"/>
      <sheetName val="steel_bar"/>
      <sheetName val="core_wall_re-bar_(2)"/>
      <sheetName val="shear_wall"/>
      <sheetName val="Beam Data"/>
      <sheetName val="STANDARD COST"/>
      <sheetName val="Form"/>
      <sheetName val="Config"/>
      <sheetName val="THCT"/>
      <sheetName val="THDZ0,4"/>
      <sheetName val="TH DZ35"/>
      <sheetName val="THTram"/>
      <sheetName val="P"/>
      <sheetName val="LEGEND"/>
      <sheetName val="Items"/>
      <sheetName val="Gia"/>
      <sheetName val="LE"/>
      <sheetName val="BOQ Cable Summary"/>
      <sheetName val="Data"/>
      <sheetName val="Rebar"/>
      <sheetName val="2000전체분"/>
      <sheetName val="2000년1차"/>
      <sheetName val="청천내"/>
      <sheetName val="SEX"/>
      <sheetName val="직공비"/>
      <sheetName val="내역"/>
    </sheetNames>
    <sheetDataSet>
      <sheetData sheetId="0"/>
      <sheetData sheetId="1"/>
      <sheetData sheetId="2"/>
      <sheetData sheetId="3"/>
      <sheetData sheetId="4"/>
      <sheetData sheetId="5"/>
      <sheetData sheetId="6"/>
      <sheetData sheetId="7">
        <row r="11">
          <cell r="Q11" t="str">
            <v>a101</v>
          </cell>
          <cell r="R11">
            <v>1056.106098</v>
          </cell>
        </row>
        <row r="12">
          <cell r="Q12" t="str">
            <v>a10</v>
          </cell>
          <cell r="R12">
            <v>979.22959689999993</v>
          </cell>
          <cell r="S12">
            <v>753.14959738599987</v>
          </cell>
          <cell r="T12">
            <v>0.3</v>
          </cell>
          <cell r="U12">
            <v>226.07999951400001</v>
          </cell>
        </row>
        <row r="13">
          <cell r="T13">
            <v>0.3</v>
          </cell>
          <cell r="U13">
            <v>8.6399999839999992</v>
          </cell>
        </row>
        <row r="14">
          <cell r="U14">
            <v>8.6399999839999992</v>
          </cell>
        </row>
        <row r="15">
          <cell r="U15">
            <v>35.999999930000001</v>
          </cell>
        </row>
        <row r="16">
          <cell r="U16">
            <v>181.43999959999999</v>
          </cell>
        </row>
        <row r="29">
          <cell r="Q29" t="str">
            <v>1st. Base</v>
          </cell>
        </row>
        <row r="30">
          <cell r="Q30" t="str">
            <v>a11</v>
          </cell>
          <cell r="R30">
            <v>965.29002370000001</v>
          </cell>
          <cell r="S30">
            <v>337.99114849</v>
          </cell>
          <cell r="U30">
            <v>237.60548048699999</v>
          </cell>
        </row>
        <row r="32">
          <cell r="Q32" t="str">
            <v>a11.0</v>
          </cell>
          <cell r="S32">
            <v>198.34145040000001</v>
          </cell>
          <cell r="T32">
            <v>0.28499999999999998</v>
          </cell>
          <cell r="U32">
            <v>7.7015586770000004</v>
          </cell>
        </row>
        <row r="33">
          <cell r="Q33" t="str">
            <v>a11.1</v>
          </cell>
          <cell r="S33">
            <v>44.870984979999996</v>
          </cell>
          <cell r="T33">
            <v>0.28499999999999998</v>
          </cell>
          <cell r="U33">
            <v>27.91</v>
          </cell>
        </row>
        <row r="34">
          <cell r="Q34" t="str">
            <v>a11.2</v>
          </cell>
          <cell r="S34">
            <v>31.69764846</v>
          </cell>
          <cell r="T34">
            <v>0.28499999999999998</v>
          </cell>
          <cell r="U34">
            <v>24.17768624</v>
          </cell>
        </row>
        <row r="35">
          <cell r="Q35" t="str">
            <v>a11.3</v>
          </cell>
          <cell r="S35">
            <v>63.081064650000002</v>
          </cell>
          <cell r="T35">
            <v>0.3</v>
          </cell>
          <cell r="U35">
            <v>31.919950230000001</v>
          </cell>
        </row>
        <row r="36">
          <cell r="Q36" t="str">
            <v>a11.4</v>
          </cell>
          <cell r="U36">
            <v>12.989136140000001</v>
          </cell>
        </row>
        <row r="37">
          <cell r="Q37" t="str">
            <v>a11.5</v>
          </cell>
          <cell r="U37">
            <v>132.90714919999999</v>
          </cell>
        </row>
        <row r="38">
          <cell r="Q38" t="str">
            <v>a11.6</v>
          </cell>
        </row>
        <row r="39">
          <cell r="Q39" t="str">
            <v>a11.7</v>
          </cell>
        </row>
        <row r="40">
          <cell r="Q40" t="str">
            <v>Ground floor</v>
          </cell>
        </row>
        <row r="41">
          <cell r="Q41" t="str">
            <v>a12</v>
          </cell>
          <cell r="R41">
            <v>971.1462411</v>
          </cell>
          <cell r="S41">
            <v>379.91562370999998</v>
          </cell>
          <cell r="U41">
            <v>153.53169517399999</v>
          </cell>
        </row>
        <row r="42">
          <cell r="Q42" t="str">
            <v>a12.0</v>
          </cell>
          <cell r="S42">
            <v>29.82916187</v>
          </cell>
          <cell r="T42">
            <v>0.28499999999999998</v>
          </cell>
          <cell r="U42">
            <v>1.1390881399999999</v>
          </cell>
        </row>
        <row r="43">
          <cell r="Q43" t="str">
            <v>a12.1</v>
          </cell>
          <cell r="S43">
            <v>44.809767409999999</v>
          </cell>
          <cell r="T43">
            <v>0.28499999999999998</v>
          </cell>
          <cell r="U43">
            <v>0.45980970400000004</v>
          </cell>
        </row>
        <row r="44">
          <cell r="Q44" t="str">
            <v>a12.2</v>
          </cell>
          <cell r="S44">
            <v>28.432936170000001</v>
          </cell>
          <cell r="T44">
            <v>0.28499999999999998</v>
          </cell>
          <cell r="U44">
            <v>31.919950230000001</v>
          </cell>
        </row>
        <row r="45">
          <cell r="Q45" t="str">
            <v>a12.3</v>
          </cell>
          <cell r="S45">
            <v>45.288321920000001</v>
          </cell>
          <cell r="T45">
            <v>0.28499999999999998</v>
          </cell>
          <cell r="U45">
            <v>35.633984549999994</v>
          </cell>
        </row>
        <row r="46">
          <cell r="Q46" t="str">
            <v>a12.4</v>
          </cell>
          <cell r="S46">
            <v>144.53248009999999</v>
          </cell>
          <cell r="T46">
            <v>0.3</v>
          </cell>
          <cell r="U46">
            <v>16.144294560000002</v>
          </cell>
        </row>
        <row r="47">
          <cell r="Q47" t="str">
            <v>a12.5</v>
          </cell>
          <cell r="S47">
            <v>62.868164229999998</v>
          </cell>
          <cell r="T47">
            <v>0.3</v>
          </cell>
          <cell r="U47">
            <v>68.234567989999988</v>
          </cell>
        </row>
        <row r="48">
          <cell r="Q48" t="str">
            <v>a12.6</v>
          </cell>
          <cell r="S48">
            <v>24.154792010000001</v>
          </cell>
          <cell r="T48">
            <v>0.2</v>
          </cell>
        </row>
        <row r="49">
          <cell r="Q49" t="str">
            <v>a12.7</v>
          </cell>
        </row>
        <row r="50">
          <cell r="Q50" t="str">
            <v>a12.8</v>
          </cell>
        </row>
        <row r="52">
          <cell r="Q52" t="str">
            <v>Mezz. F</v>
          </cell>
        </row>
        <row r="53">
          <cell r="Q53" t="str">
            <v>a13</v>
          </cell>
          <cell r="R53">
            <v>730.47987750000004</v>
          </cell>
          <cell r="S53">
            <v>320.79194332500003</v>
          </cell>
          <cell r="U53">
            <v>157.47135867899996</v>
          </cell>
        </row>
        <row r="54">
          <cell r="Q54" t="str">
            <v>a13.0</v>
          </cell>
          <cell r="S54">
            <v>21.31185748</v>
          </cell>
          <cell r="T54">
            <v>0.28499999999999998</v>
          </cell>
          <cell r="U54">
            <v>3.4475771150000001</v>
          </cell>
        </row>
        <row r="55">
          <cell r="Q55" t="str">
            <v>a13.1</v>
          </cell>
          <cell r="S55">
            <v>48.91858079</v>
          </cell>
          <cell r="T55">
            <v>0.28499999999999998</v>
          </cell>
          <cell r="U55">
            <v>0.82813547400000009</v>
          </cell>
        </row>
        <row r="56">
          <cell r="Q56" t="str">
            <v>a13.2</v>
          </cell>
          <cell r="S56">
            <v>11.74323993</v>
          </cell>
          <cell r="T56">
            <v>0.28499999999999998</v>
          </cell>
          <cell r="U56">
            <v>44.02994185</v>
          </cell>
        </row>
        <row r="57">
          <cell r="Q57" t="str">
            <v>a13.3</v>
          </cell>
          <cell r="S57">
            <v>42.886497859999999</v>
          </cell>
          <cell r="T57">
            <v>0.28499999999999998</v>
          </cell>
          <cell r="U57">
            <v>31.919950230000001</v>
          </cell>
        </row>
        <row r="58">
          <cell r="Q58" t="str">
            <v>a13.4</v>
          </cell>
          <cell r="S58">
            <v>60.837215010000001</v>
          </cell>
          <cell r="T58">
            <v>0.28499999999999998</v>
          </cell>
          <cell r="U58">
            <v>35.633984549999994</v>
          </cell>
        </row>
        <row r="59">
          <cell r="Q59" t="str">
            <v>a13.5</v>
          </cell>
          <cell r="S59">
            <v>14.7829517</v>
          </cell>
          <cell r="T59">
            <v>0.28499999999999998</v>
          </cell>
          <cell r="U59">
            <v>15.676851900000001</v>
          </cell>
        </row>
        <row r="60">
          <cell r="Q60" t="str">
            <v>a13.6</v>
          </cell>
          <cell r="S60">
            <v>17.8249551</v>
          </cell>
          <cell r="T60">
            <v>0.28499999999999998</v>
          </cell>
          <cell r="U60">
            <v>12.967458779999999</v>
          </cell>
        </row>
        <row r="61">
          <cell r="Q61" t="str">
            <v>a13.7</v>
          </cell>
          <cell r="S61">
            <v>17.031238719999997</v>
          </cell>
          <cell r="T61">
            <v>0.2</v>
          </cell>
          <cell r="U61">
            <v>12.967458779999999</v>
          </cell>
        </row>
        <row r="62">
          <cell r="Q62" t="str">
            <v>a13.8</v>
          </cell>
          <cell r="S62">
            <v>12.967458779999999</v>
          </cell>
          <cell r="T62">
            <v>0.2</v>
          </cell>
        </row>
        <row r="63">
          <cell r="Q63" t="str">
            <v>a13.9</v>
          </cell>
          <cell r="S63">
            <v>1.609989669</v>
          </cell>
          <cell r="T63">
            <v>0.2</v>
          </cell>
        </row>
        <row r="64">
          <cell r="Q64" t="str">
            <v>a13.10</v>
          </cell>
          <cell r="S64">
            <v>15.600347880000001</v>
          </cell>
          <cell r="T64">
            <v>0.2</v>
          </cell>
        </row>
        <row r="65">
          <cell r="Q65" t="str">
            <v>a13.11</v>
          </cell>
          <cell r="S65">
            <v>14.21539943</v>
          </cell>
          <cell r="T65">
            <v>0.2</v>
          </cell>
        </row>
        <row r="66">
          <cell r="Q66" t="str">
            <v>a13.12</v>
          </cell>
          <cell r="S66">
            <v>11.0095177</v>
          </cell>
          <cell r="T66">
            <v>0.2</v>
          </cell>
        </row>
        <row r="67">
          <cell r="Q67" t="str">
            <v>a13.13</v>
          </cell>
          <cell r="S67">
            <v>20.83116931</v>
          </cell>
          <cell r="T67">
            <v>0.2</v>
          </cell>
        </row>
        <row r="68">
          <cell r="Q68" t="str">
            <v>a13.14</v>
          </cell>
          <cell r="S68">
            <v>4.430526907</v>
          </cell>
          <cell r="T68">
            <v>0.2</v>
          </cell>
        </row>
        <row r="69">
          <cell r="Q69" t="str">
            <v>a13.15</v>
          </cell>
          <cell r="S69">
            <v>4.7909970590000004</v>
          </cell>
          <cell r="T69">
            <v>0.2</v>
          </cell>
        </row>
        <row r="70">
          <cell r="Q70" t="str">
            <v>a13.16</v>
          </cell>
          <cell r="T70">
            <v>0</v>
          </cell>
        </row>
        <row r="72">
          <cell r="Q72" t="str">
            <v>a14</v>
          </cell>
          <cell r="R72">
            <v>942.88409260000003</v>
          </cell>
          <cell r="S72">
            <v>429.76633337499999</v>
          </cell>
          <cell r="T72">
            <v>0.3</v>
          </cell>
          <cell r="U72">
            <v>87.224418039</v>
          </cell>
        </row>
        <row r="73">
          <cell r="Q73" t="str">
            <v>a14.0</v>
          </cell>
          <cell r="R73">
            <v>0</v>
          </cell>
          <cell r="S73">
            <v>35.924834020000006</v>
          </cell>
          <cell r="T73">
            <v>0.3</v>
          </cell>
          <cell r="U73">
            <v>3.4475771150000001</v>
          </cell>
        </row>
        <row r="74">
          <cell r="Q74" t="str">
            <v>a14.1</v>
          </cell>
          <cell r="S74">
            <v>292.02149120000001</v>
          </cell>
          <cell r="T74">
            <v>0.3</v>
          </cell>
          <cell r="U74">
            <v>0.82813547400000009</v>
          </cell>
        </row>
        <row r="75">
          <cell r="Q75" t="str">
            <v>a14.2</v>
          </cell>
          <cell r="S75">
            <v>39.173407829999995</v>
          </cell>
          <cell r="T75">
            <v>0.3</v>
          </cell>
          <cell r="U75">
            <v>1.1390881399999999</v>
          </cell>
        </row>
        <row r="76">
          <cell r="Q76" t="str">
            <v>a14.3</v>
          </cell>
          <cell r="S76">
            <v>58.65815242</v>
          </cell>
          <cell r="T76">
            <v>0.3</v>
          </cell>
          <cell r="U76">
            <v>31.919950230000001</v>
          </cell>
        </row>
        <row r="77">
          <cell r="Q77" t="str">
            <v>a14.4</v>
          </cell>
          <cell r="S77">
            <v>3.9884479049999997</v>
          </cell>
          <cell r="T77">
            <v>0.3</v>
          </cell>
          <cell r="U77">
            <v>35.633984549999994</v>
          </cell>
        </row>
        <row r="78">
          <cell r="Q78" t="str">
            <v>a14.5</v>
          </cell>
          <cell r="T78">
            <v>0.3</v>
          </cell>
          <cell r="U78">
            <v>14.25568253</v>
          </cell>
        </row>
        <row r="79">
          <cell r="Q79" t="str">
            <v>a14.6</v>
          </cell>
        </row>
        <row r="87">
          <cell r="Q87" t="str">
            <v>3RD. FLOOR</v>
          </cell>
        </row>
        <row r="88">
          <cell r="Q88" t="str">
            <v>a15</v>
          </cell>
          <cell r="R88">
            <v>942.88409260000003</v>
          </cell>
          <cell r="S88">
            <v>431.32417302199997</v>
          </cell>
          <cell r="T88">
            <v>0.3</v>
          </cell>
          <cell r="U88">
            <v>87.224418039</v>
          </cell>
        </row>
        <row r="89">
          <cell r="Q89" t="str">
            <v>a15.0</v>
          </cell>
          <cell r="S89">
            <v>34.360092330000001</v>
          </cell>
          <cell r="T89">
            <v>0.3</v>
          </cell>
          <cell r="U89">
            <v>3.4475771150000001</v>
          </cell>
        </row>
        <row r="90">
          <cell r="Q90" t="str">
            <v>a15.1</v>
          </cell>
          <cell r="S90">
            <v>287.20825389999999</v>
          </cell>
          <cell r="T90">
            <v>0.3</v>
          </cell>
          <cell r="U90">
            <v>0.82813547400000009</v>
          </cell>
        </row>
        <row r="91">
          <cell r="Q91" t="str">
            <v>a15.2</v>
          </cell>
          <cell r="S91">
            <v>38.374418409999997</v>
          </cell>
          <cell r="T91">
            <v>0.3</v>
          </cell>
          <cell r="U91">
            <v>1.1390881399999999</v>
          </cell>
        </row>
        <row r="92">
          <cell r="Q92" t="str">
            <v>a15.3</v>
          </cell>
          <cell r="S92">
            <v>58.658160280000004</v>
          </cell>
          <cell r="T92">
            <v>0.3</v>
          </cell>
          <cell r="U92">
            <v>31.919950230000001</v>
          </cell>
        </row>
        <row r="93">
          <cell r="Q93" t="str">
            <v>a15.4</v>
          </cell>
          <cell r="S93">
            <v>3.9884479049999997</v>
          </cell>
          <cell r="T93">
            <v>0.3</v>
          </cell>
          <cell r="U93">
            <v>35.633984549999994</v>
          </cell>
        </row>
        <row r="94">
          <cell r="Q94" t="str">
            <v>a15.5</v>
          </cell>
          <cell r="S94">
            <v>8.7348001970000002</v>
          </cell>
          <cell r="T94">
            <v>0.3</v>
          </cell>
          <cell r="U94">
            <v>14.25568253</v>
          </cell>
        </row>
        <row r="95">
          <cell r="Q95" t="str">
            <v>a15.6</v>
          </cell>
        </row>
        <row r="96">
          <cell r="Q96" t="str">
            <v>a15.7</v>
          </cell>
        </row>
        <row r="102">
          <cell r="Q102" t="str">
            <v>4TH. FLOOR</v>
          </cell>
        </row>
        <row r="103">
          <cell r="Q103" t="str">
            <v>a16</v>
          </cell>
          <cell r="R103">
            <v>942.88409260000003</v>
          </cell>
          <cell r="S103">
            <v>436.054043788</v>
          </cell>
          <cell r="T103">
            <v>0.25</v>
          </cell>
          <cell r="U103">
            <v>87.224418039</v>
          </cell>
        </row>
        <row r="104">
          <cell r="Q104" t="str">
            <v>a16.0</v>
          </cell>
          <cell r="S104">
            <v>34.471409219999998</v>
          </cell>
          <cell r="T104">
            <v>0.25</v>
          </cell>
          <cell r="U104">
            <v>3.4475771150000001</v>
          </cell>
        </row>
        <row r="105">
          <cell r="Q105" t="str">
            <v>a16.1</v>
          </cell>
          <cell r="S105">
            <v>287.4372419</v>
          </cell>
          <cell r="T105">
            <v>0.25</v>
          </cell>
          <cell r="U105">
            <v>0.82813547400000009</v>
          </cell>
        </row>
        <row r="106">
          <cell r="Q106" t="str">
            <v>a16.2</v>
          </cell>
          <cell r="S106">
            <v>39.813024380000002</v>
          </cell>
          <cell r="T106">
            <v>0.25</v>
          </cell>
          <cell r="U106">
            <v>1.1390881399999999</v>
          </cell>
        </row>
        <row r="107">
          <cell r="Q107" t="str">
            <v>a16.3</v>
          </cell>
          <cell r="S107">
            <v>62.593594719999999</v>
          </cell>
          <cell r="T107">
            <v>0.25</v>
          </cell>
          <cell r="U107">
            <v>31.919950230000001</v>
          </cell>
        </row>
        <row r="108">
          <cell r="Q108" t="str">
            <v>a16.4</v>
          </cell>
          <cell r="S108">
            <v>3.0039733709999998</v>
          </cell>
          <cell r="T108">
            <v>0.25</v>
          </cell>
          <cell r="U108">
            <v>35.633984549999994</v>
          </cell>
        </row>
        <row r="109">
          <cell r="Q109" t="str">
            <v>a16.5</v>
          </cell>
          <cell r="S109">
            <v>8.7348001970000002</v>
          </cell>
          <cell r="T109">
            <v>0.25</v>
          </cell>
          <cell r="U109">
            <v>14.25568253</v>
          </cell>
        </row>
        <row r="110">
          <cell r="Q110" t="str">
            <v>a16.6</v>
          </cell>
        </row>
        <row r="111">
          <cell r="Q111" t="str">
            <v>a16.7</v>
          </cell>
        </row>
        <row r="117">
          <cell r="Q117" t="str">
            <v>5TH-18TH FLOOR</v>
          </cell>
        </row>
        <row r="118">
          <cell r="Q118" t="str">
            <v>a17</v>
          </cell>
          <cell r="R118">
            <v>942.88409260000003</v>
          </cell>
          <cell r="S118">
            <v>455.38103923799997</v>
          </cell>
          <cell r="T118">
            <v>0.25</v>
          </cell>
          <cell r="U118">
            <v>87.224418039</v>
          </cell>
        </row>
        <row r="119">
          <cell r="Q119" t="str">
            <v>a17.0</v>
          </cell>
          <cell r="S119">
            <v>35.041984169999999</v>
          </cell>
          <cell r="T119">
            <v>0.25</v>
          </cell>
          <cell r="U119">
            <v>3.4475771150000001</v>
          </cell>
        </row>
        <row r="120">
          <cell r="Q120" t="str">
            <v>a17.1</v>
          </cell>
          <cell r="S120">
            <v>287.62855689999998</v>
          </cell>
          <cell r="T120">
            <v>0.25</v>
          </cell>
          <cell r="U120">
            <v>0.82813547400000009</v>
          </cell>
        </row>
        <row r="121">
          <cell r="Q121" t="str">
            <v>a17.2</v>
          </cell>
          <cell r="S121">
            <v>70.270515970000005</v>
          </cell>
          <cell r="T121">
            <v>0.25</v>
          </cell>
          <cell r="U121">
            <v>1.1390881399999999</v>
          </cell>
        </row>
        <row r="122">
          <cell r="Q122" t="str">
            <v>a17.3</v>
          </cell>
          <cell r="S122">
            <v>48.882618790000002</v>
          </cell>
          <cell r="T122">
            <v>0.25</v>
          </cell>
          <cell r="U122">
            <v>31.919950230000001</v>
          </cell>
        </row>
        <row r="123">
          <cell r="Q123" t="str">
            <v>a17.4</v>
          </cell>
          <cell r="S123">
            <v>4.8225632110000003</v>
          </cell>
          <cell r="T123">
            <v>0.25</v>
          </cell>
          <cell r="U123">
            <v>35.633984549999994</v>
          </cell>
        </row>
        <row r="124">
          <cell r="Q124" t="str">
            <v>a17.5</v>
          </cell>
          <cell r="S124">
            <v>8.7348001970000002</v>
          </cell>
          <cell r="T124">
            <v>0.25</v>
          </cell>
          <cell r="U124">
            <v>14.25568253</v>
          </cell>
        </row>
        <row r="125">
          <cell r="Q125" t="str">
            <v>a17.6</v>
          </cell>
          <cell r="T125">
            <v>0.25</v>
          </cell>
        </row>
        <row r="126">
          <cell r="Q126" t="str">
            <v>a17.7</v>
          </cell>
          <cell r="T126">
            <v>0.25</v>
          </cell>
        </row>
        <row r="127">
          <cell r="Q127" t="str">
            <v>a17.8</v>
          </cell>
        </row>
        <row r="128">
          <cell r="Q128" t="str">
            <v>a17.9</v>
          </cell>
        </row>
        <row r="132">
          <cell r="Q132" t="str">
            <v>6TH-16TH FLOOR</v>
          </cell>
        </row>
        <row r="133">
          <cell r="Q133" t="str">
            <v>a18</v>
          </cell>
          <cell r="R133">
            <v>942.88409260000003</v>
          </cell>
          <cell r="S133">
            <v>455.38103923799997</v>
          </cell>
          <cell r="T133">
            <v>0.25</v>
          </cell>
          <cell r="U133">
            <v>87.224418039</v>
          </cell>
        </row>
        <row r="134">
          <cell r="Q134" t="str">
            <v>a18.0</v>
          </cell>
          <cell r="S134">
            <v>35.041984169999999</v>
          </cell>
          <cell r="T134">
            <v>0.25</v>
          </cell>
          <cell r="U134">
            <v>3.4475771150000001</v>
          </cell>
        </row>
        <row r="135">
          <cell r="Q135" t="str">
            <v>a18.1</v>
          </cell>
          <cell r="S135">
            <v>287.62855689999998</v>
          </cell>
          <cell r="T135">
            <v>0.25</v>
          </cell>
          <cell r="U135">
            <v>0.82813547400000009</v>
          </cell>
        </row>
        <row r="136">
          <cell r="Q136" t="str">
            <v>a18.2</v>
          </cell>
          <cell r="S136">
            <v>70.270515970000005</v>
          </cell>
          <cell r="T136">
            <v>0.25</v>
          </cell>
          <cell r="U136">
            <v>1.1390881399999999</v>
          </cell>
        </row>
        <row r="137">
          <cell r="Q137" t="str">
            <v>a18.3</v>
          </cell>
          <cell r="S137">
            <v>48.882618790000002</v>
          </cell>
          <cell r="T137">
            <v>0.25</v>
          </cell>
          <cell r="U137">
            <v>31.919950230000001</v>
          </cell>
        </row>
        <row r="138">
          <cell r="Q138" t="str">
            <v>a18.4</v>
          </cell>
          <cell r="S138">
            <v>4.8225632110000003</v>
          </cell>
          <cell r="T138">
            <v>0.25</v>
          </cell>
          <cell r="U138">
            <v>35.633984549999994</v>
          </cell>
        </row>
        <row r="139">
          <cell r="Q139" t="str">
            <v>a18.5</v>
          </cell>
          <cell r="S139">
            <v>8.7348001970000002</v>
          </cell>
          <cell r="T139">
            <v>0.25</v>
          </cell>
          <cell r="U139">
            <v>14.25568253</v>
          </cell>
        </row>
        <row r="140">
          <cell r="Q140" t="str">
            <v>a18.6</v>
          </cell>
          <cell r="T140">
            <v>0</v>
          </cell>
        </row>
        <row r="141">
          <cell r="Q141" t="str">
            <v>a18.7</v>
          </cell>
        </row>
        <row r="148">
          <cell r="Q148" t="str">
            <v>a19</v>
          </cell>
          <cell r="R148">
            <v>946.15148020000004</v>
          </cell>
          <cell r="S148">
            <v>343.04948131000003</v>
          </cell>
          <cell r="T148">
            <v>0.3</v>
          </cell>
          <cell r="U148">
            <v>17.701345445000001</v>
          </cell>
        </row>
        <row r="149">
          <cell r="Q149" t="str">
            <v>a19.0</v>
          </cell>
          <cell r="S149">
            <v>12.08223334</v>
          </cell>
          <cell r="T149">
            <v>0.3</v>
          </cell>
          <cell r="U149">
            <v>1.298304616</v>
          </cell>
        </row>
        <row r="150">
          <cell r="Q150" t="str">
            <v>a19.1</v>
          </cell>
          <cell r="S150">
            <v>12.120288960000002</v>
          </cell>
          <cell r="T150">
            <v>0.3</v>
          </cell>
          <cell r="U150">
            <v>0.50059598999999999</v>
          </cell>
        </row>
        <row r="151">
          <cell r="Q151" t="str">
            <v>a19.2</v>
          </cell>
          <cell r="S151">
            <v>51.550945670000004</v>
          </cell>
          <cell r="T151">
            <v>0.3</v>
          </cell>
          <cell r="U151">
            <v>1.609999409</v>
          </cell>
        </row>
        <row r="152">
          <cell r="Q152" t="str">
            <v>a19.3</v>
          </cell>
          <cell r="S152">
            <v>50.758862010000001</v>
          </cell>
          <cell r="T152">
            <v>0.3</v>
          </cell>
          <cell r="U152">
            <v>14.292445429999999</v>
          </cell>
        </row>
        <row r="153">
          <cell r="Q153" t="str">
            <v>a19.4</v>
          </cell>
          <cell r="S153">
            <v>52.682052319999997</v>
          </cell>
          <cell r="T153">
            <v>0.3</v>
          </cell>
        </row>
        <row r="154">
          <cell r="Q154" t="str">
            <v>a19.5</v>
          </cell>
          <cell r="S154">
            <v>47.659973669999999</v>
          </cell>
          <cell r="T154">
            <v>0.3</v>
          </cell>
        </row>
        <row r="155">
          <cell r="Q155" t="str">
            <v>a19.6</v>
          </cell>
          <cell r="S155">
            <v>48.323406640000002</v>
          </cell>
          <cell r="T155">
            <v>0.3</v>
          </cell>
        </row>
        <row r="156">
          <cell r="Q156" t="str">
            <v>a19.7</v>
          </cell>
          <cell r="S156">
            <v>67.871718700000002</v>
          </cell>
          <cell r="T156">
            <v>0.3</v>
          </cell>
        </row>
        <row r="157">
          <cell r="Q157" t="str">
            <v>a19.8</v>
          </cell>
        </row>
        <row r="163">
          <cell r="Q163" t="str">
            <v>a20</v>
          </cell>
          <cell r="R163">
            <v>961.98194079999996</v>
          </cell>
          <cell r="S163">
            <v>634.14097339299997</v>
          </cell>
          <cell r="T163">
            <v>0.25</v>
          </cell>
          <cell r="U163">
            <v>327.84096740699999</v>
          </cell>
        </row>
        <row r="164">
          <cell r="Q164" t="str">
            <v>a20.0</v>
          </cell>
          <cell r="U164">
            <v>23.67750861</v>
          </cell>
        </row>
        <row r="165">
          <cell r="Q165" t="str">
            <v>a20.1</v>
          </cell>
          <cell r="U165">
            <v>23.758931109999999</v>
          </cell>
        </row>
        <row r="166">
          <cell r="Q166" t="str">
            <v>a20.2</v>
          </cell>
          <cell r="U166">
            <v>24.087390370000001</v>
          </cell>
        </row>
        <row r="167">
          <cell r="Q167" t="str">
            <v>a20.3</v>
          </cell>
          <cell r="U167">
            <v>119.6460101</v>
          </cell>
        </row>
        <row r="168">
          <cell r="Q168" t="str">
            <v>a20.4</v>
          </cell>
          <cell r="U168">
            <v>8.7348001970000002</v>
          </cell>
        </row>
        <row r="169">
          <cell r="Q169" t="str">
            <v>a20.5</v>
          </cell>
          <cell r="U169">
            <v>16.07399586</v>
          </cell>
        </row>
        <row r="170">
          <cell r="Q170" t="str">
            <v>a20.6</v>
          </cell>
          <cell r="U170">
            <v>10.73514782</v>
          </cell>
        </row>
        <row r="171">
          <cell r="Q171" t="str">
            <v>a20.7</v>
          </cell>
          <cell r="U171">
            <v>15.418317720000001</v>
          </cell>
        </row>
        <row r="172">
          <cell r="Q172" t="str">
            <v>a20.8</v>
          </cell>
          <cell r="U172">
            <v>15.36338969</v>
          </cell>
        </row>
        <row r="173">
          <cell r="Q173" t="str">
            <v>a20.9</v>
          </cell>
          <cell r="U173">
            <v>10.86042243</v>
          </cell>
        </row>
        <row r="174">
          <cell r="Q174" t="str">
            <v>a20.10</v>
          </cell>
          <cell r="U174">
            <v>24.003196679999999</v>
          </cell>
        </row>
        <row r="175">
          <cell r="Q175" t="str">
            <v>a20.11</v>
          </cell>
          <cell r="U175">
            <v>24.50799254</v>
          </cell>
        </row>
        <row r="176">
          <cell r="Q176" t="str">
            <v>a20.12</v>
          </cell>
          <cell r="U176">
            <v>10.973864279999999</v>
          </cell>
        </row>
        <row r="177">
          <cell r="Q177" t="str">
            <v>a20.13</v>
          </cell>
        </row>
        <row r="178">
          <cell r="Q178" t="str">
            <v>a20.14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UM"/>
      <sheetName val="EXTERNAL FINISHES"/>
      <sheetName val="ANNEX"/>
      <sheetName val="Floor area"/>
      <sheetName val="Substructure"/>
      <sheetName val="Superstructure"/>
      <sheetName val="Define"/>
      <sheetName val="Floor finishes"/>
      <sheetName val="Ceiling finishes"/>
      <sheetName val="Wall finishes"/>
      <sheetName val="Internal wall"/>
      <sheetName val="Exterior finishes"/>
      <sheetName val="Other finish"/>
      <sheetName val="Int.D&amp;W"/>
      <sheetName val="Ext.D&amp;W"/>
      <sheetName val="Sum-D&amp;W"/>
      <sheetName val="D&amp;W-cost"/>
      <sheetName val="Sanitary"/>
      <sheetName val="Sum-sanitary"/>
      <sheetName val="Drawing List"/>
      <sheetName val="COST_SUM"/>
      <sheetName val="EXTERNAL_FINISHES"/>
      <sheetName val="Floor_area"/>
      <sheetName val="Floor_finishes"/>
      <sheetName val="Ceiling_finishes"/>
      <sheetName val="Wall_finishes"/>
      <sheetName val="Internal_wall"/>
      <sheetName val="Exterior_finishes"/>
      <sheetName val="Other_finish"/>
      <sheetName val="Int_D&amp;W"/>
      <sheetName val="Ext_D&amp;W"/>
      <sheetName val="Drawing_List"/>
      <sheetName val="floors &amp; ceilings"/>
    </sheetNames>
    <sheetDataSet>
      <sheetData sheetId="0" refreshError="1"/>
      <sheetData sheetId="1" refreshError="1"/>
      <sheetData sheetId="2" refreshError="1"/>
      <sheetData sheetId="3">
        <row r="9">
          <cell r="C9" t="str">
            <v>Ground Floor</v>
          </cell>
        </row>
        <row r="10">
          <cell r="C10" t="str">
            <v>Garage</v>
          </cell>
          <cell r="E10" t="str">
            <v>Area = 34375000.0000, Perimeter = 23500.0000</v>
          </cell>
          <cell r="F10">
            <v>34.375</v>
          </cell>
          <cell r="H10">
            <v>23.5</v>
          </cell>
        </row>
        <row r="11">
          <cell r="C11" t="str">
            <v>Generator</v>
          </cell>
          <cell r="E11" t="str">
            <v>Area = 19062500.0000, Perimeter = 18600.0000</v>
          </cell>
          <cell r="F11">
            <v>19.0625</v>
          </cell>
          <cell r="H11">
            <v>18.600000000000001</v>
          </cell>
        </row>
        <row r="12">
          <cell r="C12" t="str">
            <v>M&amp;E room</v>
          </cell>
          <cell r="E12" t="str">
            <v>Area = 11029000.0000, Perimeter = 13580.0000</v>
          </cell>
          <cell r="F12">
            <v>11.029</v>
          </cell>
          <cell r="H12">
            <v>13.58</v>
          </cell>
        </row>
        <row r="13">
          <cell r="C13" t="str">
            <v>Store 1</v>
          </cell>
          <cell r="E13" t="str">
            <v>Area = 11029000.0000, Perimeter = 13580.0000</v>
          </cell>
          <cell r="F13">
            <v>11.029</v>
          </cell>
          <cell r="H13">
            <v>13.58</v>
          </cell>
        </row>
        <row r="14">
          <cell r="C14" t="str">
            <v>Store 2</v>
          </cell>
          <cell r="E14" t="str">
            <v>Area = 11029000.0000, Perimeter = 13580.0000</v>
          </cell>
          <cell r="F14">
            <v>11.029</v>
          </cell>
          <cell r="H14">
            <v>13.58</v>
          </cell>
        </row>
        <row r="15">
          <cell r="C15" t="str">
            <v>Store 3</v>
          </cell>
          <cell r="E15" t="str">
            <v>Area = 11029000.0000, Perimeter = 13580.0000</v>
          </cell>
          <cell r="F15">
            <v>11.029</v>
          </cell>
          <cell r="H15">
            <v>13.58</v>
          </cell>
        </row>
        <row r="16">
          <cell r="C16" t="str">
            <v>Staircase 1</v>
          </cell>
          <cell r="E16" t="str">
            <v>Area = 16838125.0000, Perimeter = 19050.0000</v>
          </cell>
          <cell r="F16">
            <v>16.838125000000002</v>
          </cell>
          <cell r="H16">
            <v>19.05</v>
          </cell>
        </row>
        <row r="17">
          <cell r="C17" t="str">
            <v>Women WC</v>
          </cell>
          <cell r="E17" t="str">
            <v>Area = 8431500.0000, Perimeter = 18500.0000</v>
          </cell>
          <cell r="F17">
            <v>8.4314999999999998</v>
          </cell>
          <cell r="H17">
            <v>18.5</v>
          </cell>
        </row>
        <row r="18">
          <cell r="C18" t="str">
            <v>Men WC</v>
          </cell>
          <cell r="E18" t="str">
            <v>Area = 6979500.0000, Perimeter = 15780.0000</v>
          </cell>
          <cell r="F18">
            <v>6.9794999999999998</v>
          </cell>
          <cell r="H18">
            <v>15.78</v>
          </cell>
        </row>
        <row r="19">
          <cell r="C19" t="str">
            <v>Entrance for WC</v>
          </cell>
          <cell r="E19" t="str">
            <v>Area = 2745600.0000, Perimeter = 7360.0000</v>
          </cell>
          <cell r="F19">
            <v>2.7456</v>
          </cell>
          <cell r="H19">
            <v>7.36</v>
          </cell>
        </row>
        <row r="20">
          <cell r="C20" t="str">
            <v>Buffer room</v>
          </cell>
          <cell r="E20" t="str">
            <v>Area = 2745600.0000, Perimeter = 7360.0000</v>
          </cell>
          <cell r="F20">
            <v>2.7456</v>
          </cell>
          <cell r="H20">
            <v>7.36</v>
          </cell>
        </row>
        <row r="21">
          <cell r="C21" t="str">
            <v>Kitchen</v>
          </cell>
          <cell r="E21" t="str">
            <v>Area = 26842125.0000, Perimeter = 21600.0000</v>
          </cell>
          <cell r="F21">
            <v>26.842124999999999</v>
          </cell>
          <cell r="H21">
            <v>21.6</v>
          </cell>
        </row>
        <row r="22">
          <cell r="C22" t="str">
            <v>Driver's room</v>
          </cell>
          <cell r="E22" t="str">
            <v>Area = 15319875.0000, Perimeter = 18280.0000</v>
          </cell>
          <cell r="F22">
            <v>15.319875</v>
          </cell>
          <cell r="H22">
            <v>18.28</v>
          </cell>
        </row>
        <row r="23">
          <cell r="C23" t="str">
            <v>Corridor 1</v>
          </cell>
          <cell r="E23" t="str">
            <v>Area = 47130000.0000, Perimeter = 61500.0000</v>
          </cell>
          <cell r="F23">
            <v>47.13</v>
          </cell>
          <cell r="H23">
            <v>61.5</v>
          </cell>
        </row>
        <row r="24">
          <cell r="C24" t="str">
            <v>1st Floor</v>
          </cell>
        </row>
        <row r="25">
          <cell r="C25" t="str">
            <v>Equipment</v>
          </cell>
          <cell r="E25" t="str">
            <v>Area = 5414925.0000, Perimeter = 9380.0000</v>
          </cell>
          <cell r="F25">
            <v>5.4149250000000002</v>
          </cell>
          <cell r="H25">
            <v>9.3800000000000008</v>
          </cell>
        </row>
        <row r="26">
          <cell r="C26" t="str">
            <v>Storage</v>
          </cell>
          <cell r="E26" t="str">
            <v>Area = 8836500.0000, Perimeter = 12710.0000</v>
          </cell>
          <cell r="F26">
            <v>8.8364999999999991</v>
          </cell>
          <cell r="H26">
            <v>12.71</v>
          </cell>
        </row>
        <row r="27">
          <cell r="C27" t="str">
            <v>Satelite ground</v>
          </cell>
          <cell r="E27" t="str">
            <v>Area = 32962500.0000, Perimeter = 29600.0000</v>
          </cell>
          <cell r="F27">
            <v>32.962499999999999</v>
          </cell>
          <cell r="H27">
            <v>29.6</v>
          </cell>
        </row>
        <row r="28">
          <cell r="C28" t="str">
            <v>SID room</v>
          </cell>
          <cell r="E28" t="str">
            <v>Area = 12991875.0000, Perimeter = 14600.0000</v>
          </cell>
          <cell r="F28">
            <v>12.991875</v>
          </cell>
          <cell r="H28">
            <v>14.6</v>
          </cell>
        </row>
        <row r="29">
          <cell r="C29" t="str">
            <v>PA (SID) room</v>
          </cell>
          <cell r="E29" t="str">
            <v>Area = 9738625.0000, Perimeter = 13060.0000</v>
          </cell>
          <cell r="F29">
            <v>9.7386250000000008</v>
          </cell>
          <cell r="H29">
            <v>13.06</v>
          </cell>
        </row>
        <row r="30">
          <cell r="C30" t="str">
            <v>PA (Counsellor) room</v>
          </cell>
          <cell r="E30" t="str">
            <v>Area = 23322000.0000, Perimeter = 19490.0000</v>
          </cell>
          <cell r="F30">
            <v>23.321999999999999</v>
          </cell>
          <cell r="H30">
            <v>19.489999999999998</v>
          </cell>
        </row>
        <row r="31">
          <cell r="C31" t="str">
            <v>Staircase 2</v>
          </cell>
          <cell r="E31" t="str">
            <v>Area = 15304500.0000, Perimeter = 17440.0000</v>
          </cell>
          <cell r="F31">
            <v>15.304500000000001</v>
          </cell>
          <cell r="H31">
            <v>17.440000000000001</v>
          </cell>
        </row>
        <row r="32">
          <cell r="C32" t="str">
            <v>Entrance for Staircase 2</v>
          </cell>
          <cell r="E32" t="str">
            <v>Area = 2650187.5000, Perimeter = 6585.0692</v>
          </cell>
          <cell r="F32">
            <v>2.6501869999999998</v>
          </cell>
          <cell r="H32">
            <v>6.5850692000000004</v>
          </cell>
        </row>
        <row r="33">
          <cell r="C33" t="str">
            <v>Women WC</v>
          </cell>
          <cell r="E33" t="str">
            <v>Area = 8431500.0000, Perimeter = 18500.0000</v>
          </cell>
          <cell r="F33">
            <v>8.4314999999999998</v>
          </cell>
          <cell r="H33">
            <v>18.5</v>
          </cell>
        </row>
        <row r="34">
          <cell r="C34" t="str">
            <v>Men WC</v>
          </cell>
          <cell r="E34" t="str">
            <v>Area = 6979500.0000, Perimeter = 15780.0000</v>
          </cell>
          <cell r="F34">
            <v>6.9794999999999998</v>
          </cell>
          <cell r="H34">
            <v>15.78</v>
          </cell>
        </row>
        <row r="35">
          <cell r="C35" t="str">
            <v>Entrance for WC</v>
          </cell>
          <cell r="E35" t="str">
            <v>Area = 2745600.0000, Perimeter = 7360.0000</v>
          </cell>
          <cell r="F35">
            <v>2.7456</v>
          </cell>
          <cell r="H35">
            <v>7.36</v>
          </cell>
        </row>
        <row r="36">
          <cell r="C36" t="str">
            <v>Buffer room</v>
          </cell>
          <cell r="E36" t="str">
            <v>Area = 2745600.0000, Perimeter = 7360.0000</v>
          </cell>
          <cell r="F36">
            <v>2.7456</v>
          </cell>
          <cell r="H36">
            <v>7.36</v>
          </cell>
        </row>
        <row r="37">
          <cell r="C37" t="str">
            <v>Spare Office 1</v>
          </cell>
          <cell r="E37" t="str">
            <v>Area = 16275000.0000, Perimeter = 16150.0000</v>
          </cell>
          <cell r="F37">
            <v>16.274999999999999</v>
          </cell>
          <cell r="H37">
            <v>16.149999999999999</v>
          </cell>
        </row>
        <row r="38">
          <cell r="C38" t="str">
            <v>Spare Office 2</v>
          </cell>
          <cell r="E38" t="str">
            <v>Area = 16275000.0000, Perimeter = 16150.0000</v>
          </cell>
          <cell r="F38">
            <v>16.274999999999999</v>
          </cell>
          <cell r="H38">
            <v>16.149999999999999</v>
          </cell>
        </row>
        <row r="39">
          <cell r="C39" t="str">
            <v>Spare Office 3</v>
          </cell>
          <cell r="E39" t="str">
            <v>Area = 14910000.0000, Perimeter = 15500.0000</v>
          </cell>
          <cell r="F39">
            <v>14.91</v>
          </cell>
          <cell r="H39">
            <v>15.5</v>
          </cell>
        </row>
        <row r="40">
          <cell r="C40" t="str">
            <v>Corridor 2</v>
          </cell>
          <cell r="E40" t="str">
            <v>Area = 50288862.5000, Perimeter = 68115.0009</v>
          </cell>
          <cell r="F40">
            <v>50.288862000000002</v>
          </cell>
          <cell r="H40">
            <v>68.115000899999998</v>
          </cell>
        </row>
        <row r="41">
          <cell r="C41" t="str">
            <v>Roof Floor</v>
          </cell>
        </row>
        <row r="42">
          <cell r="C42" t="str">
            <v>Roof 1</v>
          </cell>
          <cell r="E42" t="str">
            <v>Area = 20475000.0000, Perimeter = 18100.0000</v>
          </cell>
          <cell r="F42">
            <v>20.475000000000001</v>
          </cell>
          <cell r="H42">
            <v>18.100000000000001</v>
          </cell>
        </row>
        <row r="43">
          <cell r="C43" t="str">
            <v>Roof 2</v>
          </cell>
          <cell r="E43" t="str">
            <v>Area = 186564057.8419, Perimeter = 74480.0000</v>
          </cell>
          <cell r="F43">
            <v>186.56405699999999</v>
          </cell>
          <cell r="H43">
            <v>74.48</v>
          </cell>
        </row>
        <row r="44">
          <cell r="C44" t="str">
            <v>Other</v>
          </cell>
        </row>
        <row r="45">
          <cell r="C45" t="str">
            <v>Plant 1</v>
          </cell>
          <cell r="E45" t="str">
            <v>Area = 9960000.0000, Perimeter = 13100.0000</v>
          </cell>
          <cell r="F45">
            <v>9.9600000000000009</v>
          </cell>
          <cell r="H45">
            <v>13.1</v>
          </cell>
        </row>
        <row r="46">
          <cell r="C46" t="str">
            <v>Plant 2</v>
          </cell>
          <cell r="E46" t="str">
            <v>Area = 45034399.9999, Perimeter = 32400.0000</v>
          </cell>
          <cell r="F46">
            <v>45.034399000000001</v>
          </cell>
          <cell r="H46">
            <v>32.4</v>
          </cell>
        </row>
        <row r="47">
          <cell r="C47" t="str">
            <v>Pavement</v>
          </cell>
          <cell r="E47" t="str">
            <v>Area = 4980000.0000, Perimeter = 10700.0000</v>
          </cell>
          <cell r="F47">
            <v>4.9800000000000004</v>
          </cell>
          <cell r="H47">
            <v>10.7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refreshError="1"/>
      <sheetData sheetId="20"/>
      <sheetData sheetId="21"/>
      <sheetData sheetId="22">
        <row r="9">
          <cell r="C9" t="str">
            <v>Ground Floor</v>
          </cell>
        </row>
      </sheetData>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in factory"/>
      <sheetName val="GFA"/>
      <sheetName val="Substructure"/>
      <sheetName val="Superstructure"/>
      <sheetName val="Superstructure - Slabs"/>
      <sheetName val="Superstructure - Staircase"/>
      <sheetName val="Rebar Sch."/>
      <sheetName val="Masonry"/>
      <sheetName val="Masonry - In. Block wall "/>
      <sheetName val="Masonry - Ex. Block wall"/>
      <sheetName val="Doors and Windows"/>
      <sheetName val="D&amp;W -Internal"/>
      <sheetName val="D&amp;W - External"/>
      <sheetName val="Door hardwares"/>
      <sheetName val="Finishes"/>
      <sheetName val="Finishes - Floors"/>
      <sheetName val="Finishes - Skirting"/>
      <sheetName val="Finishes - Walls"/>
      <sheetName val="Finishes - External"/>
      <sheetName val="Finishes - Ceiling"/>
      <sheetName val="Finishes - Staircase"/>
      <sheetName val="Finishes - Handrail"/>
      <sheetName val="Main_factory"/>
      <sheetName val="Superstructure_-_Slabs"/>
      <sheetName val="Superstructure_-_Staircase"/>
      <sheetName val="Rebar_Sch_"/>
      <sheetName val="Masonry_-_In__Block_wall_"/>
      <sheetName val="Masonry_-_Ex__Block_wall"/>
      <sheetName val="Doors_and_Windows"/>
      <sheetName val="D&amp;W_-Internal"/>
      <sheetName val="D&amp;W_-_External"/>
      <sheetName val="Door_hardwares"/>
      <sheetName val="Finishes_-_Floors"/>
      <sheetName val="Finishes_-_Skirting"/>
      <sheetName val="Finishes_-_Walls"/>
      <sheetName val="Finishes_-_External"/>
      <sheetName val="Finishes_-_Ceiling"/>
      <sheetName val="Finishes_-_Staircase"/>
      <sheetName val="Finishes_-_Handrail"/>
      <sheetName val="Building-T"/>
      <sheetName val="Sheet1"/>
      <sheetName val="B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A10">
            <v>4.4000000000000004</v>
          </cell>
        </row>
        <row r="11">
          <cell r="C11" t="str">
            <v>B</v>
          </cell>
          <cell r="D11" t="str">
            <v>B - Single swing panel steel door, W900xH2150</v>
          </cell>
          <cell r="E11" t="str">
            <v>set</v>
          </cell>
          <cell r="F11">
            <v>9</v>
          </cell>
          <cell r="G11">
            <v>0.9</v>
          </cell>
          <cell r="H11">
            <v>2.15</v>
          </cell>
          <cell r="I11">
            <v>1.9350000000000001</v>
          </cell>
          <cell r="J11">
            <v>17.414999999999999</v>
          </cell>
        </row>
        <row r="12">
          <cell r="C12" t="str">
            <v>B</v>
          </cell>
          <cell r="D12" t="str">
            <v>B - Single swing panel steel door, W900xH2150 (FIRE RATED)</v>
          </cell>
          <cell r="E12" t="str">
            <v>set</v>
          </cell>
          <cell r="F12">
            <v>2</v>
          </cell>
          <cell r="G12">
            <v>0.9</v>
          </cell>
          <cell r="H12">
            <v>2.15</v>
          </cell>
          <cell r="I12">
            <v>1.9350000000000001</v>
          </cell>
          <cell r="J12">
            <v>3.87</v>
          </cell>
        </row>
        <row r="13">
          <cell r="C13" t="str">
            <v>B</v>
          </cell>
          <cell r="D13" t="str">
            <v>B - Single swing panel WOOD door, W900xH2150</v>
          </cell>
          <cell r="E13" t="str">
            <v>set</v>
          </cell>
          <cell r="F13">
            <v>8</v>
          </cell>
          <cell r="G13">
            <v>0.9</v>
          </cell>
          <cell r="H13">
            <v>2.15</v>
          </cell>
          <cell r="I13">
            <v>1.9350000000000001</v>
          </cell>
          <cell r="J13">
            <v>15.48</v>
          </cell>
        </row>
        <row r="14">
          <cell r="C14" t="str">
            <v>BB</v>
          </cell>
          <cell r="D14" t="str">
            <v>BB - Double swing panel steel door, W900xH2150x2</v>
          </cell>
          <cell r="E14" t="str">
            <v>set</v>
          </cell>
          <cell r="F14">
            <v>1</v>
          </cell>
          <cell r="G14">
            <v>1.8</v>
          </cell>
          <cell r="H14">
            <v>2.15</v>
          </cell>
          <cell r="I14">
            <v>3.87</v>
          </cell>
          <cell r="J14">
            <v>3.87</v>
          </cell>
        </row>
        <row r="15">
          <cell r="C15" t="str">
            <v>C</v>
          </cell>
          <cell r="D15" t="str">
            <v>C - Single swing panel steel door, W900xH2150 with glass panel W620xH800</v>
          </cell>
          <cell r="E15" t="str">
            <v>set</v>
          </cell>
          <cell r="F15">
            <v>4</v>
          </cell>
          <cell r="G15">
            <v>0.9</v>
          </cell>
          <cell r="H15">
            <v>2.15</v>
          </cell>
          <cell r="I15">
            <v>1.9350000000000001</v>
          </cell>
          <cell r="J15">
            <v>7.74</v>
          </cell>
        </row>
        <row r="16">
          <cell r="C16" t="str">
            <v>CC</v>
          </cell>
          <cell r="D16" t="str">
            <v>CC - Double swing panel steel door, W900xH2150x2 with glass panel W620xH800x2</v>
          </cell>
          <cell r="E16" t="str">
            <v>set</v>
          </cell>
          <cell r="F16">
            <v>2</v>
          </cell>
          <cell r="G16">
            <v>1.8</v>
          </cell>
          <cell r="H16">
            <v>2.15</v>
          </cell>
          <cell r="I16">
            <v>3.87</v>
          </cell>
          <cell r="J16">
            <v>7.74</v>
          </cell>
        </row>
        <row r="17">
          <cell r="C17" t="str">
            <v>D</v>
          </cell>
          <cell r="D17" t="str">
            <v>D - Single swing panel steel door, W900xH2150 with louver</v>
          </cell>
          <cell r="E17" t="str">
            <v>set</v>
          </cell>
          <cell r="F17">
            <v>13</v>
          </cell>
          <cell r="G17">
            <v>0.9</v>
          </cell>
          <cell r="H17">
            <v>2.15</v>
          </cell>
          <cell r="I17">
            <v>1.9350000000000001</v>
          </cell>
          <cell r="J17">
            <v>25.155000000000001</v>
          </cell>
        </row>
        <row r="18">
          <cell r="C18" t="str">
            <v>E</v>
          </cell>
          <cell r="D18" t="str">
            <v>E - Single swing panel steel door, W900xH2150 with glass panel W150xH400</v>
          </cell>
          <cell r="E18" t="str">
            <v>set</v>
          </cell>
          <cell r="F18">
            <v>17</v>
          </cell>
          <cell r="G18">
            <v>0.9</v>
          </cell>
          <cell r="H18">
            <v>2.15</v>
          </cell>
          <cell r="I18">
            <v>1.9350000000000001</v>
          </cell>
          <cell r="J18">
            <v>32.895000000000003</v>
          </cell>
        </row>
        <row r="19">
          <cell r="C19" t="str">
            <v>E</v>
          </cell>
          <cell r="D19" t="str">
            <v>E - Single swing panel steel door, W900xH2150 with glass panel W150xH400 (BY PEB)</v>
          </cell>
          <cell r="E19" t="str">
            <v>set</v>
          </cell>
          <cell r="F19">
            <v>1</v>
          </cell>
          <cell r="G19">
            <v>0.9</v>
          </cell>
          <cell r="H19">
            <v>2.15</v>
          </cell>
          <cell r="I19">
            <v>1.9350000000000001</v>
          </cell>
          <cell r="J19">
            <v>1.9350000000000001</v>
          </cell>
        </row>
        <row r="20">
          <cell r="C20" t="str">
            <v>E</v>
          </cell>
          <cell r="D20" t="str">
            <v>E - Single swing panel steel door, W900xH2150 with glass panel W150xH400 (FIRE RATED)</v>
          </cell>
          <cell r="E20" t="str">
            <v>set</v>
          </cell>
          <cell r="F20">
            <v>2</v>
          </cell>
          <cell r="G20">
            <v>0.9</v>
          </cell>
          <cell r="H20">
            <v>2.15</v>
          </cell>
          <cell r="I20">
            <v>1.9350000000000001</v>
          </cell>
          <cell r="J20">
            <v>3.87</v>
          </cell>
        </row>
        <row r="21">
          <cell r="C21" t="str">
            <v>E</v>
          </cell>
          <cell r="D21" t="str">
            <v>E - Single swing panel steel door, W900xH2150 with glass panel W150xH400 (FIRE RATED, CARD ACCESS)</v>
          </cell>
          <cell r="E21" t="str">
            <v>set</v>
          </cell>
          <cell r="F21">
            <v>4</v>
          </cell>
          <cell r="G21">
            <v>0.9</v>
          </cell>
          <cell r="H21">
            <v>2.15</v>
          </cell>
          <cell r="I21">
            <v>1.9350000000000001</v>
          </cell>
          <cell r="J21">
            <v>7.74</v>
          </cell>
        </row>
        <row r="22">
          <cell r="C22" t="str">
            <v>EE</v>
          </cell>
          <cell r="D22" t="str">
            <v>EE - Double swing panel steel door, W900xH2150x2 with glass panel W150xH400x2</v>
          </cell>
          <cell r="E22" t="str">
            <v>set</v>
          </cell>
          <cell r="F22">
            <v>2</v>
          </cell>
          <cell r="G22">
            <v>1.8</v>
          </cell>
          <cell r="H22">
            <v>2.15</v>
          </cell>
          <cell r="I22">
            <v>3.87</v>
          </cell>
          <cell r="J22">
            <v>7.74</v>
          </cell>
        </row>
        <row r="23">
          <cell r="C23" t="str">
            <v>EE</v>
          </cell>
          <cell r="D23" t="str">
            <v>EE - Double swing panel steel door, W900xH2150 with glass panel W150xH400x2 (FIRE RATED, CARD ACCESS)</v>
          </cell>
          <cell r="E23" t="str">
            <v>set</v>
          </cell>
          <cell r="F23">
            <v>3</v>
          </cell>
          <cell r="G23">
            <v>1.8</v>
          </cell>
          <cell r="H23">
            <v>2.15</v>
          </cell>
          <cell r="I23">
            <v>3.87</v>
          </cell>
          <cell r="J23">
            <v>11.61</v>
          </cell>
        </row>
        <row r="24">
          <cell r="C24" t="str">
            <v>EE</v>
          </cell>
          <cell r="D24" t="str">
            <v>EE - Double swing panel steel door, W900xH2150x2 with glass panel W150xH400 (FIRE RATED)</v>
          </cell>
          <cell r="E24" t="str">
            <v>set</v>
          </cell>
          <cell r="F24">
            <v>4</v>
          </cell>
          <cell r="G24">
            <v>1.8</v>
          </cell>
          <cell r="H24">
            <v>2.15</v>
          </cell>
          <cell r="I24">
            <v>3.87</v>
          </cell>
          <cell r="J24">
            <v>15.48</v>
          </cell>
        </row>
        <row r="25">
          <cell r="C25" t="str">
            <v>F</v>
          </cell>
          <cell r="D25" t="str">
            <v>F - Rooling steel door c/w operation motor, W3000xH3000, including hardwares and accessories as specified in Door schedule and Specification (FIRE RATED)</v>
          </cell>
          <cell r="E25" t="str">
            <v>set</v>
          </cell>
          <cell r="F25">
            <v>1</v>
          </cell>
          <cell r="G25">
            <v>3</v>
          </cell>
          <cell r="H25">
            <v>3</v>
          </cell>
          <cell r="I25">
            <v>9</v>
          </cell>
          <cell r="J25">
            <v>9</v>
          </cell>
        </row>
        <row r="26">
          <cell r="C26" t="str">
            <v>G</v>
          </cell>
          <cell r="D26" t="str">
            <v>G - Hight speed flexible door, W4000xH4000, including hardwares and accessories as specified in Door schedule and Specification (BY PEB)</v>
          </cell>
          <cell r="E26" t="str">
            <v>set</v>
          </cell>
          <cell r="F26">
            <v>2</v>
          </cell>
          <cell r="G26">
            <v>4</v>
          </cell>
          <cell r="H26">
            <v>4</v>
          </cell>
          <cell r="I26">
            <v>16</v>
          </cell>
          <cell r="J26">
            <v>32</v>
          </cell>
        </row>
        <row r="27">
          <cell r="C27" t="str">
            <v>H</v>
          </cell>
          <cell r="D27" t="str">
            <v xml:space="preserve">H - Sliding fire door, W2500xH4000, including hardware and accessories as specified in Door schedule and Specification </v>
          </cell>
          <cell r="E27" t="str">
            <v>set</v>
          </cell>
          <cell r="F27">
            <v>2</v>
          </cell>
          <cell r="G27">
            <v>2.5</v>
          </cell>
          <cell r="H27">
            <v>4</v>
          </cell>
          <cell r="I27">
            <v>10</v>
          </cell>
          <cell r="J27">
            <v>20</v>
          </cell>
        </row>
        <row r="28">
          <cell r="C28" t="str">
            <v>H.1</v>
          </cell>
          <cell r="D28" t="str">
            <v xml:space="preserve">H - Sliding fire door, W3050xH3050, including hardware and accessories as specified in Door schedule and Specification </v>
          </cell>
          <cell r="E28" t="str">
            <v>set</v>
          </cell>
          <cell r="F28">
            <v>1</v>
          </cell>
          <cell r="G28">
            <v>3.05</v>
          </cell>
          <cell r="H28">
            <v>3.05</v>
          </cell>
          <cell r="I28">
            <v>9.3024999999999984</v>
          </cell>
          <cell r="J28">
            <v>9.3024999999999984</v>
          </cell>
        </row>
        <row r="29">
          <cell r="C29" t="str">
            <v>J</v>
          </cell>
          <cell r="D29" t="str">
            <v>J - Single chain-link door with steel frame, W900xH2150</v>
          </cell>
          <cell r="E29" t="str">
            <v>set</v>
          </cell>
          <cell r="F29">
            <v>1</v>
          </cell>
          <cell r="G29">
            <v>0.9</v>
          </cell>
          <cell r="H29">
            <v>2.15</v>
          </cell>
          <cell r="I29">
            <v>1.9350000000000001</v>
          </cell>
          <cell r="J29">
            <v>1.9350000000000001</v>
          </cell>
        </row>
        <row r="30">
          <cell r="C30" t="str">
            <v>W2</v>
          </cell>
          <cell r="D30" t="str">
            <v>W2 - Fixed double glazing window with aluminum frame, W1200xH1200 including hardwares and accessories as specified in Window schedule and Specification</v>
          </cell>
          <cell r="E30" t="str">
            <v>set</v>
          </cell>
          <cell r="F30">
            <v>1</v>
          </cell>
          <cell r="G30">
            <v>1.2</v>
          </cell>
          <cell r="H30">
            <v>1.2</v>
          </cell>
          <cell r="I30">
            <v>1.44</v>
          </cell>
          <cell r="J30">
            <v>1.44</v>
          </cell>
        </row>
        <row r="31">
          <cell r="C31" t="str">
            <v>W8</v>
          </cell>
          <cell r="D31" t="str">
            <v>W8 - Two operable double glazing window with aluminum frame, W1200xH1200 including hardwares and accessories as specified in Window schedule and Specification</v>
          </cell>
          <cell r="E31" t="str">
            <v>set</v>
          </cell>
          <cell r="F31">
            <v>2</v>
          </cell>
          <cell r="G31">
            <v>1.2</v>
          </cell>
          <cell r="H31">
            <v>1.2</v>
          </cell>
          <cell r="I31">
            <v>1.44</v>
          </cell>
          <cell r="J31">
            <v>2.88</v>
          </cell>
        </row>
        <row r="32">
          <cell r="C32" t="str">
            <v>W9</v>
          </cell>
          <cell r="D32" t="str">
            <v>W9 - Fixed double glazing window with aluminum frame, W1200xH1200 including hardwares and accessories as specified in Window schedule and Specification</v>
          </cell>
          <cell r="E32" t="str">
            <v>set</v>
          </cell>
          <cell r="F32">
            <v>15</v>
          </cell>
          <cell r="G32">
            <v>1.2</v>
          </cell>
          <cell r="H32">
            <v>1.2</v>
          </cell>
          <cell r="I32">
            <v>1.44</v>
          </cell>
          <cell r="J32">
            <v>21.599999999999998</v>
          </cell>
        </row>
        <row r="33">
          <cell r="C33" t="str">
            <v>W9*</v>
          </cell>
          <cell r="D33" t="str">
            <v>W9* - Fixed double glazing window with aluminum frame, W1200xH1200 including hardwares and accessories as specified in Window schedule and Specification (FIRE RATED)</v>
          </cell>
          <cell r="E33" t="str">
            <v>set</v>
          </cell>
          <cell r="F33">
            <v>6</v>
          </cell>
          <cell r="G33">
            <v>1.2</v>
          </cell>
          <cell r="H33">
            <v>1.2</v>
          </cell>
          <cell r="I33">
            <v>1.44</v>
          </cell>
          <cell r="J33">
            <v>8.64</v>
          </cell>
        </row>
        <row r="34">
          <cell r="C34" t="str">
            <v>W10</v>
          </cell>
          <cell r="D34" t="str">
            <v xml:space="preserve">W10 - Fixed double glazing window with aluminum frame, W1000xH1200 including hardwares and accessories as specified in Window schedule and Specification </v>
          </cell>
          <cell r="E34" t="str">
            <v>set</v>
          </cell>
          <cell r="F34">
            <v>1</v>
          </cell>
          <cell r="G34">
            <v>1</v>
          </cell>
          <cell r="H34">
            <v>1.2</v>
          </cell>
          <cell r="I34">
            <v>1.2</v>
          </cell>
          <cell r="J34">
            <v>1.2</v>
          </cell>
        </row>
        <row r="35">
          <cell r="C35">
            <v>0</v>
          </cell>
          <cell r="D35">
            <v>0</v>
          </cell>
          <cell r="E35">
            <v>0</v>
          </cell>
          <cell r="F35">
            <v>0</v>
          </cell>
          <cell r="G35">
            <v>0</v>
          </cell>
          <cell r="H35">
            <v>0</v>
          </cell>
          <cell r="I35">
            <v>0</v>
          </cell>
          <cell r="J35">
            <v>0</v>
          </cell>
        </row>
        <row r="36">
          <cell r="C36" t="str">
            <v>External Door Window and Louver</v>
          </cell>
          <cell r="D36">
            <v>0</v>
          </cell>
          <cell r="E36">
            <v>0</v>
          </cell>
          <cell r="F36">
            <v>0</v>
          </cell>
          <cell r="G36">
            <v>0</v>
          </cell>
          <cell r="H36">
            <v>0</v>
          </cell>
          <cell r="I36">
            <v>0</v>
          </cell>
          <cell r="J36">
            <v>0</v>
          </cell>
        </row>
        <row r="37">
          <cell r="C37" t="str">
            <v>AA</v>
          </cell>
          <cell r="D37" t="str">
            <v>AA - Double swing panel Alu. door, W1800xH4300 with insulated safety glass</v>
          </cell>
          <cell r="E37" t="str">
            <v>set</v>
          </cell>
          <cell r="F37">
            <v>2</v>
          </cell>
          <cell r="G37">
            <v>1.8</v>
          </cell>
          <cell r="H37">
            <v>2.15</v>
          </cell>
          <cell r="I37">
            <v>3.87</v>
          </cell>
          <cell r="J37">
            <v>7.74</v>
          </cell>
        </row>
        <row r="38">
          <cell r="C38" t="str">
            <v>CC</v>
          </cell>
          <cell r="D38" t="str">
            <v>CC - Double swing panel steel door, W900xH2150x2 with glass panel W620xH800x2</v>
          </cell>
          <cell r="E38" t="str">
            <v>set</v>
          </cell>
          <cell r="F38">
            <v>1</v>
          </cell>
          <cell r="G38">
            <v>1.8</v>
          </cell>
          <cell r="H38">
            <v>2.15</v>
          </cell>
          <cell r="I38">
            <v>3.87</v>
          </cell>
          <cell r="J38">
            <v>3.87</v>
          </cell>
        </row>
        <row r="39">
          <cell r="C39" t="str">
            <v>DD</v>
          </cell>
          <cell r="D39" t="str">
            <v>DD - Double swing panel steel door, W1800xH4300 with louver</v>
          </cell>
          <cell r="E39" t="str">
            <v>set</v>
          </cell>
          <cell r="F39">
            <v>1</v>
          </cell>
          <cell r="G39">
            <v>2.2000000000000002</v>
          </cell>
          <cell r="H39">
            <v>2.5499999999999998</v>
          </cell>
          <cell r="I39">
            <v>5.61</v>
          </cell>
          <cell r="J39">
            <v>5.61</v>
          </cell>
        </row>
        <row r="40">
          <cell r="C40" t="str">
            <v>E</v>
          </cell>
          <cell r="D40" t="str">
            <v>E - Single swing panel steel door, W900xH2150 with glass panel W150xH400</v>
          </cell>
          <cell r="E40" t="str">
            <v>set</v>
          </cell>
          <cell r="F40">
            <v>4</v>
          </cell>
          <cell r="G40">
            <v>0.9</v>
          </cell>
          <cell r="H40">
            <v>2.15</v>
          </cell>
          <cell r="I40">
            <v>1.9350000000000001</v>
          </cell>
          <cell r="J40">
            <v>7.74</v>
          </cell>
        </row>
        <row r="41">
          <cell r="C41" t="str">
            <v>E</v>
          </cell>
          <cell r="D41" t="str">
            <v>E - Single swing panel steel door, W900xH2150 with glass panel W150xH400 (BY PEB)</v>
          </cell>
          <cell r="E41" t="str">
            <v>set</v>
          </cell>
          <cell r="F41">
            <v>12</v>
          </cell>
          <cell r="G41">
            <v>0.9</v>
          </cell>
          <cell r="H41">
            <v>2.15</v>
          </cell>
          <cell r="I41">
            <v>1.9350000000000001</v>
          </cell>
          <cell r="J41">
            <v>23.22</v>
          </cell>
        </row>
        <row r="42">
          <cell r="C42" t="str">
            <v>E</v>
          </cell>
          <cell r="D42" t="str">
            <v>E - Single swing panel steel door, W900xH2150 with glass panel W150xH400 (FIRE RATED)</v>
          </cell>
          <cell r="E42" t="str">
            <v>set</v>
          </cell>
          <cell r="F42">
            <v>1</v>
          </cell>
          <cell r="G42">
            <v>0.9</v>
          </cell>
          <cell r="H42">
            <v>2.15</v>
          </cell>
          <cell r="I42">
            <v>1.9350000000000001</v>
          </cell>
          <cell r="J42">
            <v>1.9350000000000001</v>
          </cell>
        </row>
        <row r="43">
          <cell r="C43" t="str">
            <v>F</v>
          </cell>
          <cell r="D43" t="str">
            <v>F - Rooling steel door c/w operation motor, W3000xH3000, including hardwares and accessories as specified in Door schedule and Specification (FIRE RATED)</v>
          </cell>
          <cell r="E43" t="str">
            <v>set</v>
          </cell>
          <cell r="F43">
            <v>1</v>
          </cell>
          <cell r="G43">
            <v>3</v>
          </cell>
          <cell r="H43">
            <v>3</v>
          </cell>
          <cell r="I43">
            <v>9</v>
          </cell>
          <cell r="J43">
            <v>9</v>
          </cell>
        </row>
        <row r="44">
          <cell r="C44" t="str">
            <v>F.1</v>
          </cell>
          <cell r="D44" t="str">
            <v>F - Rooling steel door c/w operation motor, W3000xH4000, including hardwares and accessories as specified in Door schedule and Specification (BY PEB)</v>
          </cell>
          <cell r="E44" t="str">
            <v>set</v>
          </cell>
          <cell r="F44">
            <v>2</v>
          </cell>
          <cell r="G44">
            <v>3</v>
          </cell>
          <cell r="H44">
            <v>4</v>
          </cell>
          <cell r="I44">
            <v>12</v>
          </cell>
          <cell r="J44">
            <v>24</v>
          </cell>
        </row>
        <row r="45">
          <cell r="C45" t="str">
            <v>F.2</v>
          </cell>
          <cell r="D45" t="str">
            <v>F - Rooling steel door c/w operation motor, W4500xH5500, including hardwares and accessories as specified in Door Schedule hardwares and accessories as specified in Door schedule and Specification (BY PEB)</v>
          </cell>
          <cell r="E45" t="str">
            <v>set</v>
          </cell>
          <cell r="F45">
            <v>3</v>
          </cell>
          <cell r="G45">
            <v>4.5</v>
          </cell>
          <cell r="H45">
            <v>5.5</v>
          </cell>
          <cell r="I45">
            <v>24.75</v>
          </cell>
          <cell r="J45">
            <v>74.25</v>
          </cell>
        </row>
        <row r="46">
          <cell r="C46" t="str">
            <v>F.3</v>
          </cell>
          <cell r="D46" t="str">
            <v>F - Rooling steel door c/w operation motor, W5500xH5500, including hardware and accessories as specified in Door schedule hardwares and accessorieds as specified in Door Schedule and Specification (BY PEB)</v>
          </cell>
          <cell r="E46" t="str">
            <v>set</v>
          </cell>
          <cell r="F46">
            <v>1</v>
          </cell>
          <cell r="G46">
            <v>5.5</v>
          </cell>
          <cell r="H46">
            <v>5.5</v>
          </cell>
          <cell r="I46">
            <v>30.25</v>
          </cell>
          <cell r="J46">
            <v>30.25</v>
          </cell>
        </row>
        <row r="47">
          <cell r="C47" t="str">
            <v>W1</v>
          </cell>
          <cell r="D47" t="str">
            <v>W1 - Operable double glazing window with aluminum frame, W1250xH800 including hardwares and accessories as specified in Window schedule and Specification</v>
          </cell>
          <cell r="E47" t="str">
            <v>set</v>
          </cell>
          <cell r="F47">
            <v>2</v>
          </cell>
          <cell r="G47">
            <v>1.25</v>
          </cell>
          <cell r="H47">
            <v>0.8</v>
          </cell>
          <cell r="I47">
            <v>1</v>
          </cell>
          <cell r="J47">
            <v>2</v>
          </cell>
        </row>
        <row r="48">
          <cell r="C48" t="str">
            <v>W2</v>
          </cell>
          <cell r="D48" t="str">
            <v>W2 - Fixed double glazing window with aluminum frame, W1200xH1200 including hardwares and accessories as specified in Window schedule and Specification</v>
          </cell>
          <cell r="E48" t="str">
            <v>set</v>
          </cell>
          <cell r="F48">
            <v>1</v>
          </cell>
          <cell r="G48">
            <v>1.2</v>
          </cell>
          <cell r="H48">
            <v>1.2</v>
          </cell>
          <cell r="I48">
            <v>1.44</v>
          </cell>
          <cell r="J48">
            <v>1.44</v>
          </cell>
        </row>
        <row r="49">
          <cell r="C49" t="str">
            <v>W3</v>
          </cell>
          <cell r="D49" t="str">
            <v>W3 - Two fixed double glazing and two operable double glazing with aluminum frame, W4200xH1600 including hardwares and accessories as specified in Window schedule and Specification</v>
          </cell>
          <cell r="E49" t="str">
            <v>set</v>
          </cell>
          <cell r="F49">
            <v>16</v>
          </cell>
          <cell r="G49">
            <v>4.2</v>
          </cell>
          <cell r="H49">
            <v>1.6</v>
          </cell>
          <cell r="I49">
            <v>6.7200000000000006</v>
          </cell>
          <cell r="J49">
            <v>107.52000000000001</v>
          </cell>
        </row>
        <row r="50">
          <cell r="C50" t="str">
            <v>W4</v>
          </cell>
          <cell r="D50" t="str">
            <v>W4 - Two operable double glazing window with aluminum frame, W2000xH1200 including hardwares and accessories as specified in Window schedule and Specification</v>
          </cell>
          <cell r="E50" t="str">
            <v>set</v>
          </cell>
          <cell r="F50">
            <v>1</v>
          </cell>
          <cell r="G50">
            <v>2</v>
          </cell>
          <cell r="H50">
            <v>1.2</v>
          </cell>
          <cell r="I50">
            <v>2.4</v>
          </cell>
          <cell r="J50">
            <v>2.4</v>
          </cell>
        </row>
        <row r="51">
          <cell r="C51" t="str">
            <v>W5</v>
          </cell>
          <cell r="D51" t="str">
            <v>W5 - Two operable double glazing window with aluminum frame, W2100xH1600 including hardwares and accessories as specified in Window schedule and Specification</v>
          </cell>
          <cell r="E51" t="str">
            <v>set</v>
          </cell>
          <cell r="F51">
            <v>2</v>
          </cell>
          <cell r="G51">
            <v>2.1</v>
          </cell>
          <cell r="H51">
            <v>1.6</v>
          </cell>
          <cell r="I51">
            <v>3.3600000000000003</v>
          </cell>
          <cell r="J51">
            <v>6.7200000000000006</v>
          </cell>
        </row>
        <row r="52">
          <cell r="C52" t="str">
            <v>W6</v>
          </cell>
          <cell r="D52" t="str">
            <v>W6 - Operable double glazing window with aluminum frame, W1050xH1600 including hardwares and accessories as specified in Window schedule and Specification</v>
          </cell>
          <cell r="E52" t="str">
            <v>set</v>
          </cell>
          <cell r="F52">
            <v>2</v>
          </cell>
          <cell r="G52">
            <v>1.05</v>
          </cell>
          <cell r="H52">
            <v>1.6</v>
          </cell>
          <cell r="I52">
            <v>1.6800000000000002</v>
          </cell>
          <cell r="J52">
            <v>3.3600000000000003</v>
          </cell>
        </row>
        <row r="53">
          <cell r="C53" t="str">
            <v>W9*</v>
          </cell>
          <cell r="D53" t="str">
            <v>W9* - Fixed double glazing window with aluminum frame, W1200xH1200 including hardwares and accessories as specified in Window schedule and Specification (FIRE RATED)</v>
          </cell>
          <cell r="E53" t="str">
            <v>set</v>
          </cell>
          <cell r="F53">
            <v>8</v>
          </cell>
          <cell r="G53">
            <v>1.2</v>
          </cell>
          <cell r="H53">
            <v>1.2</v>
          </cell>
          <cell r="I53">
            <v>1.44</v>
          </cell>
          <cell r="J53">
            <v>11.52</v>
          </cell>
        </row>
        <row r="54">
          <cell r="C54" t="str">
            <v>L1</v>
          </cell>
          <cell r="D54" t="str">
            <v>Aluminum wall louver-W3600xH1200 (BY PEB)</v>
          </cell>
          <cell r="E54" t="str">
            <v>set</v>
          </cell>
          <cell r="F54">
            <v>29</v>
          </cell>
          <cell r="G54">
            <v>3.6</v>
          </cell>
          <cell r="H54">
            <v>1.2</v>
          </cell>
          <cell r="I54">
            <v>4.32</v>
          </cell>
          <cell r="J54">
            <v>125.28</v>
          </cell>
        </row>
        <row r="55">
          <cell r="C55">
            <v>0</v>
          </cell>
          <cell r="D55">
            <v>0</v>
          </cell>
          <cell r="E55">
            <v>0</v>
          </cell>
          <cell r="F55">
            <v>0</v>
          </cell>
          <cell r="G55">
            <v>0</v>
          </cell>
          <cell r="H55">
            <v>0</v>
          </cell>
          <cell r="I55">
            <v>0</v>
          </cell>
          <cell r="J55">
            <v>0</v>
          </cell>
        </row>
      </sheetData>
      <sheetData sheetId="12" refreshError="1"/>
      <sheetData sheetId="13" refreshError="1"/>
      <sheetData sheetId="14" refreshError="1"/>
      <sheetData sheetId="15" refreshError="1"/>
      <sheetData sheetId="16">
        <row r="8">
          <cell r="M8" t="str">
            <v>F1</v>
          </cell>
        </row>
      </sheetData>
      <sheetData sheetId="17">
        <row r="8">
          <cell r="M8" t="str">
            <v>S1</v>
          </cell>
        </row>
      </sheetData>
      <sheetData sheetId="18" refreshError="1"/>
      <sheetData sheetId="19" refreshError="1"/>
      <sheetData sheetId="20" refreshError="1"/>
      <sheetData sheetId="21">
        <row r="8">
          <cell r="M8" t="str">
            <v>SC1</v>
          </cell>
        </row>
      </sheetData>
      <sheetData sheetId="22">
        <row r="8">
          <cell r="M8" t="str">
            <v>H1</v>
          </cell>
          <cell r="N8" t="str">
            <v>H2</v>
          </cell>
          <cell r="O8" t="str">
            <v>H3</v>
          </cell>
          <cell r="P8" t="str">
            <v>H4</v>
          </cell>
        </row>
        <row r="9">
          <cell r="M9">
            <v>18.657547455588031</v>
          </cell>
          <cell r="N9">
            <v>28.088484771536876</v>
          </cell>
          <cell r="O9">
            <v>26.34</v>
          </cell>
          <cell r="P9">
            <v>40.409999999999997</v>
          </cell>
        </row>
      </sheetData>
      <sheetData sheetId="23"/>
      <sheetData sheetId="24"/>
      <sheetData sheetId="25"/>
      <sheetData sheetId="26"/>
      <sheetData sheetId="27"/>
      <sheetData sheetId="28"/>
      <sheetData sheetId="29">
        <row r="10">
          <cell r="A10">
            <v>4.4000000000000004</v>
          </cell>
        </row>
      </sheetData>
      <sheetData sheetId="30"/>
      <sheetData sheetId="31"/>
      <sheetData sheetId="32"/>
      <sheetData sheetId="33">
        <row r="8">
          <cell r="M8" t="str">
            <v>F1</v>
          </cell>
        </row>
      </sheetData>
      <sheetData sheetId="34">
        <row r="8">
          <cell r="M8" t="str">
            <v>S1</v>
          </cell>
        </row>
      </sheetData>
      <sheetData sheetId="35"/>
      <sheetData sheetId="36"/>
      <sheetData sheetId="37"/>
      <sheetData sheetId="38">
        <row r="8">
          <cell r="M8" t="str">
            <v>SC1</v>
          </cell>
        </row>
      </sheetData>
      <sheetData sheetId="39">
        <row r="8">
          <cell r="M8" t="str">
            <v>H1</v>
          </cell>
        </row>
      </sheetData>
      <sheetData sheetId="40" refreshError="1"/>
      <sheetData sheetId="41" refreshError="1"/>
      <sheetData sheetId="4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in factory"/>
      <sheetName val="GFA"/>
      <sheetName val="Substructure"/>
      <sheetName val="Superstructure"/>
      <sheetName val="Superstructure - Slabs"/>
      <sheetName val="Superstructure - Staircase"/>
      <sheetName val="Rebar Sch."/>
      <sheetName val="Masonry"/>
      <sheetName val="Masonry - In. Block wall "/>
      <sheetName val="Masonry - Ex. Block wall"/>
      <sheetName val="Doors and Windows"/>
      <sheetName val="D&amp;W -Internal"/>
      <sheetName val="D&amp;W - External"/>
      <sheetName val="Door hardwares"/>
      <sheetName val="Finishes"/>
      <sheetName val="Finishes - Floors"/>
      <sheetName val="Finishes - Skirting"/>
      <sheetName val="Finishes - Walls"/>
      <sheetName val="Finishes - External"/>
      <sheetName val="Finishes - Ceiling"/>
      <sheetName val="Finishes - Staircase"/>
      <sheetName val="Finishes - Handrail"/>
      <sheetName val="Main_factory"/>
      <sheetName val="Superstructure_-_Slabs"/>
      <sheetName val="Superstructure_-_Staircase"/>
      <sheetName val="Rebar_Sch_"/>
      <sheetName val="Masonry_-_In__Block_wall_"/>
      <sheetName val="Masonry_-_Ex__Block_wall"/>
      <sheetName val="Doors_and_Windows"/>
      <sheetName val="D&amp;W_-Internal"/>
      <sheetName val="D&amp;W_-_External"/>
      <sheetName val="Door_hardwares"/>
      <sheetName val="Finishes_-_Floors"/>
      <sheetName val="Finishes_-_Skirting"/>
      <sheetName val="Finishes_-_Walls"/>
      <sheetName val="Finishes_-_External"/>
      <sheetName val="Finishes_-_Ceiling"/>
      <sheetName val="Finishes_-_Staircase"/>
      <sheetName val="Finishes_-_Handrail"/>
      <sheetName val="beam"/>
      <sheetName val="BG"/>
      <sheetName val="Building-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8">
          <cell r="M8" t="str">
            <v>F1</v>
          </cell>
          <cell r="N8" t="str">
            <v>F2</v>
          </cell>
          <cell r="O8" t="str">
            <v>F3</v>
          </cell>
          <cell r="P8" t="str">
            <v>F4</v>
          </cell>
          <cell r="Q8" t="str">
            <v>F5</v>
          </cell>
          <cell r="R8" t="str">
            <v>F6</v>
          </cell>
        </row>
        <row r="9">
          <cell r="M9">
            <v>1186.0680650000002</v>
          </cell>
          <cell r="N9">
            <v>198.83098500000003</v>
          </cell>
          <cell r="O9">
            <v>65.512450000000001</v>
          </cell>
          <cell r="P9">
            <v>0</v>
          </cell>
          <cell r="Q9">
            <v>278.97519999999997</v>
          </cell>
          <cell r="R9">
            <v>12958.9702082</v>
          </cell>
          <cell r="S9">
            <v>0</v>
          </cell>
        </row>
      </sheetData>
      <sheetData sheetId="17" refreshError="1">
        <row r="8">
          <cell r="M8" t="str">
            <v>S1</v>
          </cell>
          <cell r="N8" t="str">
            <v>S2</v>
          </cell>
          <cell r="O8" t="str">
            <v>S3</v>
          </cell>
          <cell r="P8" t="str">
            <v>S4</v>
          </cell>
        </row>
        <row r="9">
          <cell r="M9">
            <v>1043.8999999999999</v>
          </cell>
          <cell r="N9">
            <v>335.95</v>
          </cell>
          <cell r="O9">
            <v>48.58</v>
          </cell>
          <cell r="P9">
            <v>16.213999999999999</v>
          </cell>
        </row>
      </sheetData>
      <sheetData sheetId="18" refreshError="1"/>
      <sheetData sheetId="19" refreshError="1"/>
      <sheetData sheetId="20" refreshError="1"/>
      <sheetData sheetId="21" refreshError="1">
        <row r="8">
          <cell r="M8" t="str">
            <v>SC1</v>
          </cell>
          <cell r="N8" t="str">
            <v>SC2</v>
          </cell>
        </row>
        <row r="9">
          <cell r="M9">
            <v>33.537000000000006</v>
          </cell>
          <cell r="N9">
            <v>42.192000000000007</v>
          </cell>
          <cell r="P9" t="str">
            <v>-</v>
          </cell>
        </row>
      </sheetData>
      <sheetData sheetId="22" refreshError="1"/>
      <sheetData sheetId="23"/>
      <sheetData sheetId="24"/>
      <sheetData sheetId="25"/>
      <sheetData sheetId="26"/>
      <sheetData sheetId="27"/>
      <sheetData sheetId="28"/>
      <sheetData sheetId="29">
        <row r="10">
          <cell r="A10">
            <v>4.4000000000000004</v>
          </cell>
        </row>
      </sheetData>
      <sheetData sheetId="30"/>
      <sheetData sheetId="31"/>
      <sheetData sheetId="32"/>
      <sheetData sheetId="33">
        <row r="8">
          <cell r="M8" t="str">
            <v>F1</v>
          </cell>
        </row>
      </sheetData>
      <sheetData sheetId="34">
        <row r="8">
          <cell r="M8" t="str">
            <v>S1</v>
          </cell>
        </row>
      </sheetData>
      <sheetData sheetId="35"/>
      <sheetData sheetId="36"/>
      <sheetData sheetId="37"/>
      <sheetData sheetId="38">
        <row r="8">
          <cell r="M8" t="str">
            <v>SC1</v>
          </cell>
        </row>
      </sheetData>
      <sheetData sheetId="39">
        <row r="8">
          <cell r="M8" t="str">
            <v>H1</v>
          </cell>
        </row>
      </sheetData>
      <sheetData sheetId="40" refreshError="1"/>
      <sheetData sheetId="41" refreshError="1"/>
      <sheetData sheetId="42" refreshError="1"/>
      <sheetData sheetId="4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3-Ext Pastering summary"/>
      <sheetName val="Wall.data"/>
      <sheetName val="4.3-Ext.  Plastering"/>
      <sheetName val="4.4 &amp; 4.5 Summary of  D&amp;W"/>
      <sheetName val="4.5-Detailed Ext. D&amp;W"/>
      <sheetName val="4_3-Ext_Pastering_summary"/>
      <sheetName val="Wall_data"/>
      <sheetName val="4_3-Ext___Plastering"/>
      <sheetName val="4_4_&amp;_4_5_Summary_of__D&amp;W"/>
      <sheetName val="4_5-Detailed_Ext__D&amp;W"/>
      <sheetName val="Finishes - Floors"/>
      <sheetName val="Finishes - Skirting"/>
      <sheetName val="Finishes - Staircase"/>
      <sheetName val="Finishes - Handrail"/>
    </sheetNames>
    <sheetDataSet>
      <sheetData sheetId="0">
        <row r="6">
          <cell r="C6" t="str">
            <v>Code</v>
          </cell>
          <cell r="D6" t="str">
            <v>Description of material</v>
          </cell>
          <cell r="E6" t="str">
            <v>Unit</v>
          </cell>
          <cell r="F6" t="str">
            <v>Quantity</v>
          </cell>
          <cell r="G6" t="str">
            <v>Location</v>
          </cell>
        </row>
        <row r="7">
          <cell r="C7" t="str">
            <v>4.3.2 Exterior plastering</v>
          </cell>
        </row>
        <row r="8">
          <cell r="C8" t="str">
            <v>P1</v>
          </cell>
          <cell r="D8" t="str">
            <v>Plastering External brickwall with cement mortar</v>
          </cell>
          <cell r="E8" t="str">
            <v>m2</v>
          </cell>
          <cell r="F8">
            <v>12582.897100000004</v>
          </cell>
        </row>
        <row r="9">
          <cell r="C9" t="str">
            <v>P2</v>
          </cell>
          <cell r="D9" t="str">
            <v>Plastering External brickwall with cement mortar( boder of W)</v>
          </cell>
          <cell r="E9" t="str">
            <v>m2</v>
          </cell>
          <cell r="F9">
            <v>1658.9000000000003</v>
          </cell>
          <cell r="G9" t="str">
            <v>Bodering the side of windows</v>
          </cell>
        </row>
        <row r="10">
          <cell r="C10" t="str">
            <v>P3</v>
          </cell>
          <cell r="D10" t="str">
            <v>Plastering to decorating the windows with cement mortar</v>
          </cell>
          <cell r="E10" t="str">
            <v>m2</v>
          </cell>
          <cell r="F10">
            <v>6108.95</v>
          </cell>
          <cell r="G10" t="str">
            <v>Decorate for windows</v>
          </cell>
        </row>
      </sheetData>
      <sheetData sheetId="1"/>
      <sheetData sheetId="2"/>
      <sheetData sheetId="3"/>
      <sheetData sheetId="4" refreshError="1"/>
      <sheetData sheetId="5">
        <row r="6">
          <cell r="C6" t="str">
            <v>Code</v>
          </cell>
        </row>
      </sheetData>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ENERAL REQUIREMENTS"/>
      <sheetName val="EARTH WORKS"/>
      <sheetName val="CONCRETE WORKS"/>
      <sheetName val="MASONRY WORKS"/>
      <sheetName val="METAL WORKS"/>
      <sheetName val="THERMAL &amp; MOISTURE PROTECTION"/>
      <sheetName val="SPECIAL CONSTRUCTION"/>
      <sheetName val="ADJUSTMENT SCHEDULE"/>
      <sheetName val="00000000"/>
      <sheetName val="GENERAL_REQUIREMENTS"/>
      <sheetName val="EARTH_WORKS"/>
      <sheetName val="CONCRETE_WORKS"/>
      <sheetName val="MASONRY_WORKS"/>
      <sheetName val="METAL_WORKS"/>
      <sheetName val="THERMAL_&amp;_MOISTURE_PROTECTION"/>
      <sheetName val="SPECIAL_CONSTRUCTION"/>
      <sheetName val="ADJUSTMENT_SCHEDULE"/>
      <sheetName val="4.3-Ext Pastering summary"/>
      <sheetName val="StructEarth 3"/>
      <sheetName val="2000전체분"/>
      <sheetName val="2000년1차"/>
      <sheetName val="Summary - Budget"/>
      <sheetName val="Input"/>
      <sheetName val="평가데이터"/>
      <sheetName val="P"/>
      <sheetName val="Add cost08"/>
      <sheetName val="산출내역서집계표"/>
      <sheetName val="Config"/>
      <sheetName val="Add cost07"/>
      <sheetName val="Sumbrck07"/>
      <sheetName val="SumBricks08"/>
      <sheetName val="Quotation"/>
      <sheetName val="B"/>
      <sheetName val="Finishes - Floors"/>
      <sheetName val="Finishes - Handrail"/>
      <sheetName val="Finishes - Skirting"/>
      <sheetName val="Finishes - Staircase"/>
      <sheetName val="LAM"/>
    </sheetNames>
    <sheetDataSet>
      <sheetData sheetId="0"/>
      <sheetData sheetId="1"/>
      <sheetData sheetId="2" refreshError="1"/>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ERIAL COST"/>
      <sheetName val="UNIT RATE WBS"/>
      <sheetName val="UNIT RATE ANAL"/>
      <sheetName val="IF"/>
    </sheetNames>
    <sheetDataSet>
      <sheetData sheetId="0">
        <row r="2">
          <cell r="B2" t="str">
            <v>DESCRITION</v>
          </cell>
          <cell r="C2" t="str">
            <v>UNIT</v>
          </cell>
          <cell r="D2" t="str">
            <v>PRICE</v>
          </cell>
          <cell r="E2" t="str">
            <v>SPECIFICATION</v>
          </cell>
          <cell r="F2" t="str">
            <v>REMARK</v>
          </cell>
        </row>
        <row r="4">
          <cell r="B4" t="str">
            <v>Water</v>
          </cell>
          <cell r="C4" t="str">
            <v>m³</v>
          </cell>
          <cell r="D4">
            <v>1</v>
          </cell>
        </row>
        <row r="6">
          <cell r="B6" t="str">
            <v>SAND/SOIL</v>
          </cell>
        </row>
        <row r="7">
          <cell r="B7" t="str">
            <v>River Sand</v>
          </cell>
          <cell r="C7" t="str">
            <v>m³</v>
          </cell>
          <cell r="D7">
            <v>17</v>
          </cell>
        </row>
        <row r="8">
          <cell r="B8" t="str">
            <v>Sand Concrete Ready</v>
          </cell>
          <cell r="C8" t="str">
            <v>m³</v>
          </cell>
          <cell r="D8">
            <v>17</v>
          </cell>
        </row>
        <row r="9">
          <cell r="B9" t="str">
            <v>Normal Soil</v>
          </cell>
          <cell r="C9" t="str">
            <v>m³</v>
          </cell>
        </row>
        <row r="10">
          <cell r="B10" t="str">
            <v>Organic Soil</v>
          </cell>
          <cell r="C10" t="str">
            <v>m³</v>
          </cell>
        </row>
        <row r="12">
          <cell r="B12" t="str">
            <v>STONE</v>
          </cell>
        </row>
        <row r="13">
          <cell r="B13" t="str">
            <v>Crushed Stone 1x1</v>
          </cell>
          <cell r="C13" t="str">
            <v>m³</v>
          </cell>
          <cell r="D13">
            <v>25</v>
          </cell>
          <cell r="F13" t="str">
            <v>Tel: 077 90 75 78 / 098 36 59 44</v>
          </cell>
        </row>
        <row r="14">
          <cell r="B14" t="str">
            <v>Crushed Stone 1x2</v>
          </cell>
          <cell r="C14" t="str">
            <v>m³</v>
          </cell>
          <cell r="D14">
            <v>25</v>
          </cell>
        </row>
        <row r="15">
          <cell r="B15" t="str">
            <v>Crushed Stone 4x6</v>
          </cell>
          <cell r="C15" t="str">
            <v>m³</v>
          </cell>
          <cell r="D15">
            <v>25</v>
          </cell>
        </row>
        <row r="16">
          <cell r="B16" t="str">
            <v>Crushed Stone 4x6 (Hand Crush)</v>
          </cell>
          <cell r="C16" t="str">
            <v>m³</v>
          </cell>
          <cell r="D16">
            <v>18</v>
          </cell>
          <cell r="E16" t="str">
            <v>Hand crush stone</v>
          </cell>
        </row>
        <row r="18">
          <cell r="B18" t="str">
            <v>CEMENT</v>
          </cell>
        </row>
        <row r="19">
          <cell r="B19" t="str">
            <v>K-CEMENT RED</v>
          </cell>
          <cell r="C19" t="str">
            <v>Ton</v>
          </cell>
          <cell r="D19">
            <v>105</v>
          </cell>
        </row>
        <row r="20">
          <cell r="B20" t="str">
            <v>K-CEMENT GREEN</v>
          </cell>
          <cell r="C20" t="str">
            <v>Ton</v>
          </cell>
        </row>
        <row r="21">
          <cell r="C21" t="str">
            <v>Ton</v>
          </cell>
        </row>
        <row r="23">
          <cell r="B23" t="str">
            <v>FACTORY LEAN CONCRETE</v>
          </cell>
        </row>
        <row r="24">
          <cell r="B24" t="str">
            <v>Lean Concrete 12.5MPa</v>
          </cell>
          <cell r="C24" t="str">
            <v>m³</v>
          </cell>
          <cell r="D24">
            <v>55</v>
          </cell>
        </row>
        <row r="25">
          <cell r="B25" t="str">
            <v>Lean Concrete 15MPa</v>
          </cell>
          <cell r="C25" t="str">
            <v>m³</v>
          </cell>
          <cell r="D25">
            <v>60</v>
          </cell>
        </row>
        <row r="28">
          <cell r="B28" t="str">
            <v>FACTORY CONCRETE</v>
          </cell>
        </row>
        <row r="29">
          <cell r="B29" t="str">
            <v>Concrete C20 Cylinder</v>
          </cell>
          <cell r="C29" t="str">
            <v>m³</v>
          </cell>
        </row>
        <row r="30">
          <cell r="B30" t="str">
            <v>Concrete C25 Cylinder</v>
          </cell>
          <cell r="C30" t="str">
            <v>m³</v>
          </cell>
          <cell r="D30">
            <v>75</v>
          </cell>
        </row>
        <row r="31">
          <cell r="B31" t="str">
            <v>Concrete C30 Cylinder</v>
          </cell>
          <cell r="C31" t="str">
            <v>m³</v>
          </cell>
          <cell r="D31">
            <v>77</v>
          </cell>
        </row>
        <row r="32">
          <cell r="B32" t="str">
            <v>Concrete C35 Cylinder</v>
          </cell>
        </row>
        <row r="33">
          <cell r="B33" t="str">
            <v>Concrete C40 Cylinder</v>
          </cell>
        </row>
        <row r="35">
          <cell r="B35" t="str">
            <v>REINFORCEMENT BAR</v>
          </cell>
        </row>
        <row r="36">
          <cell r="B36" t="str">
            <v>Reinforcement bar SD240</v>
          </cell>
          <cell r="C36" t="str">
            <v>Ton</v>
          </cell>
          <cell r="D36">
            <v>685</v>
          </cell>
        </row>
        <row r="37">
          <cell r="B37" t="str">
            <v>Reinforcement bar SD290</v>
          </cell>
          <cell r="C37" t="str">
            <v>Ton</v>
          </cell>
          <cell r="D37">
            <v>650</v>
          </cell>
        </row>
        <row r="38">
          <cell r="B38" t="str">
            <v>Reinforcement bar SD390</v>
          </cell>
          <cell r="C38" t="str">
            <v>Ton</v>
          </cell>
          <cell r="D38">
            <v>645</v>
          </cell>
        </row>
        <row r="39">
          <cell r="B39" t="str">
            <v>Wire Mess DB6@200 (Size 2400x6000 m)</v>
          </cell>
          <cell r="C39" t="str">
            <v>m²</v>
          </cell>
          <cell r="D39">
            <v>2.5</v>
          </cell>
        </row>
        <row r="40">
          <cell r="B40" t="str">
            <v>Wire</v>
          </cell>
          <cell r="C40" t="str">
            <v>Ton</v>
          </cell>
          <cell r="D40">
            <v>600</v>
          </cell>
        </row>
        <row r="43">
          <cell r="B43" t="str">
            <v>FORMWORK MATERAIL</v>
          </cell>
        </row>
        <row r="44">
          <cell r="B44" t="str">
            <v>Plywood Crocodile brand</v>
          </cell>
          <cell r="C44" t="str">
            <v>m²</v>
          </cell>
          <cell r="D44">
            <v>5.729166666666667</v>
          </cell>
          <cell r="E44" t="str">
            <v xml:space="preserve"> Crocodile brand 1.2m x 2.4m</v>
          </cell>
        </row>
        <row r="48">
          <cell r="B48" t="str">
            <v>STEEL FORMWORK SUPPORT</v>
          </cell>
        </row>
        <row r="49">
          <cell r="B49" t="str">
            <v xml:space="preserve">Black steel Rec 40x80x1.2mm  </v>
          </cell>
          <cell r="C49" t="str">
            <v>m</v>
          </cell>
          <cell r="D49">
            <v>1.1666666666666667</v>
          </cell>
          <cell r="E49" t="str">
            <v>6m/L</v>
          </cell>
        </row>
        <row r="51">
          <cell r="B51" t="str">
            <v>BRICK</v>
          </cell>
        </row>
        <row r="52">
          <cell r="B52" t="str">
            <v>Solid Brick</v>
          </cell>
          <cell r="C52" t="str">
            <v>pcs</v>
          </cell>
          <cell r="D52">
            <v>0.04</v>
          </cell>
          <cell r="F52" t="str">
            <v>Price 400$/10000pcs</v>
          </cell>
        </row>
        <row r="53">
          <cell r="B53" t="str">
            <v>Hollow Brick</v>
          </cell>
          <cell r="C53" t="str">
            <v>pcs</v>
          </cell>
          <cell r="D53">
            <v>0.04</v>
          </cell>
          <cell r="F53" t="str">
            <v>Price 400$/10000pcs</v>
          </cell>
        </row>
        <row r="60">
          <cell r="B60">
            <v>0</v>
          </cell>
        </row>
      </sheetData>
      <sheetData sheetId="1" refreshError="1"/>
      <sheetData sheetId="2" refreshError="1"/>
      <sheetData sheetId="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gama"/>
      <sheetName val="Tangalle hos"/>
    </sheetNames>
    <sheetDataSet>
      <sheetData sheetId="0"/>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OTING"/>
      <sheetName val="BEAM"/>
      <sheetName val="SLAB"/>
      <sheetName val="COLUMN"/>
      <sheetName val="STAIR"/>
      <sheetName val="WALL"/>
      <sheetName val="Summary"/>
      <sheetName val="Breakdown Cost"/>
      <sheetName val="fax"/>
      <sheetName val="ctTBA"/>
      <sheetName val="DATA"/>
      <sheetName val="DI-ESTI"/>
      <sheetName val="M.S Masonary, Paster, Paint"/>
      <sheetName val="Input"/>
      <sheetName val="#REF"/>
      <sheetName val=" Columns Rotana"/>
      <sheetName val="Cover"/>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 C -MC - D"/>
      <sheetName val="UNIT RATE ANALYSIS"/>
      <sheetName val="BD"/>
      <sheetName val="IF"/>
    </sheetNames>
    <sheetDataSet>
      <sheetData sheetId="0"/>
      <sheetData sheetId="1"/>
      <sheetData sheetId="2">
        <row r="5">
          <cell r="A5" t="str">
            <v>A1</v>
          </cell>
          <cell r="B5" t="str">
            <v>Soil excavation</v>
          </cell>
          <cell r="C5" t="str">
            <v>m3</v>
          </cell>
          <cell r="D5">
            <v>1</v>
          </cell>
          <cell r="E5">
            <v>0</v>
          </cell>
          <cell r="F5">
            <v>0</v>
          </cell>
          <cell r="G5">
            <v>2.5</v>
          </cell>
          <cell r="H5">
            <v>2.5</v>
          </cell>
          <cell r="I5">
            <v>2.5</v>
          </cell>
        </row>
        <row r="7">
          <cell r="A7" t="str">
            <v>A2</v>
          </cell>
          <cell r="B7" t="str">
            <v>Soil backfilling with excavated material</v>
          </cell>
          <cell r="C7" t="str">
            <v>m3</v>
          </cell>
          <cell r="D7">
            <v>1</v>
          </cell>
          <cell r="E7">
            <v>0</v>
          </cell>
          <cell r="F7">
            <v>0</v>
          </cell>
          <cell r="G7">
            <v>2.5</v>
          </cell>
          <cell r="H7">
            <v>2.5</v>
          </cell>
          <cell r="I7">
            <v>2.5</v>
          </cell>
        </row>
        <row r="9">
          <cell r="A9" t="str">
            <v>A3</v>
          </cell>
          <cell r="B9" t="str">
            <v>Crushed Stone Compaction to underneath lean concrete</v>
          </cell>
          <cell r="C9" t="str">
            <v>m3</v>
          </cell>
          <cell r="D9">
            <v>1</v>
          </cell>
          <cell r="F9">
            <v>21</v>
          </cell>
          <cell r="G9">
            <v>5</v>
          </cell>
          <cell r="H9">
            <v>5</v>
          </cell>
          <cell r="I9">
            <v>26</v>
          </cell>
        </row>
        <row r="10">
          <cell r="A10" t="str">
            <v>3.1</v>
          </cell>
          <cell r="B10" t="str">
            <v xml:space="preserve">Crushed Stone 4x6 </v>
          </cell>
          <cell r="C10" t="str">
            <v>m3</v>
          </cell>
          <cell r="D10">
            <v>1</v>
          </cell>
          <cell r="E10">
            <v>21</v>
          </cell>
          <cell r="F10">
            <v>21</v>
          </cell>
          <cell r="G10">
            <v>0</v>
          </cell>
          <cell r="H10">
            <v>0</v>
          </cell>
          <cell r="J10" t="str">
            <v>Price 21$/m3</v>
          </cell>
        </row>
        <row r="11">
          <cell r="A11" t="str">
            <v>3.2</v>
          </cell>
          <cell r="B11" t="str">
            <v>Labor</v>
          </cell>
          <cell r="C11" t="str">
            <v>m3</v>
          </cell>
          <cell r="D11">
            <v>1</v>
          </cell>
          <cell r="G11">
            <v>5</v>
          </cell>
          <cell r="H11">
            <v>5</v>
          </cell>
        </row>
        <row r="13">
          <cell r="A13" t="str">
            <v>A5</v>
          </cell>
          <cell r="B13" t="str">
            <v xml:space="preserve">50mmthk. Lean concrete, C15Mpa </v>
          </cell>
          <cell r="C13" t="str">
            <v>m3</v>
          </cell>
          <cell r="F13">
            <v>65</v>
          </cell>
          <cell r="G13">
            <v>5.25</v>
          </cell>
          <cell r="H13">
            <v>5.25</v>
          </cell>
          <cell r="I13">
            <v>70.25</v>
          </cell>
        </row>
        <row r="14">
          <cell r="A14" t="str">
            <v>5.1</v>
          </cell>
          <cell r="B14" t="str">
            <v>Concrete</v>
          </cell>
          <cell r="C14" t="str">
            <v>m3</v>
          </cell>
          <cell r="D14">
            <v>1</v>
          </cell>
          <cell r="E14">
            <v>65</v>
          </cell>
          <cell r="F14">
            <v>65</v>
          </cell>
          <cell r="H14">
            <v>0</v>
          </cell>
        </row>
        <row r="15">
          <cell r="A15" t="str">
            <v>5.2</v>
          </cell>
          <cell r="B15" t="str">
            <v>Labor</v>
          </cell>
          <cell r="C15" t="str">
            <v>m3</v>
          </cell>
          <cell r="D15">
            <v>1</v>
          </cell>
          <cell r="G15">
            <v>5.25</v>
          </cell>
          <cell r="H15">
            <v>5.25</v>
          </cell>
        </row>
        <row r="17">
          <cell r="A17" t="str">
            <v>A6</v>
          </cell>
          <cell r="B17" t="str">
            <v>Formwork</v>
          </cell>
          <cell r="F17">
            <v>9.2152777777777786</v>
          </cell>
          <cell r="H17">
            <v>3.38</v>
          </cell>
          <cell r="I17">
            <v>12.595277777777778</v>
          </cell>
        </row>
        <row r="18">
          <cell r="A18" t="str">
            <v>6.1</v>
          </cell>
          <cell r="B18" t="str">
            <v>Plywood Crocodile brand</v>
          </cell>
          <cell r="C18" t="str">
            <v>m2</v>
          </cell>
          <cell r="D18">
            <v>1</v>
          </cell>
          <cell r="E18">
            <v>5.3819444444444446</v>
          </cell>
          <cell r="F18">
            <v>5.3819444444444446</v>
          </cell>
          <cell r="G18">
            <v>0</v>
          </cell>
          <cell r="H18">
            <v>0</v>
          </cell>
          <cell r="J18" t="str">
            <v>Price 15.5$/pcs</v>
          </cell>
        </row>
        <row r="19">
          <cell r="A19" t="str">
            <v>6.2</v>
          </cell>
          <cell r="B19" t="str">
            <v xml:space="preserve">Black steel Rec 40x80x1.2mm  </v>
          </cell>
          <cell r="C19" t="str">
            <v>m</v>
          </cell>
          <cell r="D19">
            <v>2</v>
          </cell>
          <cell r="E19">
            <v>1.1666666666666667</v>
          </cell>
          <cell r="F19">
            <v>2.3333333333333335</v>
          </cell>
          <cell r="G19">
            <v>0</v>
          </cell>
          <cell r="H19">
            <v>0</v>
          </cell>
          <cell r="J19" t="str">
            <v>Price 7$/6m</v>
          </cell>
        </row>
        <row r="20">
          <cell r="A20" t="str">
            <v>6.3</v>
          </cell>
          <cell r="B20" t="str">
            <v xml:space="preserve">Steel pipe Support (U-Jack and Jack-Base) </v>
          </cell>
          <cell r="C20" t="str">
            <v>lot</v>
          </cell>
          <cell r="D20">
            <v>1</v>
          </cell>
          <cell r="E20">
            <v>0.5</v>
          </cell>
          <cell r="F20">
            <v>0.5</v>
          </cell>
          <cell r="G20">
            <v>0</v>
          </cell>
          <cell r="H20">
            <v>0</v>
          </cell>
        </row>
        <row r="21">
          <cell r="A21" t="str">
            <v>6.4</v>
          </cell>
          <cell r="B21" t="str">
            <v>Nail and accessories</v>
          </cell>
          <cell r="C21" t="str">
            <v>lot</v>
          </cell>
          <cell r="D21">
            <v>1</v>
          </cell>
          <cell r="E21">
            <v>1</v>
          </cell>
          <cell r="F21">
            <v>1</v>
          </cell>
          <cell r="G21">
            <v>0</v>
          </cell>
          <cell r="H21">
            <v>0</v>
          </cell>
        </row>
        <row r="22">
          <cell r="A22" t="str">
            <v>6.5</v>
          </cell>
          <cell r="B22" t="str">
            <v>Labor</v>
          </cell>
          <cell r="C22" t="str">
            <v>m3</v>
          </cell>
          <cell r="D22">
            <v>1</v>
          </cell>
          <cell r="F22">
            <v>0</v>
          </cell>
          <cell r="G22">
            <v>3.38</v>
          </cell>
          <cell r="H22">
            <v>3.38</v>
          </cell>
        </row>
        <row r="24">
          <cell r="A24" t="str">
            <v>A7</v>
          </cell>
          <cell r="B24" t="str">
            <v>Reinforcement bar (235 Mpa)</v>
          </cell>
          <cell r="C24" t="str">
            <v>Ton</v>
          </cell>
          <cell r="F24">
            <v>700</v>
          </cell>
          <cell r="G24">
            <v>130</v>
          </cell>
          <cell r="H24">
            <v>130</v>
          </cell>
          <cell r="I24">
            <v>830</v>
          </cell>
        </row>
        <row r="25">
          <cell r="A25" t="str">
            <v>7.1</v>
          </cell>
          <cell r="B25" t="str">
            <v>Rebar</v>
          </cell>
          <cell r="C25" t="str">
            <v>Ton</v>
          </cell>
          <cell r="D25">
            <v>1</v>
          </cell>
          <cell r="E25">
            <v>670</v>
          </cell>
          <cell r="F25">
            <v>670</v>
          </cell>
          <cell r="H25">
            <v>0</v>
          </cell>
          <cell r="J25" t="str">
            <v>Price 670$/Ton, RB 6&amp;8</v>
          </cell>
        </row>
        <row r="26">
          <cell r="A26" t="str">
            <v>7.2</v>
          </cell>
          <cell r="B26" t="str">
            <v>Wire</v>
          </cell>
          <cell r="C26" t="str">
            <v>Ton</v>
          </cell>
          <cell r="D26">
            <v>0.05</v>
          </cell>
          <cell r="E26">
            <v>600</v>
          </cell>
          <cell r="F26">
            <v>30</v>
          </cell>
          <cell r="H26">
            <v>0</v>
          </cell>
          <cell r="J26" t="str">
            <v>Price 600$/Ton</v>
          </cell>
        </row>
        <row r="27">
          <cell r="B27" t="str">
            <v>Labor</v>
          </cell>
          <cell r="C27" t="str">
            <v>Ton</v>
          </cell>
          <cell r="D27">
            <v>1</v>
          </cell>
          <cell r="F27">
            <v>0</v>
          </cell>
          <cell r="G27">
            <v>130</v>
          </cell>
          <cell r="H27">
            <v>130</v>
          </cell>
        </row>
        <row r="29">
          <cell r="A29" t="str">
            <v>A8</v>
          </cell>
          <cell r="B29" t="str">
            <v>Reinforcement bar (390 Mpa)</v>
          </cell>
          <cell r="C29" t="str">
            <v>Ton</v>
          </cell>
          <cell r="F29">
            <v>670</v>
          </cell>
          <cell r="G29">
            <v>130</v>
          </cell>
          <cell r="H29">
            <v>130</v>
          </cell>
          <cell r="I29">
            <v>800</v>
          </cell>
        </row>
        <row r="30">
          <cell r="A30" t="str">
            <v>8.1</v>
          </cell>
          <cell r="B30" t="str">
            <v>Rebar</v>
          </cell>
          <cell r="C30" t="str">
            <v>Ton</v>
          </cell>
          <cell r="D30">
            <v>1</v>
          </cell>
          <cell r="E30">
            <v>640</v>
          </cell>
          <cell r="F30">
            <v>640</v>
          </cell>
          <cell r="H30">
            <v>0</v>
          </cell>
          <cell r="J30" t="str">
            <v>Price 640$/Ton</v>
          </cell>
        </row>
        <row r="31">
          <cell r="A31" t="str">
            <v>8.2</v>
          </cell>
          <cell r="B31" t="str">
            <v>Wire</v>
          </cell>
          <cell r="C31" t="str">
            <v>Ton</v>
          </cell>
          <cell r="D31">
            <v>0.05</v>
          </cell>
          <cell r="E31">
            <v>600</v>
          </cell>
          <cell r="F31">
            <v>30</v>
          </cell>
          <cell r="H31">
            <v>0</v>
          </cell>
          <cell r="J31" t="str">
            <v>Price 600$/Ton</v>
          </cell>
        </row>
        <row r="32">
          <cell r="B32" t="str">
            <v>Labor</v>
          </cell>
          <cell r="C32" t="str">
            <v>Ton</v>
          </cell>
          <cell r="D32">
            <v>1</v>
          </cell>
          <cell r="F32">
            <v>0</v>
          </cell>
          <cell r="G32">
            <v>130</v>
          </cell>
          <cell r="H32">
            <v>130</v>
          </cell>
        </row>
        <row r="34">
          <cell r="A34" t="str">
            <v>A9</v>
          </cell>
          <cell r="B34" t="str">
            <v>Concrete (C30 Mpa Cube)</v>
          </cell>
          <cell r="C34" t="str">
            <v>m3</v>
          </cell>
          <cell r="F34">
            <v>68.25</v>
          </cell>
          <cell r="G34">
            <v>9</v>
          </cell>
          <cell r="H34">
            <v>9</v>
          </cell>
          <cell r="I34">
            <v>77.25</v>
          </cell>
        </row>
        <row r="35">
          <cell r="A35" t="str">
            <v>9.1</v>
          </cell>
          <cell r="B35" t="str">
            <v>Concrete (C30 Mpa)</v>
          </cell>
          <cell r="C35" t="str">
            <v>m3</v>
          </cell>
          <cell r="D35">
            <v>1</v>
          </cell>
          <cell r="E35">
            <v>68.25</v>
          </cell>
          <cell r="F35">
            <v>68.25</v>
          </cell>
          <cell r="H35">
            <v>0</v>
          </cell>
        </row>
        <row r="36">
          <cell r="A36" t="str">
            <v>9.2</v>
          </cell>
          <cell r="B36" t="str">
            <v>Labor</v>
          </cell>
          <cell r="C36" t="str">
            <v>m3</v>
          </cell>
          <cell r="D36">
            <v>1</v>
          </cell>
          <cell r="E36">
            <v>0</v>
          </cell>
          <cell r="F36">
            <v>0</v>
          </cell>
          <cell r="G36">
            <v>9</v>
          </cell>
          <cell r="H36">
            <v>9</v>
          </cell>
        </row>
        <row r="38">
          <cell r="A38" t="str">
            <v>A9A</v>
          </cell>
          <cell r="B38" t="str">
            <v>Concrete (C30 Mpa Cube) for Column</v>
          </cell>
          <cell r="C38" t="str">
            <v>m3</v>
          </cell>
          <cell r="F38">
            <v>68.25</v>
          </cell>
          <cell r="G38">
            <v>15</v>
          </cell>
          <cell r="H38">
            <v>15</v>
          </cell>
          <cell r="I38">
            <v>83.25</v>
          </cell>
        </row>
        <row r="39">
          <cell r="A39" t="str">
            <v>9.1</v>
          </cell>
          <cell r="B39" t="str">
            <v>Concrete (C30 Mpa)</v>
          </cell>
          <cell r="C39" t="str">
            <v>m3</v>
          </cell>
          <cell r="D39">
            <v>1</v>
          </cell>
          <cell r="E39">
            <v>68.25</v>
          </cell>
          <cell r="F39">
            <v>68.25</v>
          </cell>
          <cell r="H39">
            <v>0</v>
          </cell>
        </row>
        <row r="40">
          <cell r="A40" t="str">
            <v>9.2</v>
          </cell>
          <cell r="B40" t="str">
            <v>Labor</v>
          </cell>
          <cell r="C40" t="str">
            <v>m3</v>
          </cell>
          <cell r="D40">
            <v>1</v>
          </cell>
          <cell r="E40">
            <v>0</v>
          </cell>
          <cell r="F40">
            <v>0</v>
          </cell>
          <cell r="G40">
            <v>15</v>
          </cell>
          <cell r="H40">
            <v>15</v>
          </cell>
        </row>
        <row r="42">
          <cell r="A42" t="str">
            <v>A10</v>
          </cell>
          <cell r="B42" t="str">
            <v>Concrete (C35 Mpa Cube)</v>
          </cell>
          <cell r="C42" t="str">
            <v>m3</v>
          </cell>
          <cell r="F42">
            <v>73.5</v>
          </cell>
          <cell r="G42">
            <v>9</v>
          </cell>
          <cell r="H42">
            <v>9</v>
          </cell>
          <cell r="I42">
            <v>82.5</v>
          </cell>
        </row>
        <row r="43">
          <cell r="A43" t="str">
            <v>10.1</v>
          </cell>
          <cell r="B43" t="str">
            <v>Concrete (C35 Mpa)</v>
          </cell>
          <cell r="C43" t="str">
            <v>m3</v>
          </cell>
          <cell r="D43">
            <v>1</v>
          </cell>
          <cell r="E43">
            <v>73.5</v>
          </cell>
          <cell r="F43">
            <v>73.5</v>
          </cell>
          <cell r="H43">
            <v>0</v>
          </cell>
        </row>
        <row r="44">
          <cell r="A44" t="str">
            <v>10.2</v>
          </cell>
          <cell r="B44" t="str">
            <v>Labor</v>
          </cell>
          <cell r="C44" t="str">
            <v>m3</v>
          </cell>
          <cell r="D44">
            <v>1</v>
          </cell>
          <cell r="F44">
            <v>0</v>
          </cell>
          <cell r="G44">
            <v>9</v>
          </cell>
          <cell r="H44">
            <v>9</v>
          </cell>
        </row>
        <row r="46">
          <cell r="A46" t="str">
            <v>A10A</v>
          </cell>
          <cell r="B46" t="str">
            <v>Concrete (C35 Mpa Cube) for Column</v>
          </cell>
          <cell r="C46" t="str">
            <v>m3</v>
          </cell>
          <cell r="F46">
            <v>73.5</v>
          </cell>
          <cell r="G46">
            <v>15</v>
          </cell>
          <cell r="H46">
            <v>15</v>
          </cell>
          <cell r="I46">
            <v>88.5</v>
          </cell>
        </row>
        <row r="47">
          <cell r="A47" t="str">
            <v>10.1</v>
          </cell>
          <cell r="B47" t="str">
            <v>Concrete (C35 Mpa)</v>
          </cell>
          <cell r="C47" t="str">
            <v>m3</v>
          </cell>
          <cell r="D47">
            <v>1</v>
          </cell>
          <cell r="E47">
            <v>73.5</v>
          </cell>
          <cell r="F47">
            <v>73.5</v>
          </cell>
          <cell r="H47">
            <v>0</v>
          </cell>
        </row>
        <row r="48">
          <cell r="A48" t="str">
            <v>10.2</v>
          </cell>
          <cell r="B48" t="str">
            <v>Labor</v>
          </cell>
          <cell r="C48" t="str">
            <v>m3</v>
          </cell>
          <cell r="D48">
            <v>1</v>
          </cell>
          <cell r="F48">
            <v>0</v>
          </cell>
          <cell r="G48">
            <v>15</v>
          </cell>
          <cell r="H48">
            <v>15</v>
          </cell>
        </row>
        <row r="50">
          <cell r="A50" t="str">
            <v>B</v>
          </cell>
          <cell r="B50" t="str">
            <v>ARCHITECTURAL WORKS</v>
          </cell>
        </row>
        <row r="51">
          <cell r="B51" t="str">
            <v>Mortar Propotion 1:5 for brick laying</v>
          </cell>
          <cell r="C51" t="str">
            <v>m3</v>
          </cell>
          <cell r="F51">
            <v>64.234954952998493</v>
          </cell>
          <cell r="H51">
            <v>15</v>
          </cell>
          <cell r="I51">
            <v>79.234954952998493</v>
          </cell>
        </row>
        <row r="52">
          <cell r="B52" t="str">
            <v>K-Red Cement</v>
          </cell>
          <cell r="C52" t="str">
            <v>bag</v>
          </cell>
          <cell r="D52">
            <v>7.6849183477425544</v>
          </cell>
          <cell r="E52">
            <v>5</v>
          </cell>
          <cell r="F52">
            <v>38.42459173871277</v>
          </cell>
          <cell r="H52">
            <v>0</v>
          </cell>
          <cell r="J52" t="str">
            <v>Price 100$/Ton, 1 Ton=20 bag</v>
          </cell>
        </row>
        <row r="53">
          <cell r="B53" t="str">
            <v>River Sand type 2 for brick laying</v>
          </cell>
          <cell r="C53" t="str">
            <v>m3</v>
          </cell>
          <cell r="D53">
            <v>1.3333333333333333</v>
          </cell>
          <cell r="E53">
            <v>19.285714285714285</v>
          </cell>
          <cell r="F53">
            <v>25.714285714285712</v>
          </cell>
          <cell r="H53">
            <v>0</v>
          </cell>
          <cell r="J53" t="str">
            <v>Price 135$/7m3, (Sand Type 1)</v>
          </cell>
        </row>
        <row r="54">
          <cell r="B54" t="str">
            <v>Water</v>
          </cell>
          <cell r="C54" t="str">
            <v>m3</v>
          </cell>
          <cell r="D54">
            <v>0.38430999999999998</v>
          </cell>
          <cell r="E54">
            <v>0.25</v>
          </cell>
          <cell r="F54">
            <v>9.6077499999999996E-2</v>
          </cell>
          <cell r="H54">
            <v>0</v>
          </cell>
        </row>
        <row r="55">
          <cell r="B55" t="str">
            <v>Labor</v>
          </cell>
          <cell r="C55" t="str">
            <v>m3</v>
          </cell>
          <cell r="D55">
            <v>1</v>
          </cell>
          <cell r="E55">
            <v>0</v>
          </cell>
          <cell r="F55">
            <v>0</v>
          </cell>
          <cell r="G55">
            <v>15</v>
          </cell>
          <cell r="H55">
            <v>15</v>
          </cell>
          <cell r="J55" t="str">
            <v>Mix on site</v>
          </cell>
        </row>
        <row r="57">
          <cell r="B57" t="str">
            <v>Mortar Propotion 1:5 for plastering</v>
          </cell>
          <cell r="C57" t="str">
            <v>m3</v>
          </cell>
          <cell r="F57">
            <v>60.960630814121032</v>
          </cell>
          <cell r="H57">
            <v>15</v>
          </cell>
          <cell r="I57">
            <v>75.960630814121032</v>
          </cell>
        </row>
        <row r="58">
          <cell r="B58" t="str">
            <v>K-Green Cement</v>
          </cell>
          <cell r="C58" t="str">
            <v>bag</v>
          </cell>
          <cell r="D58">
            <v>7.6849183477425544</v>
          </cell>
          <cell r="E58">
            <v>4.45</v>
          </cell>
          <cell r="F58">
            <v>34.197886647454368</v>
          </cell>
          <cell r="H58">
            <v>0</v>
          </cell>
          <cell r="J58" t="str">
            <v>Price 89$/Ton, 1 Ton=20 bag</v>
          </cell>
        </row>
        <row r="59">
          <cell r="B59" t="str">
            <v>River Sand type 1 for plaster</v>
          </cell>
          <cell r="C59" t="str">
            <v>m3</v>
          </cell>
          <cell r="D59">
            <v>1.3333333333333333</v>
          </cell>
          <cell r="E59">
            <v>20</v>
          </cell>
          <cell r="F59">
            <v>26.666666666666664</v>
          </cell>
          <cell r="H59">
            <v>0</v>
          </cell>
          <cell r="J59" t="str">
            <v>Price 140$/7m3, (Sand Type 1)</v>
          </cell>
        </row>
        <row r="60">
          <cell r="B60" t="str">
            <v>Water</v>
          </cell>
          <cell r="C60" t="str">
            <v>m3</v>
          </cell>
          <cell r="D60">
            <v>0.38430999999999998</v>
          </cell>
          <cell r="E60">
            <v>0.25</v>
          </cell>
          <cell r="F60">
            <v>9.6077499999999996E-2</v>
          </cell>
          <cell r="H60">
            <v>0</v>
          </cell>
        </row>
        <row r="61">
          <cell r="B61" t="str">
            <v>Labor</v>
          </cell>
          <cell r="C61" t="str">
            <v>m3</v>
          </cell>
          <cell r="D61">
            <v>1</v>
          </cell>
          <cell r="E61">
            <v>0</v>
          </cell>
          <cell r="F61">
            <v>0</v>
          </cell>
          <cell r="G61">
            <v>15</v>
          </cell>
          <cell r="H61">
            <v>15</v>
          </cell>
          <cell r="J61" t="str">
            <v>Mix on site</v>
          </cell>
        </row>
        <row r="63">
          <cell r="A63" t="str">
            <v>B1</v>
          </cell>
          <cell r="B63" t="str">
            <v>Solid Brick 200mmthk.</v>
          </cell>
          <cell r="C63" t="str">
            <v>m2</v>
          </cell>
          <cell r="F63">
            <v>21.009833513231783</v>
          </cell>
          <cell r="G63">
            <v>5.4</v>
          </cell>
          <cell r="H63">
            <v>5.4</v>
          </cell>
          <cell r="I63">
            <v>26.409833513231781</v>
          </cell>
        </row>
        <row r="64">
          <cell r="A64" t="str">
            <v>1.1</v>
          </cell>
          <cell r="B64" t="str">
            <v>Solid Brick</v>
          </cell>
          <cell r="C64" t="str">
            <v>pcs</v>
          </cell>
          <cell r="D64">
            <v>210</v>
          </cell>
          <cell r="E64">
            <v>5.6000000000000001E-2</v>
          </cell>
          <cell r="F64">
            <v>11.76</v>
          </cell>
          <cell r="H64">
            <v>0</v>
          </cell>
          <cell r="J64" t="str">
            <v>Price 580$/10000pcs</v>
          </cell>
        </row>
        <row r="65">
          <cell r="A65" t="str">
            <v>1.2</v>
          </cell>
          <cell r="B65" t="str">
            <v>Mortar Proportion 1:5</v>
          </cell>
          <cell r="C65" t="str">
            <v>m3/m2</v>
          </cell>
          <cell r="D65">
            <v>0.14399999999999999</v>
          </cell>
          <cell r="E65">
            <v>64.234954952998493</v>
          </cell>
          <cell r="F65">
            <v>9.249833513231783</v>
          </cell>
          <cell r="H65">
            <v>0</v>
          </cell>
        </row>
        <row r="66">
          <cell r="A66" t="str">
            <v>1.3</v>
          </cell>
          <cell r="B66" t="str">
            <v>Labor</v>
          </cell>
          <cell r="C66" t="str">
            <v>m2</v>
          </cell>
          <cell r="D66">
            <v>1</v>
          </cell>
          <cell r="F66">
            <v>0</v>
          </cell>
          <cell r="G66">
            <v>5.4</v>
          </cell>
          <cell r="H66">
            <v>5.4</v>
          </cell>
        </row>
        <row r="68">
          <cell r="A68" t="str">
            <v>B2</v>
          </cell>
          <cell r="B68" t="str">
            <v>Solid Brick 100mmthk.</v>
          </cell>
          <cell r="C68" t="str">
            <v>m2</v>
          </cell>
          <cell r="F68">
            <v>10.504916756615891</v>
          </cell>
          <cell r="G68">
            <v>3.6</v>
          </cell>
          <cell r="H68">
            <v>3.6</v>
          </cell>
          <cell r="I68">
            <v>14.104916756615891</v>
          </cell>
        </row>
        <row r="69">
          <cell r="A69" t="str">
            <v>2.1</v>
          </cell>
          <cell r="B69" t="str">
            <v>Solid Brick</v>
          </cell>
          <cell r="C69" t="str">
            <v>pcs</v>
          </cell>
          <cell r="D69">
            <v>105</v>
          </cell>
          <cell r="E69">
            <v>5.6000000000000001E-2</v>
          </cell>
          <cell r="F69">
            <v>5.88</v>
          </cell>
          <cell r="H69">
            <v>0</v>
          </cell>
          <cell r="J69" t="str">
            <v>Price 580$/10000pcs</v>
          </cell>
        </row>
        <row r="70">
          <cell r="A70" t="str">
            <v>2.2</v>
          </cell>
          <cell r="B70" t="str">
            <v>Mortar Proportion 1:5</v>
          </cell>
          <cell r="C70" t="str">
            <v>m3/m2</v>
          </cell>
          <cell r="D70">
            <v>7.1999999999999995E-2</v>
          </cell>
          <cell r="E70">
            <v>64.234954952998493</v>
          </cell>
          <cell r="F70">
            <v>4.6249167566158915</v>
          </cell>
          <cell r="H70">
            <v>0</v>
          </cell>
        </row>
        <row r="71">
          <cell r="A71" t="str">
            <v>2.3</v>
          </cell>
          <cell r="B71" t="str">
            <v>Labor</v>
          </cell>
          <cell r="C71" t="str">
            <v>m2</v>
          </cell>
          <cell r="D71">
            <v>1</v>
          </cell>
          <cell r="F71">
            <v>0</v>
          </cell>
          <cell r="G71">
            <v>3.6</v>
          </cell>
          <cell r="H71">
            <v>3.6</v>
          </cell>
        </row>
        <row r="73">
          <cell r="A73" t="str">
            <v>B3</v>
          </cell>
          <cell r="B73" t="str">
            <v>Hollow Brick 200mmthk.</v>
          </cell>
          <cell r="C73" t="str">
            <v>m2</v>
          </cell>
          <cell r="F73">
            <v>9.2449167566158916</v>
          </cell>
          <cell r="G73">
            <v>3.6</v>
          </cell>
          <cell r="H73">
            <v>3.6</v>
          </cell>
          <cell r="I73">
            <v>12.844916756615891</v>
          </cell>
        </row>
        <row r="74">
          <cell r="A74" t="str">
            <v>3.1</v>
          </cell>
          <cell r="B74" t="str">
            <v>Hollow Brick</v>
          </cell>
          <cell r="C74" t="str">
            <v>pcs</v>
          </cell>
          <cell r="D74">
            <v>110</v>
          </cell>
          <cell r="E74">
            <v>4.2000000000000003E-2</v>
          </cell>
          <cell r="F74">
            <v>4.62</v>
          </cell>
          <cell r="H74">
            <v>0</v>
          </cell>
          <cell r="J74" t="str">
            <v>Price 480$/10000pcs</v>
          </cell>
        </row>
        <row r="75">
          <cell r="A75" t="str">
            <v>3.2</v>
          </cell>
          <cell r="B75" t="str">
            <v>Mortar Proportion 1:5</v>
          </cell>
          <cell r="C75" t="str">
            <v>m3/m2</v>
          </cell>
          <cell r="D75">
            <v>7.1999999999999995E-2</v>
          </cell>
          <cell r="E75">
            <v>64.234954952998493</v>
          </cell>
          <cell r="F75">
            <v>4.6249167566158915</v>
          </cell>
          <cell r="H75">
            <v>0</v>
          </cell>
        </row>
        <row r="76">
          <cell r="A76" t="str">
            <v>3.3</v>
          </cell>
          <cell r="B76" t="str">
            <v>Labor</v>
          </cell>
          <cell r="C76" t="str">
            <v>m2</v>
          </cell>
          <cell r="D76">
            <v>1</v>
          </cell>
          <cell r="F76">
            <v>0</v>
          </cell>
          <cell r="G76">
            <v>3.6</v>
          </cell>
          <cell r="H76">
            <v>3.6</v>
          </cell>
        </row>
        <row r="78">
          <cell r="A78" t="str">
            <v>B4</v>
          </cell>
          <cell r="B78" t="str">
            <v>Hollow Brick 100mmthk.</v>
          </cell>
          <cell r="C78" t="str">
            <v>m2</v>
          </cell>
          <cell r="F78">
            <v>4.9799583783079457</v>
          </cell>
          <cell r="G78">
            <v>1.8</v>
          </cell>
          <cell r="H78">
            <v>1.8</v>
          </cell>
          <cell r="I78">
            <v>6.7799583783079456</v>
          </cell>
        </row>
        <row r="79">
          <cell r="A79" t="str">
            <v>4.1</v>
          </cell>
          <cell r="B79" t="str">
            <v>Hollow Brick</v>
          </cell>
          <cell r="C79" t="str">
            <v>pcs</v>
          </cell>
          <cell r="D79">
            <v>55</v>
          </cell>
          <cell r="E79">
            <v>4.8500000000000001E-2</v>
          </cell>
          <cell r="F79">
            <v>2.6675</v>
          </cell>
          <cell r="H79">
            <v>0</v>
          </cell>
          <cell r="J79" t="str">
            <v>Price 480$/10000pcs</v>
          </cell>
        </row>
        <row r="80">
          <cell r="A80" t="str">
            <v>4.2</v>
          </cell>
          <cell r="B80" t="str">
            <v>Mortar Proportion 1:5</v>
          </cell>
          <cell r="C80" t="str">
            <v>m3/m2</v>
          </cell>
          <cell r="D80">
            <v>3.5999999999999997E-2</v>
          </cell>
          <cell r="E80">
            <v>64.234954952998493</v>
          </cell>
          <cell r="F80">
            <v>2.3124583783079458</v>
          </cell>
          <cell r="H80">
            <v>0</v>
          </cell>
        </row>
        <row r="81">
          <cell r="A81" t="str">
            <v>4.3</v>
          </cell>
          <cell r="B81" t="str">
            <v>Labor</v>
          </cell>
          <cell r="C81" t="str">
            <v>m2</v>
          </cell>
          <cell r="D81">
            <v>1</v>
          </cell>
          <cell r="F81">
            <v>0</v>
          </cell>
          <cell r="G81">
            <v>1.8</v>
          </cell>
          <cell r="H81">
            <v>1.8</v>
          </cell>
        </row>
        <row r="83">
          <cell r="A83" t="str">
            <v>B7</v>
          </cell>
          <cell r="B83" t="str">
            <v>Internal Plastering 1:5, 20mm thk</v>
          </cell>
          <cell r="C83" t="str">
            <v>m2</v>
          </cell>
          <cell r="F83">
            <v>1.2192126162824206</v>
          </cell>
          <cell r="G83">
            <v>1.5</v>
          </cell>
          <cell r="H83">
            <v>1.5</v>
          </cell>
          <cell r="I83">
            <v>2.7192126162824204</v>
          </cell>
        </row>
        <row r="84">
          <cell r="A84" t="str">
            <v>7.1</v>
          </cell>
          <cell r="B84" t="str">
            <v>Mortar Proportion 1:5</v>
          </cell>
          <cell r="C84" t="str">
            <v>m3</v>
          </cell>
          <cell r="D84">
            <v>1</v>
          </cell>
          <cell r="E84">
            <v>60.960630814121032</v>
          </cell>
          <cell r="F84">
            <v>60.960630814121032</v>
          </cell>
          <cell r="H84">
            <v>0</v>
          </cell>
        </row>
        <row r="85">
          <cell r="A85" t="str">
            <v>7.2</v>
          </cell>
          <cell r="B85" t="str">
            <v>Thickness 20mm</v>
          </cell>
          <cell r="C85" t="str">
            <v>m2</v>
          </cell>
          <cell r="D85">
            <v>1</v>
          </cell>
          <cell r="F85">
            <v>1.2192126162824206</v>
          </cell>
          <cell r="G85">
            <v>1.5</v>
          </cell>
          <cell r="H85">
            <v>1.5</v>
          </cell>
        </row>
        <row r="87">
          <cell r="A87" t="str">
            <v>B8</v>
          </cell>
          <cell r="B87" t="str">
            <v>External Plastering 1:5, 25mm thk</v>
          </cell>
          <cell r="C87" t="str">
            <v>m2</v>
          </cell>
          <cell r="F87">
            <v>1.5240157703530259</v>
          </cell>
          <cell r="G87">
            <v>2.5</v>
          </cell>
          <cell r="H87">
            <v>2.5</v>
          </cell>
          <cell r="I87">
            <v>4.0240157703530262</v>
          </cell>
        </row>
        <row r="88">
          <cell r="A88" t="str">
            <v>8.1</v>
          </cell>
          <cell r="B88" t="str">
            <v>Mortar Proportion 1:5</v>
          </cell>
          <cell r="C88" t="str">
            <v>m3</v>
          </cell>
          <cell r="D88">
            <v>1</v>
          </cell>
          <cell r="E88">
            <v>60.960630814121032</v>
          </cell>
          <cell r="F88">
            <v>60.960630814121032</v>
          </cell>
          <cell r="H88">
            <v>0</v>
          </cell>
        </row>
        <row r="89">
          <cell r="A89" t="str">
            <v>8.2</v>
          </cell>
          <cell r="B89" t="str">
            <v>Thickness 25mm</v>
          </cell>
          <cell r="C89" t="str">
            <v>m2</v>
          </cell>
          <cell r="D89">
            <v>1</v>
          </cell>
          <cell r="F89">
            <v>1.5240157703530259</v>
          </cell>
          <cell r="G89">
            <v>2.5</v>
          </cell>
          <cell r="H89">
            <v>2.5</v>
          </cell>
        </row>
        <row r="91">
          <cell r="A91" t="str">
            <v>B8A</v>
          </cell>
          <cell r="B91" t="str">
            <v xml:space="preserve">Plastering with Wiremesh </v>
          </cell>
          <cell r="C91" t="str">
            <v>m2</v>
          </cell>
          <cell r="F91">
            <v>0.6</v>
          </cell>
          <cell r="G91">
            <v>0.4</v>
          </cell>
          <cell r="H91">
            <v>0.4</v>
          </cell>
          <cell r="I91">
            <v>1</v>
          </cell>
        </row>
        <row r="92">
          <cell r="A92" t="str">
            <v>8.1</v>
          </cell>
          <cell r="B92" t="str">
            <v>Wiremes SQ-22-1 1/2''x90cmx10m (2.66kg/roll)</v>
          </cell>
          <cell r="C92" t="str">
            <v>m2</v>
          </cell>
          <cell r="D92">
            <v>1</v>
          </cell>
          <cell r="E92">
            <v>0.6</v>
          </cell>
          <cell r="F92">
            <v>0.6</v>
          </cell>
          <cell r="G92">
            <v>0.4</v>
          </cell>
          <cell r="H92">
            <v>0.4</v>
          </cell>
        </row>
        <row r="94">
          <cell r="A94" t="str">
            <v>B9</v>
          </cell>
          <cell r="B94" t="str">
            <v>Internal Painting (KCC Premium Product)</v>
          </cell>
          <cell r="C94" t="str">
            <v>m2</v>
          </cell>
          <cell r="F94">
            <v>1.8624910653994426</v>
          </cell>
          <cell r="H94">
            <v>1.05</v>
          </cell>
          <cell r="I94">
            <v>2.9124910653994425</v>
          </cell>
        </row>
        <row r="95">
          <cell r="A95" t="str">
            <v>9.1</v>
          </cell>
          <cell r="B95" t="str">
            <v>Skim Coat StarCote 120WF(15m2/25kg, 1bag=25kg)</v>
          </cell>
          <cell r="C95" t="str">
            <v>kg</v>
          </cell>
          <cell r="D95">
            <v>1.66</v>
          </cell>
          <cell r="E95">
            <v>0.28536</v>
          </cell>
          <cell r="F95">
            <v>0.4736976</v>
          </cell>
          <cell r="G95">
            <v>0</v>
          </cell>
          <cell r="H95">
            <v>0</v>
          </cell>
          <cell r="J95" t="str">
            <v>Price 7.134$/bag</v>
          </cell>
        </row>
        <row r="96">
          <cell r="A96" t="str">
            <v>9.2</v>
          </cell>
          <cell r="B96" t="str">
            <v>Sealer 100 MR (7.1m2/L, 1pack=18L)</v>
          </cell>
          <cell r="C96" t="str">
            <v>L</v>
          </cell>
          <cell r="D96">
            <v>0.14084507042253522</v>
          </cell>
          <cell r="E96">
            <v>3.2222222222222223</v>
          </cell>
          <cell r="F96">
            <v>0.45383411580594685</v>
          </cell>
          <cell r="G96">
            <v>0</v>
          </cell>
          <cell r="H96">
            <v>0</v>
          </cell>
          <cell r="J96" t="str">
            <v>Price 58$/pack</v>
          </cell>
        </row>
        <row r="97">
          <cell r="A97" t="str">
            <v>9.3</v>
          </cell>
          <cell r="B97" t="str">
            <v>Korenvon Silk Paint (12.3m2/L, 1 pack=20L)</v>
          </cell>
          <cell r="C97" t="str">
            <v>L</v>
          </cell>
          <cell r="D97">
            <v>0.16260162601626016</v>
          </cell>
          <cell r="E97">
            <v>5.75</v>
          </cell>
          <cell r="F97">
            <v>0.93495934959349591</v>
          </cell>
          <cell r="G97">
            <v>0</v>
          </cell>
          <cell r="H97">
            <v>0</v>
          </cell>
          <cell r="J97" t="str">
            <v>Price 117$/pack</v>
          </cell>
        </row>
        <row r="98">
          <cell r="A98" t="str">
            <v>9.4</v>
          </cell>
          <cell r="B98" t="str">
            <v>Labor</v>
          </cell>
          <cell r="C98" t="str">
            <v>m2</v>
          </cell>
          <cell r="D98">
            <v>1</v>
          </cell>
          <cell r="E98">
            <v>0</v>
          </cell>
          <cell r="F98">
            <v>0</v>
          </cell>
          <cell r="G98">
            <v>1.05</v>
          </cell>
          <cell r="H98">
            <v>1.05</v>
          </cell>
        </row>
        <row r="100">
          <cell r="A100" t="str">
            <v>B10</v>
          </cell>
          <cell r="B100" t="str">
            <v>External Painting (KCC Premium Product)</v>
          </cell>
          <cell r="C100" t="str">
            <v>m2</v>
          </cell>
          <cell r="F100">
            <v>2.3216052809547438</v>
          </cell>
          <cell r="H100">
            <v>1.05</v>
          </cell>
          <cell r="I100">
            <v>3.3716052809547437</v>
          </cell>
        </row>
        <row r="101">
          <cell r="A101" t="str">
            <v>10.1</v>
          </cell>
          <cell r="B101" t="str">
            <v>Skim Coat StarCote 120WF (15m2/25kg, 1bag=25kg)</v>
          </cell>
          <cell r="C101" t="str">
            <v>kg</v>
          </cell>
          <cell r="D101">
            <v>1.66</v>
          </cell>
          <cell r="E101">
            <v>0.28536</v>
          </cell>
          <cell r="F101">
            <v>0.4736976</v>
          </cell>
          <cell r="G101">
            <v>0</v>
          </cell>
          <cell r="H101">
            <v>0</v>
          </cell>
          <cell r="J101" t="str">
            <v>Price 7.134$/bag</v>
          </cell>
        </row>
        <row r="102">
          <cell r="A102" t="str">
            <v>10.2</v>
          </cell>
          <cell r="B102" t="str">
            <v>Sealer 500 (7.1m2/L, 1pack=18L)</v>
          </cell>
          <cell r="C102" t="str">
            <v>L</v>
          </cell>
          <cell r="D102">
            <v>0.14084507042253522</v>
          </cell>
          <cell r="E102">
            <v>4.333333333333333</v>
          </cell>
          <cell r="F102">
            <v>0.61032863849765262</v>
          </cell>
          <cell r="G102">
            <v>0</v>
          </cell>
          <cell r="H102">
            <v>0</v>
          </cell>
          <cell r="J102" t="str">
            <v>Price 78$/pack</v>
          </cell>
        </row>
        <row r="103">
          <cell r="A103" t="str">
            <v>10.3</v>
          </cell>
          <cell r="B103" t="str">
            <v>Weather Force Extreme Paint (12.3m2/L, 1 pack=18L)</v>
          </cell>
          <cell r="C103" t="str">
            <v>L</v>
          </cell>
          <cell r="D103">
            <v>0.16260162601626016</v>
          </cell>
          <cell r="E103">
            <v>7.6111111111111107</v>
          </cell>
          <cell r="F103">
            <v>1.2375790424570912</v>
          </cell>
          <cell r="G103">
            <v>0</v>
          </cell>
          <cell r="H103">
            <v>0</v>
          </cell>
          <cell r="J103" t="str">
            <v>Price 137$/pack</v>
          </cell>
        </row>
        <row r="104">
          <cell r="A104" t="str">
            <v>10.4</v>
          </cell>
          <cell r="B104" t="str">
            <v>Labor</v>
          </cell>
          <cell r="C104" t="str">
            <v>m2</v>
          </cell>
          <cell r="D104">
            <v>1</v>
          </cell>
          <cell r="E104">
            <v>0</v>
          </cell>
          <cell r="F104">
            <v>0</v>
          </cell>
          <cell r="G104">
            <v>1.05</v>
          </cell>
          <cell r="H104">
            <v>1.05</v>
          </cell>
        </row>
        <row r="106">
          <cell r="A106" t="str">
            <v>B11</v>
          </cell>
          <cell r="B106" t="str">
            <v>Internal Painting (Beger Product)</v>
          </cell>
          <cell r="C106" t="str">
            <v>m2</v>
          </cell>
          <cell r="F106">
            <v>2.37</v>
          </cell>
          <cell r="H106">
            <v>1.05</v>
          </cell>
          <cell r="I106">
            <v>3.42</v>
          </cell>
          <cell r="J106" t="str">
            <v>1 US Gallon =3.78 L</v>
          </cell>
        </row>
        <row r="107">
          <cell r="A107" t="str">
            <v>11.1</v>
          </cell>
          <cell r="B107" t="str">
            <v>3 Coats Singha White Skimcoat SK02C 2mm.thk (20m2/20kg, 1bag=20kg)</v>
          </cell>
          <cell r="C107" t="str">
            <v>kg</v>
          </cell>
          <cell r="D107">
            <v>3</v>
          </cell>
          <cell r="E107">
            <v>0.39</v>
          </cell>
          <cell r="F107">
            <v>1.17</v>
          </cell>
          <cell r="G107">
            <v>0</v>
          </cell>
          <cell r="H107">
            <v>0</v>
          </cell>
          <cell r="J107" t="str">
            <v>Price 7.8$/bag</v>
          </cell>
        </row>
        <row r="108">
          <cell r="A108" t="str">
            <v>11.2</v>
          </cell>
          <cell r="B108" t="str">
            <v>1 Coat Begar Primer B-1400 (35m2/3.78L/Coat, 1pack=18.9L)</v>
          </cell>
          <cell r="C108" t="str">
            <v>L</v>
          </cell>
          <cell r="D108">
            <v>0.108</v>
          </cell>
          <cell r="E108">
            <v>3.1746031746031749</v>
          </cell>
          <cell r="F108">
            <v>0.34285714285714286</v>
          </cell>
          <cell r="G108">
            <v>0</v>
          </cell>
          <cell r="H108">
            <v>0</v>
          </cell>
          <cell r="J108" t="str">
            <v>Price 60$/pack</v>
          </cell>
        </row>
        <row r="109">
          <cell r="A109" t="str">
            <v>11.3</v>
          </cell>
          <cell r="B109" t="str">
            <v>2 coats Beger Delight  (35m2/3.78L/Coat , 1 pack=18.9L)</v>
          </cell>
          <cell r="C109" t="str">
            <v>L</v>
          </cell>
          <cell r="D109">
            <v>0.216</v>
          </cell>
          <cell r="E109">
            <v>3.9682539682539684</v>
          </cell>
          <cell r="F109">
            <v>0.85714285714285721</v>
          </cell>
          <cell r="G109">
            <v>0</v>
          </cell>
          <cell r="H109">
            <v>0</v>
          </cell>
          <cell r="J109" t="str">
            <v>Price 75$/pack</v>
          </cell>
        </row>
        <row r="110">
          <cell r="A110" t="str">
            <v>11.4</v>
          </cell>
          <cell r="B110" t="str">
            <v>Labor</v>
          </cell>
          <cell r="C110" t="str">
            <v>m2</v>
          </cell>
          <cell r="D110">
            <v>1</v>
          </cell>
          <cell r="E110">
            <v>0</v>
          </cell>
          <cell r="F110">
            <v>0</v>
          </cell>
          <cell r="G110">
            <v>1.05</v>
          </cell>
          <cell r="H110">
            <v>1.05</v>
          </cell>
        </row>
        <row r="112">
          <cell r="A112" t="str">
            <v>B12</v>
          </cell>
          <cell r="B112" t="str">
            <v>External Painting (Beger Product)</v>
          </cell>
          <cell r="C112" t="str">
            <v>m2</v>
          </cell>
          <cell r="F112">
            <v>2.9400000000000004</v>
          </cell>
          <cell r="H112">
            <v>1.05</v>
          </cell>
          <cell r="I112">
            <v>3.99</v>
          </cell>
          <cell r="J112" t="str">
            <v>1 US Gallon =3.78 L</v>
          </cell>
        </row>
        <row r="113">
          <cell r="A113" t="str">
            <v>12.1</v>
          </cell>
          <cell r="B113" t="str">
            <v>1 Coats Singha White Skimcoat SK02C 2mm.thk (20m2/20kg, 1bag=20kg)</v>
          </cell>
          <cell r="C113" t="str">
            <v>kg</v>
          </cell>
          <cell r="D113">
            <v>1</v>
          </cell>
          <cell r="E113">
            <v>0.39</v>
          </cell>
          <cell r="F113">
            <v>0.39</v>
          </cell>
          <cell r="G113">
            <v>0</v>
          </cell>
          <cell r="H113">
            <v>0</v>
          </cell>
          <cell r="J113" t="str">
            <v>Price 7.8$/bag</v>
          </cell>
        </row>
        <row r="114">
          <cell r="A114" t="str">
            <v>12.2</v>
          </cell>
          <cell r="B114" t="str">
            <v xml:space="preserve">Small Dot Spray </v>
          </cell>
          <cell r="C114" t="str">
            <v>m2</v>
          </cell>
          <cell r="D114">
            <v>1</v>
          </cell>
          <cell r="E114">
            <v>1.35</v>
          </cell>
          <cell r="F114">
            <v>1.35</v>
          </cell>
          <cell r="G114">
            <v>0</v>
          </cell>
          <cell r="H114">
            <v>0</v>
          </cell>
          <cell r="J114" t="str">
            <v>Lampsum</v>
          </cell>
        </row>
        <row r="115">
          <cell r="A115" t="str">
            <v>12.3</v>
          </cell>
          <cell r="B115" t="str">
            <v>1 Coat Begar Primer B-1400 (35-40m2/3.78L/Coat, 1pack=18.9L)</v>
          </cell>
          <cell r="C115" t="str">
            <v>L</v>
          </cell>
          <cell r="D115">
            <v>0.108</v>
          </cell>
          <cell r="E115">
            <v>3.1746031746031749</v>
          </cell>
          <cell r="F115">
            <v>0.34285714285714286</v>
          </cell>
          <cell r="G115">
            <v>0</v>
          </cell>
          <cell r="H115">
            <v>0</v>
          </cell>
          <cell r="J115" t="str">
            <v>Price 60$/pack</v>
          </cell>
        </row>
        <row r="116">
          <cell r="A116" t="str">
            <v>12.4</v>
          </cell>
          <cell r="B116" t="str">
            <v>2 coats Beger Delight (35-40m2/3.78L/Coat , 1 pack=18.9L)</v>
          </cell>
          <cell r="C116" t="str">
            <v>L</v>
          </cell>
          <cell r="D116">
            <v>0.216</v>
          </cell>
          <cell r="E116">
            <v>3.9682539682539684</v>
          </cell>
          <cell r="F116">
            <v>0.85714285714285721</v>
          </cell>
          <cell r="G116">
            <v>0</v>
          </cell>
          <cell r="H116">
            <v>0</v>
          </cell>
          <cell r="J116" t="str">
            <v>Price 75$/pack</v>
          </cell>
        </row>
        <row r="117">
          <cell r="A117" t="str">
            <v>12.5</v>
          </cell>
          <cell r="B117" t="str">
            <v>Labor</v>
          </cell>
          <cell r="C117" t="str">
            <v>m2</v>
          </cell>
          <cell r="D117">
            <v>1</v>
          </cell>
          <cell r="E117">
            <v>0</v>
          </cell>
          <cell r="F117">
            <v>0</v>
          </cell>
          <cell r="G117">
            <v>1.05</v>
          </cell>
          <cell r="H117">
            <v>1.05</v>
          </cell>
        </row>
        <row r="119">
          <cell r="A119" t="str">
            <v>B13</v>
          </cell>
          <cell r="B119" t="str">
            <v>Ceiling Gypsum Board 9mm thk with Painting</v>
          </cell>
          <cell r="C119" t="str">
            <v>m2</v>
          </cell>
          <cell r="F119">
            <v>6.2583993333333332</v>
          </cell>
          <cell r="H119">
            <v>2.63</v>
          </cell>
          <cell r="I119">
            <v>8.8883993333333322</v>
          </cell>
        </row>
        <row r="120">
          <cell r="A120" t="str">
            <v>13.1</v>
          </cell>
          <cell r="B120" t="str">
            <v>Metal Frame (C-line zinc 0.26- 11x35x4000mm)</v>
          </cell>
          <cell r="C120" t="str">
            <v>pcs</v>
          </cell>
          <cell r="D120">
            <v>4</v>
          </cell>
          <cell r="E120">
            <v>0.65</v>
          </cell>
          <cell r="F120">
            <v>2.6</v>
          </cell>
          <cell r="G120">
            <v>0</v>
          </cell>
          <cell r="H120">
            <v>0</v>
          </cell>
          <cell r="J120" t="str">
            <v>Price 13$/20pcs</v>
          </cell>
        </row>
        <row r="121">
          <cell r="A121" t="str">
            <v>13.2</v>
          </cell>
          <cell r="B121" t="str">
            <v>Gypsum Board 1200x2400x9mm thk (Gyproc)</v>
          </cell>
          <cell r="C121" t="str">
            <v>m2</v>
          </cell>
          <cell r="D121">
            <v>1.5</v>
          </cell>
          <cell r="E121">
            <v>1.4930555555555556</v>
          </cell>
          <cell r="F121">
            <v>2.2395833333333335</v>
          </cell>
          <cell r="G121">
            <v>0</v>
          </cell>
          <cell r="H121">
            <v>0</v>
          </cell>
          <cell r="J121" t="str">
            <v>Price 4.3$/pcs</v>
          </cell>
        </row>
        <row r="122">
          <cell r="A122" t="str">
            <v>13.3</v>
          </cell>
          <cell r="B122" t="str">
            <v>Join Filler/Finish (25kg Gyproc)</v>
          </cell>
          <cell r="C122" t="str">
            <v>kg</v>
          </cell>
          <cell r="D122">
            <v>1.66</v>
          </cell>
          <cell r="E122">
            <v>0.3276</v>
          </cell>
          <cell r="F122">
            <v>0.54381599999999997</v>
          </cell>
          <cell r="G122">
            <v>0</v>
          </cell>
          <cell r="H122">
            <v>0</v>
          </cell>
          <cell r="J122" t="str">
            <v>Price 8.19$/pcs</v>
          </cell>
        </row>
        <row r="123">
          <cell r="A123" t="str">
            <v>13.4</v>
          </cell>
          <cell r="B123" t="str">
            <v>2 Coats Jotaplast MAX (8m2/L, 1 pack=20L)</v>
          </cell>
          <cell r="C123" t="str">
            <v>L</v>
          </cell>
          <cell r="D123">
            <v>0.25</v>
          </cell>
          <cell r="E123">
            <v>1.5</v>
          </cell>
          <cell r="F123">
            <v>0.375</v>
          </cell>
          <cell r="G123">
            <v>0</v>
          </cell>
          <cell r="H123">
            <v>0</v>
          </cell>
          <cell r="J123" t="str">
            <v>Price 30$/pack</v>
          </cell>
        </row>
        <row r="124">
          <cell r="A124" t="str">
            <v>13.5</v>
          </cell>
          <cell r="B124" t="str">
            <v>Black screw,Cotton Jointing Tape</v>
          </cell>
          <cell r="C124" t="str">
            <v>lot</v>
          </cell>
          <cell r="D124">
            <v>1</v>
          </cell>
          <cell r="E124">
            <v>0.5</v>
          </cell>
          <cell r="F124">
            <v>0.5</v>
          </cell>
          <cell r="G124">
            <v>0</v>
          </cell>
          <cell r="H124">
            <v>0</v>
          </cell>
        </row>
        <row r="125">
          <cell r="A125" t="str">
            <v>13.6</v>
          </cell>
          <cell r="B125" t="str">
            <v>Labor</v>
          </cell>
          <cell r="C125" t="str">
            <v>m2</v>
          </cell>
          <cell r="D125">
            <v>1</v>
          </cell>
          <cell r="E125">
            <v>0</v>
          </cell>
          <cell r="F125">
            <v>0</v>
          </cell>
          <cell r="G125">
            <v>2.63</v>
          </cell>
          <cell r="H125">
            <v>2.63</v>
          </cell>
        </row>
        <row r="127">
          <cell r="A127" t="str">
            <v>B13A</v>
          </cell>
          <cell r="B127" t="str">
            <v>Ceiling Water Resistant Gypsum Board 9mm thk with Painting</v>
          </cell>
          <cell r="C127" t="str">
            <v>m2</v>
          </cell>
          <cell r="F127">
            <v>8.1333993333333332</v>
          </cell>
          <cell r="H127">
            <v>2.63</v>
          </cell>
          <cell r="I127">
            <v>10.763399333333332</v>
          </cell>
        </row>
        <row r="128">
          <cell r="A128" t="str">
            <v>13.1</v>
          </cell>
          <cell r="B128" t="str">
            <v>Metal Frame (C-line zinc 0.26- 11x35x4000mm)</v>
          </cell>
          <cell r="C128" t="str">
            <v>pcs</v>
          </cell>
          <cell r="D128">
            <v>4</v>
          </cell>
          <cell r="E128">
            <v>0.65</v>
          </cell>
          <cell r="F128">
            <v>2.6</v>
          </cell>
          <cell r="G128">
            <v>0</v>
          </cell>
          <cell r="H128">
            <v>0</v>
          </cell>
          <cell r="J128" t="str">
            <v>Price 13$/20pcs</v>
          </cell>
        </row>
        <row r="129">
          <cell r="A129" t="str">
            <v>13.2</v>
          </cell>
          <cell r="B129" t="str">
            <v>Water Resistant Gypsum Board 1200x2400x9mm thk (Gyproc)</v>
          </cell>
          <cell r="C129" t="str">
            <v>m2</v>
          </cell>
          <cell r="D129">
            <v>1.5</v>
          </cell>
          <cell r="E129">
            <v>2.7430555555555558</v>
          </cell>
          <cell r="F129">
            <v>4.1145833333333339</v>
          </cell>
          <cell r="G129">
            <v>0</v>
          </cell>
          <cell r="H129">
            <v>0</v>
          </cell>
          <cell r="J129" t="str">
            <v>Price 7.9$/pcs</v>
          </cell>
        </row>
        <row r="130">
          <cell r="A130" t="str">
            <v>13.3</v>
          </cell>
          <cell r="B130" t="str">
            <v>Join Filler/Finish (25kg Gyproc)</v>
          </cell>
          <cell r="C130" t="str">
            <v>kg</v>
          </cell>
          <cell r="D130">
            <v>1.66</v>
          </cell>
          <cell r="E130">
            <v>0.3276</v>
          </cell>
          <cell r="F130">
            <v>0.54381599999999997</v>
          </cell>
          <cell r="G130">
            <v>0</v>
          </cell>
          <cell r="H130">
            <v>0</v>
          </cell>
          <cell r="J130" t="str">
            <v>Price 8.19$/pcs</v>
          </cell>
        </row>
        <row r="131">
          <cell r="A131" t="str">
            <v>13.4</v>
          </cell>
          <cell r="B131" t="str">
            <v>2 Coats Jotaplast MAX (8m2/L, 1 pack=20L)</v>
          </cell>
          <cell r="C131" t="str">
            <v>L</v>
          </cell>
          <cell r="D131">
            <v>0.25</v>
          </cell>
          <cell r="E131">
            <v>1.5</v>
          </cell>
          <cell r="F131">
            <v>0.375</v>
          </cell>
          <cell r="G131">
            <v>0</v>
          </cell>
          <cell r="H131">
            <v>0</v>
          </cell>
          <cell r="J131" t="str">
            <v>Price 30$/pack</v>
          </cell>
        </row>
        <row r="132">
          <cell r="A132" t="str">
            <v>13.5</v>
          </cell>
          <cell r="B132" t="str">
            <v>Black screw,Cotton Jointing Tape</v>
          </cell>
          <cell r="C132" t="str">
            <v>lot</v>
          </cell>
          <cell r="D132">
            <v>1</v>
          </cell>
          <cell r="E132">
            <v>0.5</v>
          </cell>
          <cell r="F132">
            <v>0.5</v>
          </cell>
          <cell r="G132">
            <v>0</v>
          </cell>
          <cell r="H132">
            <v>0</v>
          </cell>
        </row>
        <row r="133">
          <cell r="A133" t="str">
            <v>13.6</v>
          </cell>
          <cell r="B133" t="str">
            <v>Labor</v>
          </cell>
          <cell r="C133" t="str">
            <v>m2</v>
          </cell>
          <cell r="D133">
            <v>1</v>
          </cell>
          <cell r="E133">
            <v>0</v>
          </cell>
          <cell r="F133">
            <v>0</v>
          </cell>
          <cell r="G133">
            <v>2.63</v>
          </cell>
          <cell r="H133">
            <v>2.63</v>
          </cell>
        </row>
        <row r="135">
          <cell r="A135" t="str">
            <v>B13B</v>
          </cell>
          <cell r="B135" t="str">
            <v>Ceiling Water Resistant Gypsum Board 9mm thk with Painting and drop</v>
          </cell>
          <cell r="C135" t="str">
            <v>m2</v>
          </cell>
          <cell r="F135">
            <v>11.7982174</v>
          </cell>
          <cell r="H135">
            <v>2.63</v>
          </cell>
          <cell r="I135">
            <v>14.428217400000001</v>
          </cell>
        </row>
        <row r="136">
          <cell r="A136" t="str">
            <v>13.1</v>
          </cell>
          <cell r="B136" t="str">
            <v>Metal Frame (C-line zinc 0.26- 11x35x4000mm)</v>
          </cell>
          <cell r="C136" t="str">
            <v>pcs</v>
          </cell>
          <cell r="D136">
            <v>5.6</v>
          </cell>
          <cell r="E136">
            <v>0.65</v>
          </cell>
          <cell r="F136">
            <v>3.6399999999999997</v>
          </cell>
          <cell r="G136">
            <v>0</v>
          </cell>
          <cell r="H136">
            <v>0</v>
          </cell>
          <cell r="J136" t="str">
            <v>Price 13$/20pcs</v>
          </cell>
        </row>
        <row r="137">
          <cell r="A137" t="str">
            <v>13.2</v>
          </cell>
          <cell r="B137" t="str">
            <v>Water Resistant Gypsum Board 1200x2400x9mm thk (Gyproc)</v>
          </cell>
          <cell r="C137" t="str">
            <v>m2</v>
          </cell>
          <cell r="D137">
            <v>2.25</v>
          </cell>
          <cell r="E137">
            <v>2.7430555555555558</v>
          </cell>
          <cell r="F137">
            <v>6.1718750000000009</v>
          </cell>
          <cell r="G137">
            <v>0</v>
          </cell>
          <cell r="H137">
            <v>0</v>
          </cell>
          <cell r="J137" t="str">
            <v>Price 7.9$/pcs</v>
          </cell>
        </row>
        <row r="138">
          <cell r="A138" t="str">
            <v>13.3</v>
          </cell>
          <cell r="B138" t="str">
            <v>Join Filler/Finish (25kg Gyproc)</v>
          </cell>
          <cell r="C138" t="str">
            <v>kg</v>
          </cell>
          <cell r="D138">
            <v>2.3239999999999998</v>
          </cell>
          <cell r="E138">
            <v>0.3276</v>
          </cell>
          <cell r="F138">
            <v>0.76134239999999997</v>
          </cell>
          <cell r="G138">
            <v>0</v>
          </cell>
          <cell r="H138">
            <v>0</v>
          </cell>
          <cell r="J138" t="str">
            <v>Price 8.19$/pcs</v>
          </cell>
        </row>
        <row r="139">
          <cell r="A139" t="str">
            <v>13.4</v>
          </cell>
          <cell r="B139" t="str">
            <v>2 Coats Jotaplast MAX (8m2/L, 1 pack=20L)</v>
          </cell>
          <cell r="C139" t="str">
            <v>L</v>
          </cell>
          <cell r="D139">
            <v>0.35</v>
          </cell>
          <cell r="E139">
            <v>1.5</v>
          </cell>
          <cell r="F139">
            <v>0.52499999999999991</v>
          </cell>
          <cell r="G139">
            <v>0</v>
          </cell>
          <cell r="H139">
            <v>0</v>
          </cell>
          <cell r="J139" t="str">
            <v>Price 30$/pack</v>
          </cell>
        </row>
        <row r="140">
          <cell r="A140" t="str">
            <v>13.5</v>
          </cell>
          <cell r="B140" t="str">
            <v>Black screw,Cotton Jointing Tape</v>
          </cell>
          <cell r="C140" t="str">
            <v>lot</v>
          </cell>
          <cell r="D140">
            <v>1.4</v>
          </cell>
          <cell r="E140">
            <v>0.5</v>
          </cell>
          <cell r="F140">
            <v>0.7</v>
          </cell>
          <cell r="G140">
            <v>0</v>
          </cell>
          <cell r="H140">
            <v>0</v>
          </cell>
        </row>
        <row r="141">
          <cell r="A141" t="str">
            <v>13.6</v>
          </cell>
          <cell r="B141" t="str">
            <v>Labor</v>
          </cell>
          <cell r="C141" t="str">
            <v>m2</v>
          </cell>
          <cell r="D141">
            <v>1</v>
          </cell>
          <cell r="E141">
            <v>0</v>
          </cell>
          <cell r="F141">
            <v>0</v>
          </cell>
          <cell r="G141">
            <v>2.63</v>
          </cell>
          <cell r="H141">
            <v>2.63</v>
          </cell>
        </row>
        <row r="143">
          <cell r="A143" t="str">
            <v>B14</v>
          </cell>
          <cell r="B143" t="str">
            <v>Ceiling Gypsum Board 9mm thk with Curtain Drop and Painting</v>
          </cell>
          <cell r="C143" t="str">
            <v>m2</v>
          </cell>
          <cell r="F143">
            <v>9.3875989999999998</v>
          </cell>
          <cell r="H143">
            <v>2.63</v>
          </cell>
          <cell r="I143">
            <v>12.017599000000001</v>
          </cell>
        </row>
        <row r="144">
          <cell r="A144" t="str">
            <v>14.1</v>
          </cell>
          <cell r="B144" t="str">
            <v>Metal Frame (C-line zinc 0.26- 11x35x4000mm)</v>
          </cell>
          <cell r="C144" t="str">
            <v>pcs</v>
          </cell>
          <cell r="D144">
            <v>6</v>
          </cell>
          <cell r="E144">
            <v>0.65</v>
          </cell>
          <cell r="F144">
            <v>3.9000000000000004</v>
          </cell>
          <cell r="G144">
            <v>0</v>
          </cell>
          <cell r="H144">
            <v>0</v>
          </cell>
          <cell r="J144" t="str">
            <v>Price 13$/20pcs</v>
          </cell>
        </row>
        <row r="145">
          <cell r="A145" t="str">
            <v>14.2</v>
          </cell>
          <cell r="B145" t="str">
            <v>Gypsum Board 1200x2400x9mm thk (Gyproc)</v>
          </cell>
          <cell r="C145" t="str">
            <v>m2</v>
          </cell>
          <cell r="D145">
            <v>2.25</v>
          </cell>
          <cell r="E145">
            <v>1.4930555555555556</v>
          </cell>
          <cell r="F145">
            <v>3.359375</v>
          </cell>
          <cell r="G145">
            <v>0</v>
          </cell>
          <cell r="H145">
            <v>0</v>
          </cell>
          <cell r="J145" t="str">
            <v>Price 4.3$/pcs</v>
          </cell>
        </row>
        <row r="146">
          <cell r="A146" t="str">
            <v>14.3</v>
          </cell>
          <cell r="B146" t="str">
            <v>Join Filler/Finish (25kg Gyproc)</v>
          </cell>
          <cell r="C146" t="str">
            <v>kg</v>
          </cell>
          <cell r="D146">
            <v>2.4899999999999998</v>
          </cell>
          <cell r="E146">
            <v>0.3276</v>
          </cell>
          <cell r="F146">
            <v>0.81572399999999989</v>
          </cell>
          <cell r="G146">
            <v>0</v>
          </cell>
          <cell r="H146">
            <v>0</v>
          </cell>
          <cell r="J146" t="str">
            <v>Price 8.19$/pcs</v>
          </cell>
        </row>
        <row r="147">
          <cell r="A147" t="str">
            <v>14.4</v>
          </cell>
          <cell r="B147" t="str">
            <v>2 Coats Jotaplast MAX (8m2/L, 1 pack=20L)</v>
          </cell>
          <cell r="C147" t="str">
            <v>L</v>
          </cell>
          <cell r="D147">
            <v>0.375</v>
          </cell>
          <cell r="E147">
            <v>1.5</v>
          </cell>
          <cell r="F147">
            <v>0.5625</v>
          </cell>
          <cell r="G147">
            <v>0</v>
          </cell>
          <cell r="H147">
            <v>0</v>
          </cell>
          <cell r="J147" t="str">
            <v>Price 30$/pack</v>
          </cell>
        </row>
        <row r="148">
          <cell r="A148" t="str">
            <v>14.5</v>
          </cell>
          <cell r="B148" t="str">
            <v>Black screw,Cotton Jointing Tape</v>
          </cell>
          <cell r="C148" t="str">
            <v>lot</v>
          </cell>
          <cell r="D148">
            <v>1.5</v>
          </cell>
          <cell r="E148">
            <v>0.5</v>
          </cell>
          <cell r="F148">
            <v>0.75</v>
          </cell>
          <cell r="G148">
            <v>0</v>
          </cell>
          <cell r="H148">
            <v>0</v>
          </cell>
        </row>
        <row r="149">
          <cell r="A149" t="str">
            <v>14.6</v>
          </cell>
          <cell r="B149" t="str">
            <v>Labor</v>
          </cell>
          <cell r="C149" t="str">
            <v>m2</v>
          </cell>
          <cell r="D149">
            <v>1</v>
          </cell>
          <cell r="E149">
            <v>0</v>
          </cell>
          <cell r="F149">
            <v>0</v>
          </cell>
          <cell r="G149">
            <v>2.63</v>
          </cell>
          <cell r="H149">
            <v>2.63</v>
          </cell>
        </row>
        <row r="151">
          <cell r="A151" t="str">
            <v>B20</v>
          </cell>
          <cell r="B151" t="str">
            <v>Screed to receive floor finish; 20mm thick.</v>
          </cell>
          <cell r="C151" t="str">
            <v>m2</v>
          </cell>
          <cell r="F151">
            <v>1.2192126162824206</v>
          </cell>
          <cell r="H151">
            <v>3.1</v>
          </cell>
          <cell r="I151">
            <v>4.3192126162824209</v>
          </cell>
        </row>
        <row r="152">
          <cell r="A152" t="str">
            <v>20.1</v>
          </cell>
          <cell r="B152" t="str">
            <v>Mortar Proportion 1:4</v>
          </cell>
          <cell r="C152" t="str">
            <v>m3</v>
          </cell>
          <cell r="D152">
            <v>1</v>
          </cell>
          <cell r="E152">
            <v>60.960630814121032</v>
          </cell>
          <cell r="F152">
            <v>60.960630814121032</v>
          </cell>
          <cell r="G152">
            <v>0</v>
          </cell>
          <cell r="H152">
            <v>0</v>
          </cell>
        </row>
        <row r="153">
          <cell r="A153" t="str">
            <v>20.2</v>
          </cell>
          <cell r="B153" t="str">
            <v>Thickness 20mm</v>
          </cell>
          <cell r="C153" t="str">
            <v>m2</v>
          </cell>
          <cell r="D153">
            <v>1</v>
          </cell>
          <cell r="F153">
            <v>1.2192126162824206</v>
          </cell>
          <cell r="G153">
            <v>3.1</v>
          </cell>
          <cell r="H153">
            <v>3.1</v>
          </cell>
        </row>
        <row r="155">
          <cell r="A155" t="str">
            <v>B21</v>
          </cell>
          <cell r="B155" t="str">
            <v>Screed to receive floor finish; 30mm thick.</v>
          </cell>
          <cell r="C155" t="str">
            <v>m2</v>
          </cell>
          <cell r="F155">
            <v>1.8288189244236308</v>
          </cell>
          <cell r="H155">
            <v>3.1</v>
          </cell>
          <cell r="I155">
            <v>4.9288189244236307</v>
          </cell>
        </row>
        <row r="156">
          <cell r="A156" t="str">
            <v>21.1</v>
          </cell>
          <cell r="B156" t="str">
            <v>Mortar Proportion 1:4</v>
          </cell>
          <cell r="C156" t="str">
            <v>m3</v>
          </cell>
          <cell r="D156">
            <v>1</v>
          </cell>
          <cell r="E156">
            <v>60.960630814121032</v>
          </cell>
          <cell r="F156">
            <v>60.960630814121032</v>
          </cell>
          <cell r="G156">
            <v>0</v>
          </cell>
          <cell r="H156">
            <v>0</v>
          </cell>
        </row>
        <row r="157">
          <cell r="A157" t="str">
            <v>21.2</v>
          </cell>
          <cell r="B157" t="str">
            <v>Thickness 30mm</v>
          </cell>
          <cell r="C157" t="str">
            <v>m2</v>
          </cell>
          <cell r="D157">
            <v>1</v>
          </cell>
          <cell r="F157">
            <v>1.8288189244236308</v>
          </cell>
          <cell r="G157">
            <v>3.1</v>
          </cell>
          <cell r="H157">
            <v>3.1</v>
          </cell>
        </row>
        <row r="159">
          <cell r="A159" t="str">
            <v>B22</v>
          </cell>
          <cell r="B159" t="str">
            <v>Screed to receive floor finish; 50mm thick.</v>
          </cell>
          <cell r="C159" t="str">
            <v>m2</v>
          </cell>
          <cell r="F159">
            <v>3.0480315407060519</v>
          </cell>
          <cell r="H159">
            <v>3.1</v>
          </cell>
          <cell r="I159">
            <v>6.148031540706052</v>
          </cell>
        </row>
        <row r="160">
          <cell r="A160" t="str">
            <v>22.1</v>
          </cell>
          <cell r="B160" t="str">
            <v>Mortar Proportion 1:4</v>
          </cell>
          <cell r="C160" t="str">
            <v>m3</v>
          </cell>
          <cell r="D160">
            <v>1</v>
          </cell>
          <cell r="E160">
            <v>60.960630814121032</v>
          </cell>
          <cell r="F160">
            <v>60.960630814121032</v>
          </cell>
          <cell r="G160">
            <v>0</v>
          </cell>
          <cell r="H160">
            <v>0</v>
          </cell>
        </row>
        <row r="161">
          <cell r="A161" t="str">
            <v>22.2</v>
          </cell>
          <cell r="B161" t="str">
            <v>Thickness 50mm</v>
          </cell>
          <cell r="C161" t="str">
            <v>m2</v>
          </cell>
          <cell r="D161">
            <v>1</v>
          </cell>
          <cell r="F161">
            <v>3.0480315407060519</v>
          </cell>
          <cell r="G161">
            <v>3.1</v>
          </cell>
          <cell r="H161">
            <v>3.1</v>
          </cell>
        </row>
        <row r="163">
          <cell r="A163" t="str">
            <v>B23</v>
          </cell>
          <cell r="B163" t="str">
            <v>Wall Tile apply to screed surface with Martor Phrase</v>
          </cell>
          <cell r="C163" t="str">
            <v>m2</v>
          </cell>
          <cell r="F163">
            <v>11.319212616282421</v>
          </cell>
          <cell r="H163">
            <v>4.7</v>
          </cell>
          <cell r="I163">
            <v>16.01921261628242</v>
          </cell>
        </row>
        <row r="164">
          <cell r="A164" t="str">
            <v>23.1</v>
          </cell>
          <cell r="B164" t="str">
            <v>Mortar Proportion 1:4 20mm thk</v>
          </cell>
          <cell r="C164" t="str">
            <v>m2</v>
          </cell>
          <cell r="D164">
            <v>1</v>
          </cell>
          <cell r="E164">
            <v>1.2192126162824206</v>
          </cell>
          <cell r="F164">
            <v>1.2192126162824206</v>
          </cell>
          <cell r="G164">
            <v>0</v>
          </cell>
          <cell r="H164">
            <v>0</v>
          </cell>
        </row>
        <row r="165">
          <cell r="A165" t="str">
            <v>23.2</v>
          </cell>
          <cell r="B165" t="str">
            <v xml:space="preserve">Floor Tile </v>
          </cell>
          <cell r="C165" t="str">
            <v>m2</v>
          </cell>
          <cell r="D165">
            <v>1</v>
          </cell>
          <cell r="E165">
            <v>9</v>
          </cell>
          <cell r="F165">
            <v>9</v>
          </cell>
          <cell r="G165">
            <v>0</v>
          </cell>
          <cell r="H165">
            <v>0</v>
          </cell>
          <cell r="J165" t="str">
            <v>Price 9$ max</v>
          </cell>
        </row>
        <row r="166">
          <cell r="A166" t="str">
            <v>23.3</v>
          </cell>
          <cell r="B166" t="str">
            <v>Tile Joint Filler Cement Grout (Silver Crocodile , 1kg/bag)</v>
          </cell>
          <cell r="C166" t="str">
            <v>kg</v>
          </cell>
          <cell r="D166">
            <v>0.5</v>
          </cell>
          <cell r="E166">
            <v>2.2000000000000002</v>
          </cell>
          <cell r="F166">
            <v>1.1000000000000001</v>
          </cell>
          <cell r="G166">
            <v>0</v>
          </cell>
          <cell r="H166">
            <v>0</v>
          </cell>
          <cell r="J166" t="str">
            <v>Price 2.2$/pack</v>
          </cell>
        </row>
        <row r="167">
          <cell r="A167" t="str">
            <v>23.4</v>
          </cell>
          <cell r="B167" t="str">
            <v>Labor</v>
          </cell>
          <cell r="C167" t="str">
            <v>m2</v>
          </cell>
          <cell r="D167">
            <v>1</v>
          </cell>
          <cell r="E167">
            <v>0</v>
          </cell>
          <cell r="F167">
            <v>0</v>
          </cell>
          <cell r="G167">
            <v>4.7</v>
          </cell>
          <cell r="H167">
            <v>4.7</v>
          </cell>
        </row>
        <row r="169">
          <cell r="A169" t="str">
            <v>B24</v>
          </cell>
          <cell r="B169" t="str">
            <v xml:space="preserve">Wall Tile apply to screed surface with Adhesive Phrase </v>
          </cell>
          <cell r="C169" t="str">
            <v>m2</v>
          </cell>
          <cell r="F169">
            <v>12.620658000000001</v>
          </cell>
          <cell r="H169">
            <v>4.7</v>
          </cell>
          <cell r="I169">
            <v>17.320658000000002</v>
          </cell>
        </row>
        <row r="170">
          <cell r="A170" t="str">
            <v>24.1</v>
          </cell>
          <cell r="B170" t="str">
            <v xml:space="preserve">   Adhesive (StarGrip 612 TA 3kg/m2, 1 pack=25kg, 6mmx6mm trowel size)</v>
          </cell>
          <cell r="C170" t="str">
            <v>kg</v>
          </cell>
          <cell r="D170">
            <v>8.33</v>
          </cell>
          <cell r="E170">
            <v>0.30260000000000004</v>
          </cell>
          <cell r="F170">
            <v>2.5206580000000005</v>
          </cell>
          <cell r="G170">
            <v>0</v>
          </cell>
          <cell r="H170">
            <v>0</v>
          </cell>
          <cell r="J170" t="str">
            <v>Price 7.565$/pack</v>
          </cell>
        </row>
        <row r="171">
          <cell r="A171" t="str">
            <v>24.2</v>
          </cell>
          <cell r="B171" t="str">
            <v xml:space="preserve">Floor Tile </v>
          </cell>
          <cell r="C171" t="str">
            <v>m2</v>
          </cell>
          <cell r="D171">
            <v>1</v>
          </cell>
          <cell r="E171">
            <v>9</v>
          </cell>
          <cell r="F171">
            <v>9</v>
          </cell>
          <cell r="G171">
            <v>0</v>
          </cell>
          <cell r="H171">
            <v>0</v>
          </cell>
          <cell r="J171" t="str">
            <v>Price 9$ max</v>
          </cell>
        </row>
        <row r="172">
          <cell r="A172" t="str">
            <v>24.3</v>
          </cell>
          <cell r="B172" t="str">
            <v>Tile Joint Filler Cement Grout (Silver Crocodile , 1kg/bag)</v>
          </cell>
          <cell r="C172" t="str">
            <v>kg</v>
          </cell>
          <cell r="D172">
            <v>0.5</v>
          </cell>
          <cell r="E172">
            <v>2.2000000000000002</v>
          </cell>
          <cell r="F172">
            <v>1.1000000000000001</v>
          </cell>
          <cell r="G172">
            <v>0</v>
          </cell>
          <cell r="H172">
            <v>0</v>
          </cell>
          <cell r="J172" t="str">
            <v>Price 2.2$/pack</v>
          </cell>
        </row>
        <row r="173">
          <cell r="A173" t="str">
            <v>24.4</v>
          </cell>
          <cell r="B173" t="str">
            <v>Labor</v>
          </cell>
          <cell r="C173" t="str">
            <v>m2</v>
          </cell>
          <cell r="D173">
            <v>1</v>
          </cell>
          <cell r="E173">
            <v>0</v>
          </cell>
          <cell r="F173">
            <v>0</v>
          </cell>
          <cell r="G173">
            <v>4.7</v>
          </cell>
          <cell r="H173">
            <v>4.7</v>
          </cell>
        </row>
        <row r="175">
          <cell r="A175" t="str">
            <v>B25</v>
          </cell>
          <cell r="B175" t="str">
            <v>100mm thk Wall Tile Skirting apply to screed surface with Mortar Phrase</v>
          </cell>
          <cell r="C175" t="str">
            <v>m</v>
          </cell>
          <cell r="F175">
            <v>1.1319212616282421</v>
          </cell>
          <cell r="H175">
            <v>1.1499999999999999</v>
          </cell>
          <cell r="I175">
            <v>2.2819212616282423</v>
          </cell>
        </row>
        <row r="176">
          <cell r="A176" t="str">
            <v>25.1</v>
          </cell>
          <cell r="B176" t="str">
            <v>Mortar Proportion 1:4 20mm thk</v>
          </cell>
          <cell r="C176" t="str">
            <v>m2</v>
          </cell>
          <cell r="D176">
            <v>0.1</v>
          </cell>
          <cell r="E176">
            <v>1.2192126162824206</v>
          </cell>
          <cell r="F176">
            <v>0.12192126162824207</v>
          </cell>
          <cell r="G176">
            <v>0</v>
          </cell>
          <cell r="H176">
            <v>0</v>
          </cell>
        </row>
        <row r="177">
          <cell r="A177" t="str">
            <v>25.2</v>
          </cell>
          <cell r="B177" t="str">
            <v>Tile</v>
          </cell>
          <cell r="C177" t="str">
            <v>m2</v>
          </cell>
          <cell r="D177">
            <v>0.1</v>
          </cell>
          <cell r="E177">
            <v>9</v>
          </cell>
          <cell r="F177">
            <v>0.9</v>
          </cell>
          <cell r="G177">
            <v>0</v>
          </cell>
          <cell r="H177">
            <v>0</v>
          </cell>
          <cell r="J177" t="str">
            <v>Price 9$ max</v>
          </cell>
        </row>
        <row r="178">
          <cell r="A178" t="str">
            <v>25.3</v>
          </cell>
          <cell r="B178" t="str">
            <v>Tile Joint Filler Cement Grout (Silver Crocodile , 1kg/bag)</v>
          </cell>
          <cell r="C178" t="str">
            <v>kg</v>
          </cell>
          <cell r="D178">
            <v>0.05</v>
          </cell>
          <cell r="E178">
            <v>2.2000000000000002</v>
          </cell>
          <cell r="F178">
            <v>0.11000000000000001</v>
          </cell>
          <cell r="G178">
            <v>0</v>
          </cell>
          <cell r="H178">
            <v>0</v>
          </cell>
          <cell r="J178" t="str">
            <v>Price 2.2$/pack</v>
          </cell>
        </row>
        <row r="179">
          <cell r="A179" t="str">
            <v>25.4</v>
          </cell>
          <cell r="B179" t="str">
            <v>Labor</v>
          </cell>
          <cell r="C179" t="str">
            <v>m</v>
          </cell>
          <cell r="D179">
            <v>1</v>
          </cell>
          <cell r="E179">
            <v>0</v>
          </cell>
          <cell r="F179">
            <v>0</v>
          </cell>
          <cell r="G179">
            <v>1.1499999999999999</v>
          </cell>
          <cell r="H179">
            <v>1.1499999999999999</v>
          </cell>
        </row>
        <row r="181">
          <cell r="A181" t="str">
            <v>B26</v>
          </cell>
          <cell r="B181" t="str">
            <v xml:space="preserve">Floor and Wall Marble/Stone apply to screed surface with Adhesive Phrase </v>
          </cell>
          <cell r="C181" t="str">
            <v>m2</v>
          </cell>
          <cell r="F181">
            <v>24.783957732949087</v>
          </cell>
          <cell r="H181">
            <v>9.4</v>
          </cell>
          <cell r="I181">
            <v>34.183957732949089</v>
          </cell>
        </row>
        <row r="182">
          <cell r="A182" t="str">
            <v>26.1</v>
          </cell>
          <cell r="B182" t="str">
            <v>Mortar Proportion 1:4 20mm thk</v>
          </cell>
          <cell r="C182" t="str">
            <v>m2</v>
          </cell>
          <cell r="D182">
            <v>1</v>
          </cell>
          <cell r="E182">
            <v>0.68395773294908735</v>
          </cell>
          <cell r="F182">
            <v>0.68395773294908735</v>
          </cell>
          <cell r="G182">
            <v>0</v>
          </cell>
          <cell r="H182">
            <v>0</v>
          </cell>
        </row>
        <row r="183">
          <cell r="A183" t="str">
            <v>26.2</v>
          </cell>
          <cell r="B183" t="str">
            <v>Marble/Stone</v>
          </cell>
          <cell r="C183" t="str">
            <v>m2</v>
          </cell>
          <cell r="D183">
            <v>1</v>
          </cell>
          <cell r="E183">
            <v>23</v>
          </cell>
          <cell r="F183">
            <v>23</v>
          </cell>
          <cell r="G183">
            <v>0</v>
          </cell>
          <cell r="H183">
            <v>0</v>
          </cell>
          <cell r="J183" t="str">
            <v>Price 23$ max</v>
          </cell>
        </row>
        <row r="184">
          <cell r="A184" t="str">
            <v>26.3</v>
          </cell>
          <cell r="B184" t="str">
            <v>Tile Joint Filler Cement Grout (Silver Crocodile , 1kg/bag)</v>
          </cell>
          <cell r="C184" t="str">
            <v>kg</v>
          </cell>
          <cell r="D184">
            <v>0.5</v>
          </cell>
          <cell r="E184">
            <v>2.2000000000000002</v>
          </cell>
          <cell r="F184">
            <v>1.1000000000000001</v>
          </cell>
          <cell r="G184">
            <v>0</v>
          </cell>
          <cell r="H184">
            <v>0</v>
          </cell>
          <cell r="J184" t="str">
            <v>Price 2.2$/pack</v>
          </cell>
        </row>
        <row r="185">
          <cell r="A185" t="str">
            <v>26.4</v>
          </cell>
          <cell r="B185" t="str">
            <v>Labor</v>
          </cell>
          <cell r="C185" t="str">
            <v>m2</v>
          </cell>
          <cell r="D185">
            <v>1</v>
          </cell>
          <cell r="E185">
            <v>0</v>
          </cell>
          <cell r="F185">
            <v>0</v>
          </cell>
          <cell r="G185">
            <v>9.4</v>
          </cell>
          <cell r="H185">
            <v>9.4</v>
          </cell>
        </row>
        <row r="187">
          <cell r="A187" t="str">
            <v>B27</v>
          </cell>
          <cell r="B187" t="str">
            <v>100mm thk Wall Skirting Marble/Stone apply to screed surface with Mortar Phrase</v>
          </cell>
          <cell r="C187" t="str">
            <v>m2</v>
          </cell>
          <cell r="F187">
            <v>2.5319212616282423</v>
          </cell>
          <cell r="H187">
            <v>2.1</v>
          </cell>
          <cell r="I187">
            <v>4.6319212616282428</v>
          </cell>
        </row>
        <row r="188">
          <cell r="A188" t="str">
            <v>27.1</v>
          </cell>
          <cell r="B188" t="str">
            <v>Mortar Proportion 1:5 20mm thk</v>
          </cell>
          <cell r="C188" t="str">
            <v>m2</v>
          </cell>
          <cell r="D188">
            <v>0.1</v>
          </cell>
          <cell r="E188">
            <v>1.2192126162824206</v>
          </cell>
          <cell r="F188">
            <v>0.12192126162824207</v>
          </cell>
          <cell r="G188">
            <v>0</v>
          </cell>
          <cell r="H188">
            <v>0</v>
          </cell>
        </row>
        <row r="189">
          <cell r="A189" t="str">
            <v>27.2</v>
          </cell>
          <cell r="B189" t="str">
            <v>Marble/Stone</v>
          </cell>
          <cell r="C189" t="str">
            <v>m2</v>
          </cell>
          <cell r="D189">
            <v>0.1</v>
          </cell>
          <cell r="E189">
            <v>23</v>
          </cell>
          <cell r="F189">
            <v>2.3000000000000003</v>
          </cell>
          <cell r="G189">
            <v>0</v>
          </cell>
          <cell r="H189">
            <v>0</v>
          </cell>
          <cell r="J189" t="str">
            <v>Price 23$ max</v>
          </cell>
        </row>
        <row r="190">
          <cell r="A190" t="str">
            <v>27.3</v>
          </cell>
          <cell r="B190" t="str">
            <v>Tile Joint Filler Cement Grout (Silver Crocodile , 1kg/bag)</v>
          </cell>
          <cell r="C190" t="str">
            <v>kg</v>
          </cell>
          <cell r="D190">
            <v>0.05</v>
          </cell>
          <cell r="E190">
            <v>2.2000000000000002</v>
          </cell>
          <cell r="F190">
            <v>0.11000000000000001</v>
          </cell>
          <cell r="G190">
            <v>0</v>
          </cell>
          <cell r="H190">
            <v>0</v>
          </cell>
          <cell r="J190" t="str">
            <v>Price 2.2$/pack</v>
          </cell>
        </row>
        <row r="191">
          <cell r="A191" t="str">
            <v>27.6</v>
          </cell>
          <cell r="B191" t="str">
            <v>Labor</v>
          </cell>
          <cell r="C191" t="str">
            <v>m2</v>
          </cell>
          <cell r="D191">
            <v>1</v>
          </cell>
          <cell r="E191">
            <v>0</v>
          </cell>
          <cell r="F191">
            <v>0</v>
          </cell>
          <cell r="G191">
            <v>2.1</v>
          </cell>
          <cell r="H191">
            <v>2.1</v>
          </cell>
        </row>
        <row r="193">
          <cell r="A193" t="str">
            <v>B28</v>
          </cell>
          <cell r="B193" t="str">
            <v>MANHOLE</v>
          </cell>
        </row>
        <row r="194">
          <cell r="A194" t="str">
            <v>B28.1</v>
          </cell>
          <cell r="B194" t="str">
            <v>Manhole Deep 500mm</v>
          </cell>
          <cell r="C194" t="str">
            <v>set</v>
          </cell>
          <cell r="F194">
            <v>57.445035802469143</v>
          </cell>
          <cell r="H194">
            <v>33.861802469135796</v>
          </cell>
          <cell r="I194">
            <v>91.306838271604931</v>
          </cell>
        </row>
        <row r="195">
          <cell r="B195" t="str">
            <v>Soil Excavation and Backfill</v>
          </cell>
          <cell r="C195" t="str">
            <v>m3</v>
          </cell>
          <cell r="D195">
            <v>2.2880000000000003</v>
          </cell>
          <cell r="E195">
            <v>0</v>
          </cell>
          <cell r="F195">
            <v>0</v>
          </cell>
          <cell r="G195">
            <v>6.3</v>
          </cell>
          <cell r="H195">
            <v>14.414400000000001</v>
          </cell>
        </row>
        <row r="196">
          <cell r="B196" t="str">
            <v>Crush Stone Comapacted 100mm thk.</v>
          </cell>
          <cell r="C196" t="str">
            <v>m3</v>
          </cell>
          <cell r="D196">
            <v>6.4000000000000001E-2</v>
          </cell>
          <cell r="E196">
            <v>21</v>
          </cell>
          <cell r="F196">
            <v>1.3440000000000001</v>
          </cell>
          <cell r="G196">
            <v>5</v>
          </cell>
          <cell r="H196">
            <v>0.32</v>
          </cell>
        </row>
        <row r="197">
          <cell r="B197" t="str">
            <v>Lean Concrete C15MPa 50mm thk</v>
          </cell>
          <cell r="C197" t="str">
            <v>m3</v>
          </cell>
          <cell r="D197">
            <v>3.2000000000000001E-2</v>
          </cell>
          <cell r="E197">
            <v>65</v>
          </cell>
          <cell r="F197">
            <v>2.08</v>
          </cell>
          <cell r="G197">
            <v>5.25</v>
          </cell>
          <cell r="H197">
            <v>0.16800000000000001</v>
          </cell>
        </row>
        <row r="198">
          <cell r="B198" t="str">
            <v>Concrete C30 Mpa</v>
          </cell>
          <cell r="C198" t="str">
            <v>m3</v>
          </cell>
          <cell r="D198">
            <v>0.106</v>
          </cell>
          <cell r="E198">
            <v>68.25</v>
          </cell>
          <cell r="F198">
            <v>7.2344999999999997</v>
          </cell>
          <cell r="G198">
            <v>9</v>
          </cell>
          <cell r="H198">
            <v>0.95399999999999996</v>
          </cell>
        </row>
        <row r="199">
          <cell r="B199" t="str">
            <v>Rebar SD390</v>
          </cell>
          <cell r="C199" t="str">
            <v>Ton</v>
          </cell>
          <cell r="D199">
            <v>9.6395061728395057E-3</v>
          </cell>
          <cell r="E199">
            <v>670</v>
          </cell>
          <cell r="F199">
            <v>6.4584691358024688</v>
          </cell>
          <cell r="G199">
            <v>130</v>
          </cell>
          <cell r="H199">
            <v>1.2531358024691357</v>
          </cell>
        </row>
        <row r="200">
          <cell r="B200" t="str">
            <v>Formwork</v>
          </cell>
          <cell r="C200" t="str">
            <v>m2</v>
          </cell>
          <cell r="D200">
            <v>2.87</v>
          </cell>
          <cell r="E200">
            <v>9.2200000000000006</v>
          </cell>
          <cell r="F200">
            <v>26.461400000000001</v>
          </cell>
          <cell r="G200">
            <v>3.38</v>
          </cell>
          <cell r="H200">
            <v>9.7005999999999997</v>
          </cell>
        </row>
        <row r="201">
          <cell r="B201" t="str">
            <v>Hole DN20</v>
          </cell>
          <cell r="C201" t="str">
            <v>m</v>
          </cell>
          <cell r="D201">
            <v>2</v>
          </cell>
          <cell r="E201">
            <v>0.75</v>
          </cell>
          <cell r="F201">
            <v>1.5</v>
          </cell>
          <cell r="G201">
            <v>0.22499999999999998</v>
          </cell>
          <cell r="H201">
            <v>0.44999999999999996</v>
          </cell>
        </row>
        <row r="202">
          <cell r="B202" t="str">
            <v xml:space="preserve">L 75x75x5mm Steel </v>
          </cell>
          <cell r="C202" t="str">
            <v>m</v>
          </cell>
          <cell r="D202">
            <v>2</v>
          </cell>
          <cell r="E202">
            <v>4.1833333333333336</v>
          </cell>
          <cell r="F202">
            <v>8.3666666666666671</v>
          </cell>
          <cell r="G202">
            <v>0.55000000000000004</v>
          </cell>
          <cell r="H202">
            <v>4.6016666666666675</v>
          </cell>
        </row>
        <row r="203">
          <cell r="B203" t="str">
            <v>DB12mm - lift Hook</v>
          </cell>
          <cell r="C203" t="str">
            <v>set</v>
          </cell>
          <cell r="D203">
            <v>2</v>
          </cell>
          <cell r="E203">
            <v>2</v>
          </cell>
          <cell r="F203">
            <v>4</v>
          </cell>
          <cell r="G203">
            <v>0.5</v>
          </cell>
          <cell r="H203">
            <v>2</v>
          </cell>
        </row>
        <row r="205">
          <cell r="A205" t="str">
            <v>B28.2</v>
          </cell>
          <cell r="B205" t="str">
            <v>Manhole Deep 650mm</v>
          </cell>
          <cell r="C205" t="str">
            <v>set</v>
          </cell>
          <cell r="F205">
            <v>65.826886049382722</v>
          </cell>
          <cell r="H205">
            <v>44.951329382716054</v>
          </cell>
          <cell r="I205">
            <v>110.77821543209878</v>
          </cell>
        </row>
        <row r="206">
          <cell r="B206" t="str">
            <v>Soil Excavation and Backfill</v>
          </cell>
          <cell r="C206" t="str">
            <v>m3</v>
          </cell>
          <cell r="D206">
            <v>3.6320000000000001</v>
          </cell>
          <cell r="E206">
            <v>0</v>
          </cell>
          <cell r="F206">
            <v>0</v>
          </cell>
          <cell r="G206">
            <v>6.3</v>
          </cell>
          <cell r="H206">
            <v>22.881599999999999</v>
          </cell>
        </row>
        <row r="207">
          <cell r="B207" t="str">
            <v>Crush Stone Comapacted 100mm thk.</v>
          </cell>
          <cell r="C207" t="str">
            <v>m3</v>
          </cell>
          <cell r="D207">
            <v>6.4000000000000001E-2</v>
          </cell>
          <cell r="E207">
            <v>21</v>
          </cell>
          <cell r="F207">
            <v>1.3440000000000001</v>
          </cell>
          <cell r="G207">
            <v>5</v>
          </cell>
          <cell r="H207">
            <v>0.32</v>
          </cell>
        </row>
        <row r="208">
          <cell r="B208" t="str">
            <v>Lean Concrete C15MPa 50mm thk</v>
          </cell>
          <cell r="C208" t="str">
            <v>m3</v>
          </cell>
          <cell r="D208">
            <v>3.2000000000000001E-2</v>
          </cell>
          <cell r="E208">
            <v>65</v>
          </cell>
          <cell r="F208">
            <v>2.08</v>
          </cell>
          <cell r="G208">
            <v>5.25</v>
          </cell>
          <cell r="H208">
            <v>0.16800000000000001</v>
          </cell>
        </row>
        <row r="209">
          <cell r="B209" t="str">
            <v>Concrete C30 Mpa</v>
          </cell>
          <cell r="C209" t="str">
            <v>m3</v>
          </cell>
          <cell r="D209">
            <v>0.12099999999999998</v>
          </cell>
          <cell r="E209">
            <v>68.25</v>
          </cell>
          <cell r="F209">
            <v>8.2582499999999985</v>
          </cell>
          <cell r="G209">
            <v>9</v>
          </cell>
          <cell r="H209">
            <v>1.0889999999999997</v>
          </cell>
        </row>
        <row r="210">
          <cell r="B210" t="str">
            <v>Rebar SD390</v>
          </cell>
          <cell r="C210" t="str">
            <v>Ton</v>
          </cell>
          <cell r="D210">
            <v>1.145679012345679E-2</v>
          </cell>
          <cell r="E210">
            <v>670</v>
          </cell>
          <cell r="F210">
            <v>7.676049382716049</v>
          </cell>
          <cell r="G210">
            <v>130</v>
          </cell>
          <cell r="H210">
            <v>1.4893827160493827</v>
          </cell>
        </row>
        <row r="211">
          <cell r="B211" t="str">
            <v>Formwork</v>
          </cell>
          <cell r="C211" t="str">
            <v>m2</v>
          </cell>
          <cell r="D211">
            <v>3.5360000000000005</v>
          </cell>
          <cell r="E211">
            <v>9.2200000000000006</v>
          </cell>
          <cell r="F211">
            <v>32.601920000000007</v>
          </cell>
          <cell r="G211">
            <v>3.38</v>
          </cell>
          <cell r="H211">
            <v>11.951680000000001</v>
          </cell>
        </row>
        <row r="212">
          <cell r="B212" t="str">
            <v>Hole DN20</v>
          </cell>
          <cell r="C212" t="str">
            <v>m</v>
          </cell>
          <cell r="D212">
            <v>2</v>
          </cell>
          <cell r="E212">
            <v>0.75</v>
          </cell>
          <cell r="F212">
            <v>1.5</v>
          </cell>
          <cell r="G212">
            <v>0.22499999999999998</v>
          </cell>
          <cell r="H212">
            <v>0.44999999999999996</v>
          </cell>
        </row>
        <row r="213">
          <cell r="B213" t="str">
            <v xml:space="preserve">L 75x75x5mm Steel </v>
          </cell>
          <cell r="C213" t="str">
            <v>m</v>
          </cell>
          <cell r="D213">
            <v>2</v>
          </cell>
          <cell r="E213">
            <v>4.1833333333333336</v>
          </cell>
          <cell r="F213">
            <v>8.3666666666666671</v>
          </cell>
          <cell r="G213">
            <v>0.55000000000000004</v>
          </cell>
          <cell r="H213">
            <v>4.6016666666666675</v>
          </cell>
        </row>
        <row r="214">
          <cell r="B214" t="str">
            <v>DB12mm - lift Hook</v>
          </cell>
          <cell r="C214" t="str">
            <v>set</v>
          </cell>
          <cell r="D214">
            <v>2</v>
          </cell>
          <cell r="E214">
            <v>2</v>
          </cell>
          <cell r="F214">
            <v>4</v>
          </cell>
          <cell r="G214">
            <v>0.5</v>
          </cell>
          <cell r="H214">
            <v>2</v>
          </cell>
        </row>
        <row r="216">
          <cell r="A216" t="str">
            <v>B29</v>
          </cell>
          <cell r="B216" t="str">
            <v>Solid Brick for Stair</v>
          </cell>
          <cell r="F216">
            <v>8.8899663610229993</v>
          </cell>
          <cell r="H216">
            <v>2.6669899083068995</v>
          </cell>
          <cell r="I216">
            <v>11.556956269329898</v>
          </cell>
        </row>
        <row r="217">
          <cell r="B217" t="str">
            <v xml:space="preserve">Solid brick unit to stair steps </v>
          </cell>
          <cell r="C217" t="str">
            <v>set</v>
          </cell>
          <cell r="H217">
            <v>2.6669899083068995</v>
          </cell>
        </row>
        <row r="218">
          <cell r="B218" t="str">
            <v>solid brick (Size 90x45x190 mm)</v>
          </cell>
          <cell r="C218" t="str">
            <v>m3</v>
          </cell>
          <cell r="D218">
            <v>0.1159</v>
          </cell>
          <cell r="H218">
            <v>0</v>
          </cell>
        </row>
        <row r="219">
          <cell r="B219" t="str">
            <v>No. solid brick</v>
          </cell>
          <cell r="C219" t="str">
            <v>no</v>
          </cell>
          <cell r="D219">
            <v>150.61728395061729</v>
          </cell>
          <cell r="E219">
            <v>5.8000000000000003E-2</v>
          </cell>
          <cell r="F219">
            <v>8.7358024691358036</v>
          </cell>
          <cell r="H219">
            <v>0</v>
          </cell>
          <cell r="J219" t="str">
            <v>Price 580$/10000pcs</v>
          </cell>
        </row>
        <row r="220">
          <cell r="B220" t="str">
            <v>Mortar Thickness 10mm</v>
          </cell>
          <cell r="C220" t="str">
            <v>m3</v>
          </cell>
          <cell r="D220">
            <v>2.3999999999999998E-3</v>
          </cell>
          <cell r="E220">
            <v>64.234954952998493</v>
          </cell>
          <cell r="F220">
            <v>0.15416389188719637</v>
          </cell>
          <cell r="H220">
            <v>0</v>
          </cell>
        </row>
        <row r="222">
          <cell r="A222" t="str">
            <v>B30</v>
          </cell>
          <cell r="B222" t="str">
            <v>AIR BLOWER</v>
          </cell>
          <cell r="C222" t="str">
            <v>set</v>
          </cell>
          <cell r="F222">
            <v>40</v>
          </cell>
          <cell r="H222">
            <v>18</v>
          </cell>
          <cell r="I222">
            <v>58</v>
          </cell>
        </row>
        <row r="223">
          <cell r="B223" t="str">
            <v>CONCRETE WORK</v>
          </cell>
          <cell r="G223">
            <v>6.3</v>
          </cell>
        </row>
        <row r="224">
          <cell r="B224" t="str">
            <v>Crush Stone to underneath lean concrete</v>
          </cell>
          <cell r="C224" t="str">
            <v>m3</v>
          </cell>
          <cell r="D224">
            <v>7.6499999999999999E-2</v>
          </cell>
          <cell r="E224">
            <v>21</v>
          </cell>
          <cell r="F224">
            <v>1.6065</v>
          </cell>
          <cell r="G224">
            <v>15.75</v>
          </cell>
          <cell r="H224">
            <v>1.2048749999999999</v>
          </cell>
        </row>
        <row r="225">
          <cell r="B225" t="str">
            <v>50mmthk. Lean concrete C12.5 Mpa</v>
          </cell>
          <cell r="C225" t="str">
            <v>m3</v>
          </cell>
          <cell r="D225">
            <v>2.5500000000000002E-2</v>
          </cell>
          <cell r="E225">
            <v>67</v>
          </cell>
          <cell r="F225">
            <v>1.7085000000000001</v>
          </cell>
          <cell r="G225">
            <v>12</v>
          </cell>
          <cell r="H225">
            <v>0.30600000000000005</v>
          </cell>
        </row>
        <row r="226">
          <cell r="B226" t="str">
            <v>Formwork</v>
          </cell>
          <cell r="C226" t="str">
            <v>m²</v>
          </cell>
          <cell r="D226">
            <v>0.33999999999999997</v>
          </cell>
          <cell r="E226">
            <v>9.2152777777777786</v>
          </cell>
          <cell r="F226">
            <v>3.1331944444444444</v>
          </cell>
          <cell r="G226">
            <v>3.5</v>
          </cell>
          <cell r="H226">
            <v>1.19</v>
          </cell>
        </row>
        <row r="227">
          <cell r="B227" t="str">
            <v>Reinforcement bar</v>
          </cell>
          <cell r="C227" t="str">
            <v>t</v>
          </cell>
          <cell r="D227">
            <v>3.4765432098765436E-3</v>
          </cell>
          <cell r="E227">
            <v>675</v>
          </cell>
          <cell r="F227">
            <v>2.3466666666666671</v>
          </cell>
          <cell r="G227">
            <v>160</v>
          </cell>
          <cell r="H227">
            <v>0.55624691358024703</v>
          </cell>
        </row>
        <row r="228">
          <cell r="B228" t="str">
            <v>Concrete C30MPa</v>
          </cell>
          <cell r="C228" t="str">
            <v>m3</v>
          </cell>
          <cell r="D228">
            <v>7.0000000000000007E-2</v>
          </cell>
          <cell r="E228">
            <v>76</v>
          </cell>
          <cell r="F228">
            <v>5.32</v>
          </cell>
          <cell r="G228">
            <v>12</v>
          </cell>
          <cell r="H228">
            <v>0.84000000000000008</v>
          </cell>
        </row>
        <row r="229">
          <cell r="B229" t="str">
            <v>Precast concrete cover with steel hang as specified</v>
          </cell>
          <cell r="C229" t="str">
            <v>pcs</v>
          </cell>
          <cell r="D229">
            <v>1</v>
          </cell>
          <cell r="E229">
            <v>11</v>
          </cell>
          <cell r="F229">
            <v>11</v>
          </cell>
          <cell r="G229">
            <v>2.75</v>
          </cell>
          <cell r="H229">
            <v>2.75</v>
          </cell>
        </row>
        <row r="231">
          <cell r="B231" t="str">
            <v>FINISHING WORK</v>
          </cell>
        </row>
        <row r="232">
          <cell r="B232" t="str">
            <v>Brick Wall 100mm thk.</v>
          </cell>
          <cell r="C232" t="str">
            <v>m2</v>
          </cell>
          <cell r="D232">
            <v>1.44</v>
          </cell>
          <cell r="E232">
            <v>5.128070442009057</v>
          </cell>
          <cell r="F232">
            <v>7.3844214364930423</v>
          </cell>
          <cell r="G232">
            <v>2</v>
          </cell>
          <cell r="H232">
            <v>2.88</v>
          </cell>
        </row>
        <row r="233">
          <cell r="B233" t="str">
            <v>Plastering outside only</v>
          </cell>
          <cell r="C233" t="str">
            <v>m2</v>
          </cell>
          <cell r="D233">
            <v>0.93599999999999994</v>
          </cell>
          <cell r="E233">
            <v>1.3669835788939206</v>
          </cell>
          <cell r="F233">
            <v>1.2794966298447097</v>
          </cell>
          <cell r="G233">
            <v>2.5</v>
          </cell>
          <cell r="H233">
            <v>2.34</v>
          </cell>
        </row>
        <row r="234">
          <cell r="B234" t="str">
            <v>Corner Beading</v>
          </cell>
          <cell r="C234" t="str">
            <v>m</v>
          </cell>
          <cell r="D234">
            <v>3.3</v>
          </cell>
          <cell r="E234">
            <v>0.53</v>
          </cell>
          <cell r="F234">
            <v>1.7489999999999999</v>
          </cell>
          <cell r="G234">
            <v>1.05</v>
          </cell>
          <cell r="H234">
            <v>3.4649999999999999</v>
          </cell>
        </row>
        <row r="235">
          <cell r="B235" t="str">
            <v>Painting outside only</v>
          </cell>
          <cell r="C235" t="str">
            <v>m2</v>
          </cell>
          <cell r="D235">
            <v>0.93599999999999994</v>
          </cell>
          <cell r="E235">
            <v>2.8555657318681318</v>
          </cell>
          <cell r="F235">
            <v>2.6728095250285713</v>
          </cell>
          <cell r="G235">
            <v>1.5</v>
          </cell>
          <cell r="H235">
            <v>1.4039999999999999</v>
          </cell>
        </row>
        <row r="237">
          <cell r="B237" t="str">
            <v>PVC PIPE</v>
          </cell>
        </row>
        <row r="238">
          <cell r="B238" t="str">
            <v>PVC-25 Exhust Pipe</v>
          </cell>
          <cell r="C238" t="str">
            <v>m</v>
          </cell>
          <cell r="D238">
            <v>0.5</v>
          </cell>
          <cell r="E238">
            <v>1.0499999999999998</v>
          </cell>
          <cell r="F238">
            <v>0.52499999999999991</v>
          </cell>
          <cell r="G238">
            <v>0.52499999999999991</v>
          </cell>
          <cell r="H238">
            <v>0.26249999999999996</v>
          </cell>
        </row>
        <row r="239">
          <cell r="B239" t="str">
            <v>PVC-55 Exhust Pipe</v>
          </cell>
          <cell r="C239" t="str">
            <v>m</v>
          </cell>
          <cell r="D239">
            <v>0.12</v>
          </cell>
          <cell r="E239">
            <v>2.7</v>
          </cell>
          <cell r="F239">
            <v>0.32400000000000001</v>
          </cell>
          <cell r="G239">
            <v>1.35</v>
          </cell>
          <cell r="H239">
            <v>0.16200000000000001</v>
          </cell>
        </row>
        <row r="240">
          <cell r="B240" t="str">
            <v>Accessories to completed the job</v>
          </cell>
          <cell r="C240" t="str">
            <v>lot</v>
          </cell>
          <cell r="D240">
            <v>1</v>
          </cell>
          <cell r="E240">
            <v>0.42449999999999999</v>
          </cell>
          <cell r="F240">
            <v>0.42449999999999999</v>
          </cell>
          <cell r="G240">
            <v>0.21224999999999999</v>
          </cell>
          <cell r="H240">
            <v>0.21224999999999999</v>
          </cell>
        </row>
        <row r="242">
          <cell r="A242" t="str">
            <v>B31</v>
          </cell>
          <cell r="B242" t="str">
            <v>EDC BOX</v>
          </cell>
          <cell r="C242" t="str">
            <v>set</v>
          </cell>
          <cell r="D242">
            <v>0.25</v>
          </cell>
          <cell r="E242">
            <v>166</v>
          </cell>
          <cell r="F242">
            <v>41.5</v>
          </cell>
          <cell r="G242">
            <v>39</v>
          </cell>
          <cell r="H242">
            <v>9.75</v>
          </cell>
          <cell r="I242">
            <v>51.25</v>
          </cell>
        </row>
        <row r="243">
          <cell r="B243" t="str">
            <v>CONCRETE WORK</v>
          </cell>
        </row>
        <row r="244">
          <cell r="B244" t="str">
            <v xml:space="preserve"> 100MM thk. Crush Stone to underneath lean concrete</v>
          </cell>
          <cell r="C244" t="str">
            <v>m3</v>
          </cell>
          <cell r="D244">
            <v>5.5000000000000007E-2</v>
          </cell>
          <cell r="E244">
            <v>21</v>
          </cell>
          <cell r="F244">
            <v>1.1550000000000002</v>
          </cell>
          <cell r="G244">
            <v>5</v>
          </cell>
          <cell r="H244">
            <v>0.27500000000000002</v>
          </cell>
          <cell r="J244" t="str">
            <v>A3</v>
          </cell>
        </row>
        <row r="245">
          <cell r="B245" t="str">
            <v>50mmthk. Lean concrete C12.5 Mpa</v>
          </cell>
          <cell r="C245" t="str">
            <v>m3</v>
          </cell>
          <cell r="D245">
            <v>5.5000000000000014E-3</v>
          </cell>
          <cell r="E245">
            <v>65</v>
          </cell>
          <cell r="F245">
            <v>0.3575000000000001</v>
          </cell>
          <cell r="G245">
            <v>5.25</v>
          </cell>
          <cell r="H245">
            <v>2.8875000000000008E-2</v>
          </cell>
          <cell r="J245" t="str">
            <v>A5</v>
          </cell>
        </row>
        <row r="246">
          <cell r="B246" t="str">
            <v>Formwork</v>
          </cell>
          <cell r="C246" t="str">
            <v>m2</v>
          </cell>
          <cell r="D246">
            <v>2.1260000000000003</v>
          </cell>
          <cell r="E246">
            <v>9.2152777777777786</v>
          </cell>
          <cell r="F246">
            <v>19.591680555555559</v>
          </cell>
          <cell r="G246">
            <v>3.38</v>
          </cell>
          <cell r="H246">
            <v>7.1858800000000009</v>
          </cell>
          <cell r="J246" t="str">
            <v>A6</v>
          </cell>
        </row>
        <row r="247">
          <cell r="B247" t="str">
            <v>Reinforcement bar</v>
          </cell>
          <cell r="C247" t="str">
            <v>ton</v>
          </cell>
          <cell r="D247">
            <v>1.3200000000000002E-2</v>
          </cell>
          <cell r="E247">
            <v>670</v>
          </cell>
          <cell r="F247">
            <v>8.8440000000000012</v>
          </cell>
          <cell r="G247">
            <v>130</v>
          </cell>
          <cell r="H247">
            <v>1.7160000000000002</v>
          </cell>
          <cell r="J247" t="str">
            <v>A8</v>
          </cell>
        </row>
        <row r="248">
          <cell r="B248" t="str">
            <v>Concrete C30MPa</v>
          </cell>
          <cell r="C248" t="str">
            <v>m3</v>
          </cell>
          <cell r="D248">
            <v>0.11000000000000001</v>
          </cell>
          <cell r="E248">
            <v>68.25</v>
          </cell>
          <cell r="F248">
            <v>7.5075000000000012</v>
          </cell>
          <cell r="G248">
            <v>9</v>
          </cell>
          <cell r="H248">
            <v>0.9900000000000001</v>
          </cell>
          <cell r="J248" t="str">
            <v>A9</v>
          </cell>
        </row>
        <row r="250">
          <cell r="B250" t="str">
            <v>FINISHING WORK</v>
          </cell>
        </row>
        <row r="251">
          <cell r="B251" t="str">
            <v>Brick Wall 100mm thk.</v>
          </cell>
          <cell r="C251" t="str">
            <v>m2</v>
          </cell>
          <cell r="D251">
            <v>1.82</v>
          </cell>
          <cell r="E251">
            <v>4.9799583783079457</v>
          </cell>
          <cell r="F251">
            <v>9.0635242485204621</v>
          </cell>
          <cell r="G251">
            <v>1.8</v>
          </cell>
          <cell r="H251">
            <v>3.2760000000000002</v>
          </cell>
          <cell r="J251" t="str">
            <v>B4</v>
          </cell>
        </row>
        <row r="252">
          <cell r="B252" t="str">
            <v>Plastering</v>
          </cell>
          <cell r="C252" t="str">
            <v>m2</v>
          </cell>
          <cell r="D252">
            <v>4.5920000000000005</v>
          </cell>
          <cell r="E252">
            <v>1.5240157703530259</v>
          </cell>
          <cell r="F252">
            <v>6.9982804174610962</v>
          </cell>
          <cell r="G252">
            <v>2.5</v>
          </cell>
          <cell r="H252">
            <v>11.48</v>
          </cell>
          <cell r="J252" t="str">
            <v>B8</v>
          </cell>
        </row>
        <row r="253">
          <cell r="B253" t="str">
            <v>Corner Beading</v>
          </cell>
          <cell r="C253" t="str">
            <v>m</v>
          </cell>
          <cell r="D253">
            <v>8</v>
          </cell>
          <cell r="E253">
            <v>0.53</v>
          </cell>
          <cell r="F253">
            <v>4.24</v>
          </cell>
          <cell r="G253">
            <v>1.05</v>
          </cell>
          <cell r="H253">
            <v>8.4</v>
          </cell>
        </row>
        <row r="254">
          <cell r="B254" t="str">
            <v>Painting</v>
          </cell>
          <cell r="C254" t="str">
            <v>m2</v>
          </cell>
          <cell r="D254">
            <v>4.5920000000000005</v>
          </cell>
          <cell r="E254">
            <v>2.9400000000000004</v>
          </cell>
          <cell r="F254">
            <v>13.500480000000003</v>
          </cell>
          <cell r="G254">
            <v>1.05</v>
          </cell>
          <cell r="H254">
            <v>4.821600000000001</v>
          </cell>
          <cell r="J254" t="str">
            <v>B12</v>
          </cell>
        </row>
        <row r="255">
          <cell r="B255" t="str">
            <v>Door</v>
          </cell>
          <cell r="C255" t="str">
            <v>m2</v>
          </cell>
          <cell r="D255">
            <v>0.999</v>
          </cell>
          <cell r="E255">
            <v>94.5</v>
          </cell>
          <cell r="F255">
            <v>94.405500000000004</v>
          </cell>
          <cell r="H255">
            <v>0</v>
          </cell>
        </row>
        <row r="257">
          <cell r="A257" t="str">
            <v>B32</v>
          </cell>
          <cell r="B257" t="str">
            <v>WATER METER BOX</v>
          </cell>
          <cell r="C257" t="str">
            <v>set</v>
          </cell>
          <cell r="D257">
            <v>1</v>
          </cell>
          <cell r="F257">
            <v>29</v>
          </cell>
          <cell r="H257">
            <v>15</v>
          </cell>
          <cell r="I257">
            <v>44</v>
          </cell>
        </row>
        <row r="258">
          <cell r="B258" t="str">
            <v>CONCRETE WORK</v>
          </cell>
        </row>
        <row r="259">
          <cell r="B259" t="str">
            <v xml:space="preserve"> 100MM thk. Crush Stone to underneath lean concrete</v>
          </cell>
          <cell r="C259" t="str">
            <v>m3</v>
          </cell>
          <cell r="D259">
            <v>5.8499999999999996E-2</v>
          </cell>
          <cell r="E259">
            <v>21</v>
          </cell>
          <cell r="F259">
            <v>1.2284999999999999</v>
          </cell>
          <cell r="G259">
            <v>5</v>
          </cell>
          <cell r="H259">
            <v>0.29249999999999998</v>
          </cell>
          <cell r="J259" t="str">
            <v>A3</v>
          </cell>
        </row>
        <row r="260">
          <cell r="B260" t="str">
            <v>50mmthk. Lean concrete C12.5 Mpa</v>
          </cell>
          <cell r="C260" t="str">
            <v>m3</v>
          </cell>
          <cell r="D260">
            <v>2.9249999999999998E-2</v>
          </cell>
          <cell r="E260">
            <v>65</v>
          </cell>
          <cell r="F260">
            <v>1.9012499999999999</v>
          </cell>
          <cell r="G260">
            <v>5.25</v>
          </cell>
          <cell r="H260">
            <v>0.15356249999999999</v>
          </cell>
          <cell r="J260" t="str">
            <v>A5</v>
          </cell>
        </row>
        <row r="261">
          <cell r="B261" t="str">
            <v>Formwork</v>
          </cell>
          <cell r="C261" t="str">
            <v>m²</v>
          </cell>
          <cell r="D261">
            <v>0.31000000000000005</v>
          </cell>
          <cell r="E261">
            <v>9.2152777777777786</v>
          </cell>
          <cell r="F261">
            <v>2.856736111111112</v>
          </cell>
          <cell r="G261">
            <v>3.38</v>
          </cell>
          <cell r="H261">
            <v>1.0478000000000001</v>
          </cell>
          <cell r="J261" t="str">
            <v>A6</v>
          </cell>
        </row>
        <row r="262">
          <cell r="B262" t="str">
            <v>Steel Cover</v>
          </cell>
          <cell r="C262" t="str">
            <v>pcs</v>
          </cell>
          <cell r="D262">
            <v>0.21</v>
          </cell>
          <cell r="E262">
            <v>55</v>
          </cell>
          <cell r="F262">
            <v>11.549999999999999</v>
          </cell>
          <cell r="G262">
            <v>12</v>
          </cell>
          <cell r="H262">
            <v>2.52</v>
          </cell>
        </row>
        <row r="263">
          <cell r="B263" t="str">
            <v>Concrete Block Spp</v>
          </cell>
          <cell r="C263" t="str">
            <v>nos</v>
          </cell>
          <cell r="D263">
            <v>1</v>
          </cell>
          <cell r="E263">
            <v>5</v>
          </cell>
          <cell r="F263">
            <v>5</v>
          </cell>
        </row>
        <row r="265">
          <cell r="B265" t="str">
            <v>FINISHING WORK</v>
          </cell>
        </row>
        <row r="266">
          <cell r="B266" t="str">
            <v>Brick Wall 100mm thk.</v>
          </cell>
          <cell r="C266" t="str">
            <v>m2</v>
          </cell>
          <cell r="D266">
            <v>0.45999999999999996</v>
          </cell>
          <cell r="E266">
            <v>4.9799583783079457</v>
          </cell>
          <cell r="F266">
            <v>2.290780854021655</v>
          </cell>
          <cell r="G266">
            <v>1.8</v>
          </cell>
          <cell r="H266">
            <v>0.82799999999999996</v>
          </cell>
          <cell r="J266" t="str">
            <v>B4</v>
          </cell>
        </row>
        <row r="267">
          <cell r="B267" t="str">
            <v>Plastering</v>
          </cell>
          <cell r="C267" t="str">
            <v>m2</v>
          </cell>
          <cell r="D267">
            <v>0.76</v>
          </cell>
          <cell r="E267">
            <v>1.5240157703530259</v>
          </cell>
          <cell r="F267">
            <v>1.1582519854682998</v>
          </cell>
          <cell r="G267">
            <v>2.5</v>
          </cell>
          <cell r="H267">
            <v>1.9</v>
          </cell>
          <cell r="J267" t="str">
            <v>B8</v>
          </cell>
        </row>
        <row r="268">
          <cell r="B268" t="str">
            <v>Corner Beading</v>
          </cell>
          <cell r="C268" t="str">
            <v>m</v>
          </cell>
          <cell r="D268">
            <v>4.5999999999999996</v>
          </cell>
          <cell r="E268">
            <v>0.53</v>
          </cell>
          <cell r="F268">
            <v>2.4379999999999997</v>
          </cell>
          <cell r="G268">
            <v>1.05</v>
          </cell>
          <cell r="H268">
            <v>4.83</v>
          </cell>
        </row>
        <row r="269">
          <cell r="B269" t="str">
            <v>Cleaning</v>
          </cell>
          <cell r="C269" t="str">
            <v>lot</v>
          </cell>
          <cell r="D269">
            <v>1</v>
          </cell>
          <cell r="G269">
            <v>3</v>
          </cell>
          <cell r="H269">
            <v>3</v>
          </cell>
        </row>
      </sheetData>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oor area"/>
      <sheetName val="DOOR &amp; WINDOWS"/>
      <sheetName val="Wall area"/>
      <sheetName val="Wall -Floor-Ceiling finishing"/>
      <sheetName val="Define finishing"/>
      <sheetName val="Staircase"/>
      <sheetName val="Sheet1"/>
      <sheetName val="Floor_area"/>
      <sheetName val="DOOR_&amp;_WINDOWS"/>
      <sheetName val="Wall_area"/>
      <sheetName val="Wall_-Floor-Ceiling_finishing"/>
      <sheetName val="Define_finishing"/>
      <sheetName val="XL4Poppy"/>
      <sheetName val=" Columns Rotana"/>
      <sheetName val="125x125"/>
      <sheetName val="Details"/>
      <sheetName val="DI-ESTI"/>
      <sheetName val="UNIT RATE"/>
      <sheetName val="BEAM"/>
      <sheetName val="ESTI."/>
      <sheetName val="Unt rate"/>
      <sheetName val="청천내"/>
      <sheetName val="Items"/>
      <sheetName val="Khoi luong"/>
      <sheetName val="Config"/>
      <sheetName val="TH-Dien"/>
      <sheetName val="2000전체분"/>
      <sheetName val="2000년1차"/>
      <sheetName val="Data"/>
      <sheetName val="Parem"/>
      <sheetName val="산출내역서집계표"/>
      <sheetName val="Brick"/>
      <sheetName val="SEX"/>
    </sheetNames>
    <sheetDataSet>
      <sheetData sheetId="0"/>
      <sheetData sheetId="1"/>
      <sheetData sheetId="2"/>
      <sheetData sheetId="3"/>
      <sheetData sheetId="4" refreshError="1">
        <row r="1">
          <cell r="A1" t="str">
            <v>Floor Finishing</v>
          </cell>
          <cell r="J1" t="str">
            <v>Wall Finishing</v>
          </cell>
        </row>
        <row r="2">
          <cell r="I2">
            <v>1</v>
          </cell>
          <cell r="J2" t="str">
            <v>Interior Emulsion Paint on walls</v>
          </cell>
        </row>
        <row r="3">
          <cell r="I3">
            <v>2</v>
          </cell>
          <cell r="J3" t="str">
            <v>Local ceramic 40x40 on walls</v>
          </cell>
        </row>
        <row r="4">
          <cell r="I4">
            <v>3</v>
          </cell>
          <cell r="J4" t="str">
            <v>stainless steel backwall mirror walls</v>
          </cell>
        </row>
        <row r="5">
          <cell r="I5">
            <v>4</v>
          </cell>
          <cell r="J5" t="str">
            <v>Acrylic paint on walls</v>
          </cell>
        </row>
        <row r="6">
          <cell r="I6">
            <v>5</v>
          </cell>
          <cell r="J6" t="str">
            <v>Glassfibre Wallpaper on walls</v>
          </cell>
        </row>
        <row r="7">
          <cell r="I7">
            <v>6</v>
          </cell>
          <cell r="J7" t="str">
            <v>Epoxy paint on walls</v>
          </cell>
        </row>
        <row r="8">
          <cell r="I8">
            <v>7</v>
          </cell>
          <cell r="J8" t="str">
            <v>void on walls</v>
          </cell>
        </row>
        <row r="9">
          <cell r="I9">
            <v>8</v>
          </cell>
        </row>
        <row r="10">
          <cell r="I10">
            <v>9</v>
          </cell>
        </row>
        <row r="11">
          <cell r="I11">
            <v>10</v>
          </cell>
        </row>
        <row r="12">
          <cell r="I12">
            <v>11</v>
          </cell>
        </row>
        <row r="13">
          <cell r="I13">
            <v>12</v>
          </cell>
        </row>
        <row r="14">
          <cell r="I14">
            <v>13</v>
          </cell>
        </row>
        <row r="15">
          <cell r="I15">
            <v>14</v>
          </cell>
        </row>
      </sheetData>
      <sheetData sheetId="5"/>
      <sheetData sheetId="6"/>
      <sheetData sheetId="7"/>
      <sheetData sheetId="8"/>
      <sheetData sheetId="9"/>
      <sheetData sheetId="10"/>
      <sheetData sheetId="11">
        <row r="1">
          <cell r="A1" t="str">
            <v>Floor Finishing</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BILL OF QUANTITIES"/>
      <sheetName val="UNIT RATE ANALYSIS"/>
      <sheetName val="AS BUILT REBAR"/>
      <sheetName val="M.S Masonary, Paster, Paint"/>
      <sheetName val="M.S D&amp;W"/>
      <sheetName val="MS. Sub-Structure"/>
      <sheetName val="MS. Column"/>
      <sheetName val="MS. Beam"/>
      <sheetName val="MS. Slab"/>
      <sheetName val="MS. Stair"/>
      <sheetName val="External  Work"/>
      <sheetName val="DRAWING CMD"/>
      <sheetName val="CHN"/>
      <sheetName val="D&amp;W"/>
      <sheetName val="MPP"/>
      <sheetName val="Footing"/>
      <sheetName val="Stump col"/>
      <sheetName val="Ground beam"/>
      <sheetName val="Ground slab"/>
      <sheetName val="Column"/>
      <sheetName val="Beam"/>
      <sheetName val="Slab"/>
      <sheetName val="Stair"/>
      <sheetName val="Floor area"/>
      <sheetName val="DATA"/>
      <sheetName val="Input"/>
      <sheetName val="ctTBA"/>
      <sheetName val="Quantity"/>
    </sheetNames>
    <sheetDataSet>
      <sheetData sheetId="0" refreshError="1"/>
      <sheetData sheetId="1">
        <row r="3">
          <cell r="A3">
            <v>0</v>
          </cell>
        </row>
      </sheetData>
      <sheetData sheetId="2" refreshError="1"/>
      <sheetData sheetId="3" refreshError="1"/>
      <sheetData sheetId="4">
        <row r="10">
          <cell r="K10">
            <v>1.7160000000000002</v>
          </cell>
        </row>
      </sheetData>
      <sheetData sheetId="5">
        <row r="5">
          <cell r="C5" t="str">
            <v>WD1</v>
          </cell>
        </row>
        <row r="20">
          <cell r="P20">
            <v>0.97500000000000009</v>
          </cell>
        </row>
        <row r="22">
          <cell r="P22">
            <v>2.8499999999999996</v>
          </cell>
        </row>
        <row r="23">
          <cell r="P23">
            <v>1.1700000000000002</v>
          </cell>
        </row>
      </sheetData>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GFA"/>
      <sheetName val="BILL OF QUANTITIES"/>
      <sheetName val="UNIT RATE ANALYSIS"/>
      <sheetName val="External  Work"/>
      <sheetName val="AS BUILT REBAR"/>
      <sheetName val="MS. Sub-Structure"/>
      <sheetName val="MS. Column"/>
      <sheetName val="MS. Beam"/>
      <sheetName val="MS. Slab"/>
      <sheetName val="MS. Stair"/>
      <sheetName val="M.S Masonary, Paster, Paint"/>
      <sheetName val="M.S D&amp;W"/>
    </sheetNames>
    <sheetDataSet>
      <sheetData sheetId="0"/>
      <sheetData sheetId="1"/>
      <sheetData sheetId="2"/>
      <sheetData sheetId="3">
        <row r="4">
          <cell r="A4" t="str">
            <v>A</v>
          </cell>
        </row>
      </sheetData>
      <sheetData sheetId="4"/>
      <sheetData sheetId="5"/>
      <sheetData sheetId="6"/>
      <sheetData sheetId="7"/>
      <sheetData sheetId="8"/>
      <sheetData sheetId="9"/>
      <sheetData sheetId="10"/>
      <sheetData sheetId="11"/>
      <sheetData sheetId="12">
        <row r="5">
          <cell r="T5" t="str">
            <v>WD2 : 1.88m (w) x 2.8m (h), Wooden Door</v>
          </cell>
        </row>
        <row r="7">
          <cell r="P7">
            <v>1.7160000000000002</v>
          </cell>
        </row>
        <row r="18">
          <cell r="P18">
            <v>0.44999999999999996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eneral Requirements"/>
      <sheetName val="Earth Works"/>
      <sheetName val="Concrete Works"/>
      <sheetName val="Masonry Works"/>
      <sheetName val="Metal Works"/>
      <sheetName val="Capentry Works"/>
      <sheetName val="Thermal &amp; Moisture Protection"/>
      <sheetName val="Doors &amp; Windows"/>
      <sheetName val="Finishing Works"/>
      <sheetName val="Plumbing Works"/>
      <sheetName val="Air Conditioning"/>
      <sheetName val="Fire Alarm &amp; Fire Fighting"/>
      <sheetName val="Electrical Works"/>
      <sheetName val="External M&amp;E"/>
      <sheetName val="Provisional sum"/>
      <sheetName val="Adjustment"/>
      <sheetName val="Draft"/>
      <sheetName val="00000000"/>
      <sheetName val="General_Requirements"/>
      <sheetName val="Earth_Works"/>
      <sheetName val="Concrete_Works"/>
      <sheetName val="Masonry_Works"/>
      <sheetName val="Metal_Works"/>
      <sheetName val="Capentry_Works"/>
      <sheetName val="Thermal_&amp;_Moisture_Protection"/>
      <sheetName val="Doors_&amp;_Windows"/>
      <sheetName val="Finishing_Works"/>
      <sheetName val="Plumbing_Works"/>
      <sheetName val="Air_Conditioning"/>
      <sheetName val="Fire_Alarm_&amp;_Fire_Fighting"/>
      <sheetName val="Electrical_Works"/>
      <sheetName val="External_M&amp;E"/>
      <sheetName val="Provisional_sum"/>
      <sheetName val="KC-mo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v>1</v>
          </cell>
          <cell r="B1" t="str">
            <v>A</v>
          </cell>
        </row>
        <row r="2">
          <cell r="A2">
            <v>2</v>
          </cell>
          <cell r="B2" t="str">
            <v>B</v>
          </cell>
        </row>
        <row r="3">
          <cell r="A3">
            <v>3</v>
          </cell>
          <cell r="B3" t="str">
            <v>C</v>
          </cell>
        </row>
        <row r="4">
          <cell r="A4">
            <v>4</v>
          </cell>
          <cell r="B4" t="str">
            <v>D</v>
          </cell>
        </row>
        <row r="5">
          <cell r="A5">
            <v>5</v>
          </cell>
          <cell r="B5" t="str">
            <v>E</v>
          </cell>
        </row>
        <row r="6">
          <cell r="A6">
            <v>6</v>
          </cell>
          <cell r="B6" t="str">
            <v>F</v>
          </cell>
        </row>
        <row r="7">
          <cell r="A7">
            <v>7</v>
          </cell>
          <cell r="B7" t="str">
            <v>G</v>
          </cell>
        </row>
        <row r="8">
          <cell r="A8">
            <v>8</v>
          </cell>
          <cell r="B8" t="str">
            <v>H</v>
          </cell>
        </row>
        <row r="9">
          <cell r="A9">
            <v>9</v>
          </cell>
          <cell r="B9" t="str">
            <v>I</v>
          </cell>
        </row>
        <row r="10">
          <cell r="A10">
            <v>10</v>
          </cell>
          <cell r="B10" t="str">
            <v>J</v>
          </cell>
        </row>
        <row r="11">
          <cell r="A11">
            <v>11</v>
          </cell>
          <cell r="B11" t="str">
            <v>K</v>
          </cell>
        </row>
        <row r="12">
          <cell r="A12">
            <v>12</v>
          </cell>
          <cell r="B12" t="str">
            <v>L</v>
          </cell>
        </row>
        <row r="13">
          <cell r="A13">
            <v>13</v>
          </cell>
          <cell r="B13" t="str">
            <v>M</v>
          </cell>
        </row>
        <row r="14">
          <cell r="A14">
            <v>14</v>
          </cell>
          <cell r="B14" t="str">
            <v>N</v>
          </cell>
        </row>
        <row r="15">
          <cell r="A15">
            <v>15</v>
          </cell>
          <cell r="B15" t="str">
            <v>O</v>
          </cell>
        </row>
        <row r="16">
          <cell r="A16">
            <v>16</v>
          </cell>
          <cell r="B16" t="str">
            <v>P</v>
          </cell>
        </row>
        <row r="17">
          <cell r="A17">
            <v>17</v>
          </cell>
          <cell r="B17" t="str">
            <v>Q</v>
          </cell>
        </row>
        <row r="18">
          <cell r="A18">
            <v>18</v>
          </cell>
          <cell r="B18" t="str">
            <v>R</v>
          </cell>
        </row>
        <row r="19">
          <cell r="A19">
            <v>19</v>
          </cell>
          <cell r="B19" t="str">
            <v>S</v>
          </cell>
        </row>
        <row r="20">
          <cell r="A20">
            <v>20</v>
          </cell>
          <cell r="B20" t="str">
            <v>T</v>
          </cell>
        </row>
        <row r="21">
          <cell r="A21">
            <v>21</v>
          </cell>
          <cell r="B21" t="str">
            <v>U</v>
          </cell>
        </row>
        <row r="22">
          <cell r="A22">
            <v>22</v>
          </cell>
          <cell r="B22" t="str">
            <v>V</v>
          </cell>
        </row>
        <row r="23">
          <cell r="A23">
            <v>23</v>
          </cell>
          <cell r="B23" t="str">
            <v>W</v>
          </cell>
        </row>
        <row r="24">
          <cell r="A24">
            <v>24</v>
          </cell>
          <cell r="B24" t="str">
            <v>X</v>
          </cell>
        </row>
        <row r="25">
          <cell r="A25">
            <v>25</v>
          </cell>
          <cell r="B25" t="str">
            <v>Y</v>
          </cell>
        </row>
        <row r="26">
          <cell r="A26">
            <v>26</v>
          </cell>
          <cell r="B26" t="str">
            <v>Z</v>
          </cell>
        </row>
        <row r="27">
          <cell r="A27">
            <v>27</v>
          </cell>
          <cell r="B27" t="str">
            <v>AA</v>
          </cell>
        </row>
        <row r="28">
          <cell r="A28">
            <v>28</v>
          </cell>
          <cell r="B28" t="str">
            <v>AB</v>
          </cell>
        </row>
        <row r="29">
          <cell r="A29">
            <v>29</v>
          </cell>
          <cell r="B29" t="str">
            <v>AC</v>
          </cell>
        </row>
        <row r="30">
          <cell r="A30">
            <v>30</v>
          </cell>
          <cell r="B30" t="str">
            <v>AD</v>
          </cell>
        </row>
        <row r="31">
          <cell r="A31">
            <v>31</v>
          </cell>
          <cell r="B31" t="str">
            <v>AE</v>
          </cell>
        </row>
        <row r="32">
          <cell r="A32">
            <v>32</v>
          </cell>
          <cell r="B32" t="str">
            <v>AF</v>
          </cell>
        </row>
        <row r="33">
          <cell r="A33">
            <v>33</v>
          </cell>
          <cell r="B33" t="str">
            <v>AG</v>
          </cell>
        </row>
        <row r="34">
          <cell r="A34">
            <v>34</v>
          </cell>
          <cell r="B34" t="str">
            <v>AH</v>
          </cell>
        </row>
        <row r="35">
          <cell r="A35">
            <v>35</v>
          </cell>
          <cell r="B35" t="str">
            <v>AI</v>
          </cell>
        </row>
        <row r="36">
          <cell r="A36">
            <v>36</v>
          </cell>
          <cell r="B36" t="str">
            <v>AJ</v>
          </cell>
        </row>
        <row r="37">
          <cell r="A37">
            <v>37</v>
          </cell>
          <cell r="B37" t="str">
            <v>AK</v>
          </cell>
        </row>
        <row r="38">
          <cell r="A38">
            <v>38</v>
          </cell>
          <cell r="B38" t="str">
            <v>AL</v>
          </cell>
        </row>
        <row r="39">
          <cell r="A39">
            <v>39</v>
          </cell>
          <cell r="B39" t="str">
            <v>AM</v>
          </cell>
        </row>
        <row r="40">
          <cell r="A40">
            <v>40</v>
          </cell>
          <cell r="B40" t="str">
            <v>AN</v>
          </cell>
        </row>
        <row r="41">
          <cell r="A41">
            <v>41</v>
          </cell>
          <cell r="B41" t="str">
            <v>AO</v>
          </cell>
        </row>
        <row r="42">
          <cell r="A42">
            <v>42</v>
          </cell>
          <cell r="B42" t="str">
            <v>AP</v>
          </cell>
        </row>
        <row r="43">
          <cell r="A43">
            <v>43</v>
          </cell>
          <cell r="B43" t="str">
            <v>AQ</v>
          </cell>
        </row>
        <row r="44">
          <cell r="A44">
            <v>44</v>
          </cell>
          <cell r="B44" t="str">
            <v>AR</v>
          </cell>
        </row>
        <row r="45">
          <cell r="A45">
            <v>45</v>
          </cell>
          <cell r="B45" t="str">
            <v>AS</v>
          </cell>
        </row>
        <row r="46">
          <cell r="A46">
            <v>46</v>
          </cell>
          <cell r="B46" t="str">
            <v>AT</v>
          </cell>
        </row>
        <row r="47">
          <cell r="A47">
            <v>47</v>
          </cell>
          <cell r="B47" t="str">
            <v>AU</v>
          </cell>
        </row>
        <row r="48">
          <cell r="A48">
            <v>48</v>
          </cell>
          <cell r="B48" t="str">
            <v>AV</v>
          </cell>
        </row>
        <row r="49">
          <cell r="A49">
            <v>49</v>
          </cell>
          <cell r="B49" t="str">
            <v>AW</v>
          </cell>
        </row>
        <row r="50">
          <cell r="A50">
            <v>50</v>
          </cell>
          <cell r="B50" t="str">
            <v>AX</v>
          </cell>
        </row>
        <row r="51">
          <cell r="A51">
            <v>51</v>
          </cell>
          <cell r="B51" t="str">
            <v>AY</v>
          </cell>
        </row>
        <row r="52">
          <cell r="A52">
            <v>52</v>
          </cell>
          <cell r="B52" t="str">
            <v>AZ</v>
          </cell>
        </row>
        <row r="53">
          <cell r="A53">
            <v>53</v>
          </cell>
          <cell r="B53" t="str">
            <v>BA</v>
          </cell>
        </row>
        <row r="54">
          <cell r="A54">
            <v>54</v>
          </cell>
          <cell r="B54" t="str">
            <v>BB</v>
          </cell>
        </row>
        <row r="55">
          <cell r="A55">
            <v>55</v>
          </cell>
          <cell r="B55" t="str">
            <v>BC</v>
          </cell>
        </row>
        <row r="56">
          <cell r="A56">
            <v>56</v>
          </cell>
          <cell r="B56" t="str">
            <v>BD</v>
          </cell>
        </row>
        <row r="57">
          <cell r="A57">
            <v>57</v>
          </cell>
          <cell r="B57" t="str">
            <v>BE</v>
          </cell>
        </row>
        <row r="58">
          <cell r="A58">
            <v>58</v>
          </cell>
          <cell r="B58" t="str">
            <v>BF</v>
          </cell>
        </row>
        <row r="59">
          <cell r="A59">
            <v>59</v>
          </cell>
          <cell r="B59" t="str">
            <v>BG</v>
          </cell>
        </row>
        <row r="60">
          <cell r="A60">
            <v>60</v>
          </cell>
          <cell r="B60" t="str">
            <v>BH</v>
          </cell>
        </row>
        <row r="61">
          <cell r="A61">
            <v>61</v>
          </cell>
          <cell r="B61" t="str">
            <v>BI</v>
          </cell>
        </row>
        <row r="62">
          <cell r="A62">
            <v>62</v>
          </cell>
          <cell r="B62" t="str">
            <v>BJ</v>
          </cell>
        </row>
        <row r="63">
          <cell r="A63">
            <v>63</v>
          </cell>
          <cell r="B63" t="str">
            <v>BK</v>
          </cell>
        </row>
        <row r="64">
          <cell r="A64">
            <v>64</v>
          </cell>
          <cell r="B64" t="str">
            <v>BL</v>
          </cell>
        </row>
        <row r="65">
          <cell r="A65">
            <v>65</v>
          </cell>
          <cell r="B65" t="str">
            <v>BM</v>
          </cell>
        </row>
        <row r="66">
          <cell r="A66">
            <v>66</v>
          </cell>
          <cell r="B66" t="str">
            <v>BN</v>
          </cell>
        </row>
        <row r="67">
          <cell r="A67">
            <v>67</v>
          </cell>
          <cell r="B67" t="str">
            <v>BO</v>
          </cell>
        </row>
        <row r="68">
          <cell r="A68">
            <v>68</v>
          </cell>
          <cell r="B68" t="str">
            <v>BP</v>
          </cell>
        </row>
        <row r="69">
          <cell r="A69">
            <v>69</v>
          </cell>
          <cell r="B69" t="str">
            <v>BQ</v>
          </cell>
        </row>
        <row r="70">
          <cell r="A70">
            <v>70</v>
          </cell>
          <cell r="B70" t="str">
            <v>BR</v>
          </cell>
        </row>
        <row r="71">
          <cell r="A71">
            <v>71</v>
          </cell>
          <cell r="B71" t="str">
            <v>BS</v>
          </cell>
        </row>
        <row r="72">
          <cell r="A72">
            <v>72</v>
          </cell>
          <cell r="B72" t="str">
            <v>BT</v>
          </cell>
        </row>
        <row r="73">
          <cell r="A73">
            <v>73</v>
          </cell>
          <cell r="B73" t="str">
            <v>BU</v>
          </cell>
        </row>
        <row r="74">
          <cell r="A74">
            <v>74</v>
          </cell>
          <cell r="B74" t="str">
            <v>BV</v>
          </cell>
        </row>
        <row r="75">
          <cell r="A75">
            <v>75</v>
          </cell>
          <cell r="B75" t="str">
            <v>BW</v>
          </cell>
        </row>
        <row r="76">
          <cell r="A76">
            <v>76</v>
          </cell>
          <cell r="B76" t="str">
            <v>BX</v>
          </cell>
        </row>
        <row r="77">
          <cell r="A77">
            <v>77</v>
          </cell>
          <cell r="B77" t="str">
            <v>BY</v>
          </cell>
        </row>
        <row r="78">
          <cell r="A78">
            <v>78</v>
          </cell>
          <cell r="B78" t="str">
            <v>BZ</v>
          </cell>
        </row>
        <row r="79">
          <cell r="A79">
            <v>79</v>
          </cell>
          <cell r="B79" t="str">
            <v>CA</v>
          </cell>
        </row>
        <row r="80">
          <cell r="A80">
            <v>80</v>
          </cell>
          <cell r="B80" t="str">
            <v>CB</v>
          </cell>
        </row>
        <row r="81">
          <cell r="A81">
            <v>81</v>
          </cell>
          <cell r="B81" t="str">
            <v>CC</v>
          </cell>
        </row>
        <row r="82">
          <cell r="A82">
            <v>82</v>
          </cell>
          <cell r="B82" t="str">
            <v>CD</v>
          </cell>
        </row>
        <row r="83">
          <cell r="A83">
            <v>83</v>
          </cell>
          <cell r="B83" t="str">
            <v>CE</v>
          </cell>
        </row>
        <row r="84">
          <cell r="A84">
            <v>84</v>
          </cell>
          <cell r="B84" t="str">
            <v>CF</v>
          </cell>
        </row>
        <row r="85">
          <cell r="A85">
            <v>85</v>
          </cell>
          <cell r="B85" t="str">
            <v>CG</v>
          </cell>
        </row>
        <row r="86">
          <cell r="A86">
            <v>86</v>
          </cell>
          <cell r="B86" t="str">
            <v>CH</v>
          </cell>
        </row>
        <row r="87">
          <cell r="A87">
            <v>87</v>
          </cell>
          <cell r="B87" t="str">
            <v>CI</v>
          </cell>
        </row>
        <row r="88">
          <cell r="A88">
            <v>88</v>
          </cell>
          <cell r="B88" t="str">
            <v>CJ</v>
          </cell>
        </row>
        <row r="89">
          <cell r="A89">
            <v>89</v>
          </cell>
          <cell r="B89" t="str">
            <v>CK</v>
          </cell>
        </row>
        <row r="90">
          <cell r="A90">
            <v>90</v>
          </cell>
          <cell r="B90" t="str">
            <v>CL</v>
          </cell>
        </row>
        <row r="91">
          <cell r="A91">
            <v>91</v>
          </cell>
          <cell r="B91" t="str">
            <v>CM</v>
          </cell>
        </row>
        <row r="92">
          <cell r="A92">
            <v>92</v>
          </cell>
          <cell r="B92" t="str">
            <v>CN</v>
          </cell>
        </row>
        <row r="93">
          <cell r="A93">
            <v>93</v>
          </cell>
          <cell r="B93" t="str">
            <v>CO</v>
          </cell>
        </row>
        <row r="94">
          <cell r="A94">
            <v>94</v>
          </cell>
          <cell r="B94" t="str">
            <v>CP</v>
          </cell>
        </row>
        <row r="95">
          <cell r="A95">
            <v>95</v>
          </cell>
          <cell r="B95" t="str">
            <v>CQ</v>
          </cell>
        </row>
        <row r="96">
          <cell r="A96">
            <v>96</v>
          </cell>
          <cell r="B96" t="str">
            <v>CR</v>
          </cell>
        </row>
        <row r="97">
          <cell r="A97">
            <v>97</v>
          </cell>
          <cell r="B97" t="str">
            <v>CS</v>
          </cell>
        </row>
        <row r="98">
          <cell r="A98">
            <v>98</v>
          </cell>
          <cell r="B98" t="str">
            <v>CT</v>
          </cell>
        </row>
        <row r="99">
          <cell r="A99">
            <v>99</v>
          </cell>
          <cell r="B99" t="str">
            <v>CU</v>
          </cell>
        </row>
        <row r="100">
          <cell r="A100">
            <v>100</v>
          </cell>
          <cell r="B100" t="str">
            <v>CV</v>
          </cell>
        </row>
        <row r="101">
          <cell r="A101">
            <v>101</v>
          </cell>
          <cell r="B101" t="str">
            <v>CW</v>
          </cell>
        </row>
        <row r="102">
          <cell r="A102">
            <v>102</v>
          </cell>
          <cell r="B102" t="str">
            <v>CX</v>
          </cell>
        </row>
        <row r="103">
          <cell r="A103">
            <v>103</v>
          </cell>
          <cell r="B103" t="str">
            <v>CY</v>
          </cell>
        </row>
        <row r="104">
          <cell r="A104">
            <v>104</v>
          </cell>
          <cell r="B104" t="str">
            <v>CZ</v>
          </cell>
        </row>
        <row r="105">
          <cell r="A105">
            <v>105</v>
          </cell>
          <cell r="B105" t="str">
            <v>DA</v>
          </cell>
        </row>
        <row r="106">
          <cell r="A106">
            <v>106</v>
          </cell>
          <cell r="B106" t="str">
            <v>DB</v>
          </cell>
        </row>
        <row r="107">
          <cell r="A107">
            <v>107</v>
          </cell>
          <cell r="B107" t="str">
            <v>DC</v>
          </cell>
        </row>
        <row r="108">
          <cell r="A108">
            <v>108</v>
          </cell>
          <cell r="B108" t="str">
            <v>DD</v>
          </cell>
        </row>
        <row r="109">
          <cell r="A109">
            <v>109</v>
          </cell>
          <cell r="B109" t="str">
            <v>DE</v>
          </cell>
        </row>
        <row r="110">
          <cell r="A110">
            <v>110</v>
          </cell>
          <cell r="B110" t="str">
            <v>DF</v>
          </cell>
        </row>
        <row r="111">
          <cell r="A111">
            <v>111</v>
          </cell>
          <cell r="B111" t="str">
            <v>DG</v>
          </cell>
        </row>
        <row r="112">
          <cell r="A112">
            <v>112</v>
          </cell>
          <cell r="B112" t="str">
            <v>DH</v>
          </cell>
        </row>
        <row r="113">
          <cell r="A113">
            <v>113</v>
          </cell>
          <cell r="B113" t="str">
            <v>DI</v>
          </cell>
        </row>
        <row r="114">
          <cell r="A114">
            <v>114</v>
          </cell>
          <cell r="B114" t="str">
            <v>DJ</v>
          </cell>
        </row>
        <row r="115">
          <cell r="A115">
            <v>115</v>
          </cell>
          <cell r="B115" t="str">
            <v>DK</v>
          </cell>
        </row>
        <row r="116">
          <cell r="A116">
            <v>116</v>
          </cell>
          <cell r="B116" t="str">
            <v>DL</v>
          </cell>
        </row>
        <row r="117">
          <cell r="A117">
            <v>117</v>
          </cell>
          <cell r="B117" t="str">
            <v>DM</v>
          </cell>
        </row>
        <row r="118">
          <cell r="A118">
            <v>118</v>
          </cell>
          <cell r="B118" t="str">
            <v>DN</v>
          </cell>
        </row>
        <row r="119">
          <cell r="A119">
            <v>119</v>
          </cell>
          <cell r="B119" t="str">
            <v>DO</v>
          </cell>
        </row>
        <row r="120">
          <cell r="A120">
            <v>120</v>
          </cell>
          <cell r="B120" t="str">
            <v>DP</v>
          </cell>
        </row>
        <row r="121">
          <cell r="A121">
            <v>121</v>
          </cell>
          <cell r="B121" t="str">
            <v>DQ</v>
          </cell>
        </row>
        <row r="122">
          <cell r="A122">
            <v>122</v>
          </cell>
          <cell r="B122" t="str">
            <v>DR</v>
          </cell>
        </row>
        <row r="123">
          <cell r="A123">
            <v>123</v>
          </cell>
          <cell r="B123" t="str">
            <v>DS</v>
          </cell>
        </row>
        <row r="124">
          <cell r="A124">
            <v>124</v>
          </cell>
          <cell r="B124" t="str">
            <v>DT</v>
          </cell>
        </row>
        <row r="125">
          <cell r="A125">
            <v>125</v>
          </cell>
          <cell r="B125" t="str">
            <v>DU</v>
          </cell>
        </row>
        <row r="126">
          <cell r="A126">
            <v>126</v>
          </cell>
          <cell r="B126" t="str">
            <v>DV</v>
          </cell>
        </row>
        <row r="127">
          <cell r="A127">
            <v>127</v>
          </cell>
          <cell r="B127" t="str">
            <v>DW</v>
          </cell>
        </row>
        <row r="128">
          <cell r="A128">
            <v>128</v>
          </cell>
          <cell r="B128" t="str">
            <v>DX</v>
          </cell>
        </row>
        <row r="129">
          <cell r="A129">
            <v>129</v>
          </cell>
          <cell r="B129" t="str">
            <v>DY</v>
          </cell>
        </row>
        <row r="130">
          <cell r="A130">
            <v>130</v>
          </cell>
          <cell r="B130" t="str">
            <v>DZ</v>
          </cell>
        </row>
        <row r="131">
          <cell r="A131">
            <v>131</v>
          </cell>
          <cell r="B131" t="str">
            <v>EA</v>
          </cell>
        </row>
        <row r="132">
          <cell r="A132">
            <v>132</v>
          </cell>
          <cell r="B132" t="str">
            <v>EB</v>
          </cell>
        </row>
        <row r="133">
          <cell r="A133">
            <v>133</v>
          </cell>
          <cell r="B133" t="str">
            <v>EC</v>
          </cell>
        </row>
        <row r="134">
          <cell r="A134">
            <v>134</v>
          </cell>
          <cell r="B134" t="str">
            <v>ED</v>
          </cell>
        </row>
        <row r="135">
          <cell r="A135">
            <v>135</v>
          </cell>
          <cell r="B135" t="str">
            <v>EE</v>
          </cell>
        </row>
        <row r="136">
          <cell r="A136">
            <v>136</v>
          </cell>
          <cell r="B136" t="str">
            <v>EF</v>
          </cell>
        </row>
        <row r="137">
          <cell r="A137">
            <v>137</v>
          </cell>
          <cell r="B137" t="str">
            <v>EG</v>
          </cell>
        </row>
        <row r="138">
          <cell r="A138">
            <v>138</v>
          </cell>
          <cell r="B138" t="str">
            <v>EH</v>
          </cell>
        </row>
        <row r="139">
          <cell r="A139">
            <v>139</v>
          </cell>
          <cell r="B139" t="str">
            <v>EI</v>
          </cell>
        </row>
        <row r="140">
          <cell r="A140">
            <v>140</v>
          </cell>
          <cell r="B140" t="str">
            <v>EJ</v>
          </cell>
        </row>
        <row r="141">
          <cell r="A141">
            <v>141</v>
          </cell>
          <cell r="B141" t="str">
            <v>EK</v>
          </cell>
        </row>
        <row r="142">
          <cell r="A142">
            <v>142</v>
          </cell>
          <cell r="B142" t="str">
            <v>EL</v>
          </cell>
        </row>
        <row r="143">
          <cell r="A143">
            <v>143</v>
          </cell>
          <cell r="B143" t="str">
            <v>EM</v>
          </cell>
        </row>
        <row r="144">
          <cell r="A144">
            <v>144</v>
          </cell>
          <cell r="B144" t="str">
            <v>EN</v>
          </cell>
        </row>
        <row r="145">
          <cell r="A145">
            <v>145</v>
          </cell>
          <cell r="B145" t="str">
            <v>EO</v>
          </cell>
        </row>
        <row r="146">
          <cell r="A146">
            <v>146</v>
          </cell>
          <cell r="B146" t="str">
            <v>EP</v>
          </cell>
        </row>
        <row r="147">
          <cell r="A147">
            <v>147</v>
          </cell>
          <cell r="B147" t="str">
            <v>EQ</v>
          </cell>
        </row>
        <row r="148">
          <cell r="A148">
            <v>148</v>
          </cell>
          <cell r="B148" t="str">
            <v>ER</v>
          </cell>
        </row>
        <row r="149">
          <cell r="A149">
            <v>149</v>
          </cell>
          <cell r="B149" t="str">
            <v>ES</v>
          </cell>
        </row>
        <row r="150">
          <cell r="A150">
            <v>150</v>
          </cell>
          <cell r="B150" t="str">
            <v>ET</v>
          </cell>
        </row>
        <row r="151">
          <cell r="A151">
            <v>151</v>
          </cell>
          <cell r="B151" t="str">
            <v>EU</v>
          </cell>
        </row>
        <row r="152">
          <cell r="A152">
            <v>152</v>
          </cell>
          <cell r="B152" t="str">
            <v>EV</v>
          </cell>
        </row>
        <row r="153">
          <cell r="A153">
            <v>153</v>
          </cell>
          <cell r="B153" t="str">
            <v>EW</v>
          </cell>
        </row>
        <row r="154">
          <cell r="A154">
            <v>154</v>
          </cell>
          <cell r="B154" t="str">
            <v>EX</v>
          </cell>
        </row>
        <row r="155">
          <cell r="A155">
            <v>155</v>
          </cell>
          <cell r="B155" t="str">
            <v>EY</v>
          </cell>
        </row>
        <row r="156">
          <cell r="A156">
            <v>156</v>
          </cell>
          <cell r="B156" t="str">
            <v>EZ</v>
          </cell>
        </row>
        <row r="157">
          <cell r="A157">
            <v>157</v>
          </cell>
          <cell r="B157" t="str">
            <v>FA</v>
          </cell>
        </row>
        <row r="158">
          <cell r="A158">
            <v>158</v>
          </cell>
          <cell r="B158" t="str">
            <v>FB</v>
          </cell>
        </row>
        <row r="159">
          <cell r="A159">
            <v>159</v>
          </cell>
          <cell r="B159" t="str">
            <v>FC</v>
          </cell>
        </row>
        <row r="160">
          <cell r="A160">
            <v>160</v>
          </cell>
          <cell r="B160" t="str">
            <v>FD</v>
          </cell>
        </row>
        <row r="161">
          <cell r="A161">
            <v>161</v>
          </cell>
          <cell r="B161" t="str">
            <v>FE</v>
          </cell>
        </row>
        <row r="162">
          <cell r="A162">
            <v>162</v>
          </cell>
          <cell r="B162" t="str">
            <v>FF</v>
          </cell>
        </row>
        <row r="163">
          <cell r="A163">
            <v>163</v>
          </cell>
          <cell r="B163" t="str">
            <v>FG</v>
          </cell>
        </row>
        <row r="164">
          <cell r="A164">
            <v>164</v>
          </cell>
          <cell r="B164" t="str">
            <v>FH</v>
          </cell>
        </row>
        <row r="165">
          <cell r="A165">
            <v>165</v>
          </cell>
          <cell r="B165" t="str">
            <v>FI</v>
          </cell>
        </row>
        <row r="166">
          <cell r="A166">
            <v>166</v>
          </cell>
          <cell r="B166" t="str">
            <v>FJ</v>
          </cell>
        </row>
        <row r="167">
          <cell r="A167">
            <v>167</v>
          </cell>
          <cell r="B167" t="str">
            <v>FK</v>
          </cell>
        </row>
        <row r="168">
          <cell r="A168">
            <v>168</v>
          </cell>
          <cell r="B168" t="str">
            <v>FL</v>
          </cell>
        </row>
        <row r="169">
          <cell r="A169">
            <v>169</v>
          </cell>
          <cell r="B169" t="str">
            <v>FM</v>
          </cell>
        </row>
        <row r="170">
          <cell r="A170">
            <v>170</v>
          </cell>
          <cell r="B170" t="str">
            <v>FN</v>
          </cell>
        </row>
        <row r="171">
          <cell r="A171">
            <v>171</v>
          </cell>
          <cell r="B171" t="str">
            <v>FO</v>
          </cell>
        </row>
        <row r="172">
          <cell r="A172">
            <v>172</v>
          </cell>
          <cell r="B172" t="str">
            <v>FP</v>
          </cell>
        </row>
        <row r="173">
          <cell r="A173">
            <v>173</v>
          </cell>
          <cell r="B173" t="str">
            <v>FQ</v>
          </cell>
        </row>
        <row r="174">
          <cell r="A174">
            <v>174</v>
          </cell>
          <cell r="B174" t="str">
            <v>FR</v>
          </cell>
        </row>
        <row r="175">
          <cell r="A175">
            <v>175</v>
          </cell>
          <cell r="B175" t="str">
            <v>FS</v>
          </cell>
        </row>
        <row r="176">
          <cell r="A176">
            <v>176</v>
          </cell>
          <cell r="B176" t="str">
            <v>FT</v>
          </cell>
        </row>
        <row r="177">
          <cell r="A177">
            <v>177</v>
          </cell>
          <cell r="B177" t="str">
            <v>FU</v>
          </cell>
        </row>
        <row r="178">
          <cell r="A178">
            <v>178</v>
          </cell>
          <cell r="B178" t="str">
            <v>FV</v>
          </cell>
        </row>
        <row r="179">
          <cell r="A179">
            <v>179</v>
          </cell>
          <cell r="B179" t="str">
            <v>FW</v>
          </cell>
        </row>
        <row r="180">
          <cell r="A180">
            <v>180</v>
          </cell>
          <cell r="B180" t="str">
            <v>FX</v>
          </cell>
        </row>
        <row r="181">
          <cell r="A181">
            <v>181</v>
          </cell>
          <cell r="B181" t="str">
            <v>FY</v>
          </cell>
        </row>
        <row r="182">
          <cell r="A182">
            <v>182</v>
          </cell>
          <cell r="B182" t="str">
            <v>FZ</v>
          </cell>
        </row>
        <row r="183">
          <cell r="A183">
            <v>183</v>
          </cell>
          <cell r="B183" t="str">
            <v>GA</v>
          </cell>
        </row>
        <row r="184">
          <cell r="A184">
            <v>184</v>
          </cell>
          <cell r="B184" t="str">
            <v>GB</v>
          </cell>
        </row>
        <row r="185">
          <cell r="A185">
            <v>185</v>
          </cell>
          <cell r="B185" t="str">
            <v>GC</v>
          </cell>
        </row>
        <row r="186">
          <cell r="A186">
            <v>186</v>
          </cell>
          <cell r="B186" t="str">
            <v>GD</v>
          </cell>
        </row>
        <row r="187">
          <cell r="A187">
            <v>187</v>
          </cell>
          <cell r="B187" t="str">
            <v>GE</v>
          </cell>
        </row>
        <row r="188">
          <cell r="A188">
            <v>188</v>
          </cell>
          <cell r="B188" t="str">
            <v>GF</v>
          </cell>
        </row>
        <row r="189">
          <cell r="A189">
            <v>189</v>
          </cell>
          <cell r="B189" t="str">
            <v>GG</v>
          </cell>
        </row>
        <row r="190">
          <cell r="A190">
            <v>190</v>
          </cell>
          <cell r="B190" t="str">
            <v>GH</v>
          </cell>
        </row>
        <row r="191">
          <cell r="A191">
            <v>191</v>
          </cell>
          <cell r="B191" t="str">
            <v>GI</v>
          </cell>
        </row>
        <row r="192">
          <cell r="A192">
            <v>192</v>
          </cell>
          <cell r="B192" t="str">
            <v>GJ</v>
          </cell>
        </row>
        <row r="193">
          <cell r="A193">
            <v>193</v>
          </cell>
          <cell r="B193" t="str">
            <v>GK</v>
          </cell>
        </row>
        <row r="194">
          <cell r="A194">
            <v>194</v>
          </cell>
          <cell r="B194" t="str">
            <v>GL</v>
          </cell>
        </row>
        <row r="195">
          <cell r="A195">
            <v>195</v>
          </cell>
          <cell r="B195" t="str">
            <v>GM</v>
          </cell>
        </row>
        <row r="196">
          <cell r="A196">
            <v>196</v>
          </cell>
          <cell r="B196" t="str">
            <v>GN</v>
          </cell>
        </row>
        <row r="197">
          <cell r="A197">
            <v>197</v>
          </cell>
          <cell r="B197" t="str">
            <v>GO</v>
          </cell>
        </row>
        <row r="198">
          <cell r="A198">
            <v>198</v>
          </cell>
          <cell r="B198" t="str">
            <v>GP</v>
          </cell>
        </row>
        <row r="199">
          <cell r="A199">
            <v>199</v>
          </cell>
          <cell r="B199" t="str">
            <v>GQ</v>
          </cell>
        </row>
        <row r="200">
          <cell r="A200">
            <v>200</v>
          </cell>
          <cell r="B200" t="str">
            <v>GR</v>
          </cell>
        </row>
        <row r="201">
          <cell r="A201">
            <v>201</v>
          </cell>
          <cell r="B201" t="str">
            <v>GS</v>
          </cell>
        </row>
        <row r="202">
          <cell r="A202">
            <v>202</v>
          </cell>
          <cell r="B202" t="str">
            <v>GT</v>
          </cell>
        </row>
        <row r="203">
          <cell r="A203">
            <v>203</v>
          </cell>
          <cell r="B203" t="str">
            <v>GU</v>
          </cell>
        </row>
        <row r="204">
          <cell r="A204">
            <v>204</v>
          </cell>
          <cell r="B204" t="str">
            <v>GV</v>
          </cell>
        </row>
        <row r="205">
          <cell r="A205">
            <v>205</v>
          </cell>
          <cell r="B205" t="str">
            <v>GW</v>
          </cell>
        </row>
        <row r="206">
          <cell r="A206">
            <v>206</v>
          </cell>
          <cell r="B206" t="str">
            <v>GX</v>
          </cell>
        </row>
        <row r="207">
          <cell r="A207">
            <v>207</v>
          </cell>
          <cell r="B207" t="str">
            <v>GY</v>
          </cell>
        </row>
        <row r="208">
          <cell r="A208">
            <v>208</v>
          </cell>
          <cell r="B208" t="str">
            <v>GZ</v>
          </cell>
        </row>
        <row r="209">
          <cell r="A209">
            <v>209</v>
          </cell>
          <cell r="B209" t="str">
            <v>HA</v>
          </cell>
        </row>
        <row r="210">
          <cell r="A210">
            <v>210</v>
          </cell>
          <cell r="B210" t="str">
            <v>HB</v>
          </cell>
        </row>
        <row r="211">
          <cell r="A211">
            <v>211</v>
          </cell>
          <cell r="B211" t="str">
            <v>HC</v>
          </cell>
        </row>
        <row r="212">
          <cell r="A212">
            <v>212</v>
          </cell>
          <cell r="B212" t="str">
            <v>HD</v>
          </cell>
        </row>
        <row r="213">
          <cell r="A213">
            <v>213</v>
          </cell>
          <cell r="B213" t="str">
            <v>HE</v>
          </cell>
        </row>
        <row r="214">
          <cell r="A214">
            <v>214</v>
          </cell>
          <cell r="B214" t="str">
            <v>HF</v>
          </cell>
        </row>
        <row r="215">
          <cell r="A215">
            <v>215</v>
          </cell>
          <cell r="B215" t="str">
            <v>HG</v>
          </cell>
        </row>
        <row r="216">
          <cell r="A216">
            <v>216</v>
          </cell>
          <cell r="B216" t="str">
            <v>HH</v>
          </cell>
        </row>
        <row r="217">
          <cell r="A217">
            <v>217</v>
          </cell>
          <cell r="B217" t="str">
            <v>HI</v>
          </cell>
        </row>
        <row r="218">
          <cell r="A218">
            <v>218</v>
          </cell>
          <cell r="B218" t="str">
            <v>HJ</v>
          </cell>
        </row>
        <row r="219">
          <cell r="A219">
            <v>219</v>
          </cell>
          <cell r="B219" t="str">
            <v>HK</v>
          </cell>
        </row>
        <row r="220">
          <cell r="A220">
            <v>220</v>
          </cell>
          <cell r="B220" t="str">
            <v>HL</v>
          </cell>
        </row>
        <row r="221">
          <cell r="A221">
            <v>221</v>
          </cell>
          <cell r="B221" t="str">
            <v>HM</v>
          </cell>
        </row>
        <row r="222">
          <cell r="A222">
            <v>222</v>
          </cell>
          <cell r="B222" t="str">
            <v>HN</v>
          </cell>
        </row>
        <row r="223">
          <cell r="A223">
            <v>223</v>
          </cell>
          <cell r="B223" t="str">
            <v>HO</v>
          </cell>
        </row>
        <row r="224">
          <cell r="A224">
            <v>224</v>
          </cell>
          <cell r="B224" t="str">
            <v>HP</v>
          </cell>
        </row>
        <row r="225">
          <cell r="A225">
            <v>225</v>
          </cell>
          <cell r="B225" t="str">
            <v>HQ</v>
          </cell>
        </row>
        <row r="226">
          <cell r="A226">
            <v>226</v>
          </cell>
          <cell r="B226" t="str">
            <v>HR</v>
          </cell>
        </row>
        <row r="227">
          <cell r="A227">
            <v>227</v>
          </cell>
          <cell r="B227" t="str">
            <v>HS</v>
          </cell>
        </row>
        <row r="228">
          <cell r="A228">
            <v>228</v>
          </cell>
          <cell r="B228" t="str">
            <v>HT</v>
          </cell>
        </row>
        <row r="229">
          <cell r="A229">
            <v>229</v>
          </cell>
          <cell r="B229" t="str">
            <v>HU</v>
          </cell>
        </row>
        <row r="230">
          <cell r="A230">
            <v>230</v>
          </cell>
          <cell r="B230" t="str">
            <v>HV</v>
          </cell>
        </row>
        <row r="231">
          <cell r="A231">
            <v>231</v>
          </cell>
          <cell r="B231" t="str">
            <v>HW</v>
          </cell>
        </row>
        <row r="232">
          <cell r="A232">
            <v>232</v>
          </cell>
          <cell r="B232" t="str">
            <v>HX</v>
          </cell>
        </row>
        <row r="233">
          <cell r="A233">
            <v>233</v>
          </cell>
          <cell r="B233" t="str">
            <v>HY</v>
          </cell>
        </row>
        <row r="234">
          <cell r="A234">
            <v>234</v>
          </cell>
          <cell r="B234" t="str">
            <v>HZ</v>
          </cell>
        </row>
        <row r="235">
          <cell r="A235">
            <v>235</v>
          </cell>
          <cell r="B235" t="str">
            <v>IA</v>
          </cell>
        </row>
        <row r="236">
          <cell r="A236">
            <v>236</v>
          </cell>
          <cell r="B236" t="str">
            <v>IB</v>
          </cell>
        </row>
        <row r="237">
          <cell r="A237">
            <v>237</v>
          </cell>
          <cell r="B237" t="str">
            <v>IC</v>
          </cell>
        </row>
        <row r="238">
          <cell r="A238">
            <v>238</v>
          </cell>
          <cell r="B238" t="str">
            <v>ID</v>
          </cell>
        </row>
        <row r="239">
          <cell r="A239">
            <v>239</v>
          </cell>
          <cell r="B239" t="str">
            <v>IE</v>
          </cell>
        </row>
        <row r="240">
          <cell r="A240">
            <v>240</v>
          </cell>
          <cell r="B240" t="str">
            <v>IF</v>
          </cell>
        </row>
        <row r="241">
          <cell r="A241">
            <v>241</v>
          </cell>
          <cell r="B241" t="str">
            <v>IG</v>
          </cell>
        </row>
        <row r="242">
          <cell r="A242">
            <v>242</v>
          </cell>
          <cell r="B242" t="str">
            <v>IH</v>
          </cell>
        </row>
        <row r="243">
          <cell r="A243">
            <v>243</v>
          </cell>
          <cell r="B243" t="str">
            <v>II</v>
          </cell>
        </row>
        <row r="244">
          <cell r="A244">
            <v>244</v>
          </cell>
          <cell r="B244" t="str">
            <v>IJ</v>
          </cell>
        </row>
        <row r="245">
          <cell r="A245">
            <v>245</v>
          </cell>
          <cell r="B245" t="str">
            <v>IK</v>
          </cell>
        </row>
        <row r="246">
          <cell r="A246">
            <v>246</v>
          </cell>
          <cell r="B246" t="str">
            <v>IL</v>
          </cell>
        </row>
        <row r="247">
          <cell r="A247">
            <v>247</v>
          </cell>
          <cell r="B247" t="str">
            <v>IM</v>
          </cell>
        </row>
        <row r="248">
          <cell r="A248">
            <v>248</v>
          </cell>
          <cell r="B248" t="str">
            <v>IN</v>
          </cell>
        </row>
        <row r="249">
          <cell r="A249">
            <v>249</v>
          </cell>
          <cell r="B249" t="str">
            <v>IO</v>
          </cell>
        </row>
        <row r="250">
          <cell r="A250">
            <v>250</v>
          </cell>
          <cell r="B250" t="str">
            <v>IP</v>
          </cell>
        </row>
        <row r="251">
          <cell r="A251">
            <v>251</v>
          </cell>
          <cell r="B251" t="str">
            <v>IQ</v>
          </cell>
        </row>
        <row r="252">
          <cell r="A252">
            <v>252</v>
          </cell>
          <cell r="B252" t="str">
            <v>IR</v>
          </cell>
        </row>
        <row r="253">
          <cell r="A253">
            <v>253</v>
          </cell>
          <cell r="B253" t="str">
            <v>IS</v>
          </cell>
        </row>
        <row r="254">
          <cell r="A254">
            <v>254</v>
          </cell>
          <cell r="B254" t="str">
            <v>IT</v>
          </cell>
        </row>
        <row r="255">
          <cell r="A255">
            <v>255</v>
          </cell>
          <cell r="B255" t="str">
            <v>IU</v>
          </cell>
        </row>
        <row r="256">
          <cell r="A256">
            <v>256</v>
          </cell>
          <cell r="B256" t="str">
            <v>IV</v>
          </cell>
        </row>
        <row r="257">
          <cell r="A257">
            <v>257</v>
          </cell>
          <cell r="B257" t="str">
            <v>IW</v>
          </cell>
        </row>
        <row r="258">
          <cell r="A258">
            <v>258</v>
          </cell>
          <cell r="B258" t="str">
            <v>IX</v>
          </cell>
        </row>
        <row r="259">
          <cell r="A259">
            <v>259</v>
          </cell>
          <cell r="B259" t="str">
            <v>IY</v>
          </cell>
        </row>
        <row r="260">
          <cell r="A260">
            <v>260</v>
          </cell>
          <cell r="B260" t="str">
            <v>IZ</v>
          </cell>
        </row>
        <row r="261">
          <cell r="A261">
            <v>261</v>
          </cell>
          <cell r="B261" t="str">
            <v>JA</v>
          </cell>
        </row>
        <row r="262">
          <cell r="A262">
            <v>262</v>
          </cell>
          <cell r="B262" t="str">
            <v>JB</v>
          </cell>
        </row>
        <row r="263">
          <cell r="A263">
            <v>263</v>
          </cell>
          <cell r="B263" t="str">
            <v>JC</v>
          </cell>
        </row>
        <row r="264">
          <cell r="A264">
            <v>264</v>
          </cell>
          <cell r="B264" t="str">
            <v>JD</v>
          </cell>
        </row>
        <row r="265">
          <cell r="A265">
            <v>265</v>
          </cell>
          <cell r="B265" t="str">
            <v>JE</v>
          </cell>
        </row>
        <row r="266">
          <cell r="A266">
            <v>266</v>
          </cell>
          <cell r="B266" t="str">
            <v>JF</v>
          </cell>
        </row>
        <row r="267">
          <cell r="A267">
            <v>267</v>
          </cell>
          <cell r="B267" t="str">
            <v>JG</v>
          </cell>
        </row>
        <row r="268">
          <cell r="A268">
            <v>268</v>
          </cell>
          <cell r="B268" t="str">
            <v>JH</v>
          </cell>
        </row>
        <row r="269">
          <cell r="A269">
            <v>269</v>
          </cell>
          <cell r="B269" t="str">
            <v>JI</v>
          </cell>
        </row>
        <row r="270">
          <cell r="A270">
            <v>270</v>
          </cell>
          <cell r="B270" t="str">
            <v>JJ</v>
          </cell>
        </row>
        <row r="271">
          <cell r="A271">
            <v>271</v>
          </cell>
          <cell r="B271" t="str">
            <v>JK</v>
          </cell>
        </row>
        <row r="272">
          <cell r="A272">
            <v>272</v>
          </cell>
          <cell r="B272" t="str">
            <v>JL</v>
          </cell>
        </row>
        <row r="273">
          <cell r="A273">
            <v>273</v>
          </cell>
          <cell r="B273" t="str">
            <v>JM</v>
          </cell>
        </row>
        <row r="274">
          <cell r="A274">
            <v>274</v>
          </cell>
          <cell r="B274" t="str">
            <v>JN</v>
          </cell>
        </row>
        <row r="275">
          <cell r="A275">
            <v>275</v>
          </cell>
          <cell r="B275" t="str">
            <v>JO</v>
          </cell>
        </row>
        <row r="276">
          <cell r="A276">
            <v>276</v>
          </cell>
          <cell r="B276" t="str">
            <v>JP</v>
          </cell>
        </row>
        <row r="277">
          <cell r="A277">
            <v>277</v>
          </cell>
          <cell r="B277" t="str">
            <v>JQ</v>
          </cell>
        </row>
        <row r="278">
          <cell r="A278">
            <v>278</v>
          </cell>
          <cell r="B278" t="str">
            <v>JR</v>
          </cell>
        </row>
        <row r="279">
          <cell r="A279">
            <v>279</v>
          </cell>
          <cell r="B279" t="str">
            <v>JS</v>
          </cell>
        </row>
        <row r="280">
          <cell r="A280">
            <v>280</v>
          </cell>
          <cell r="B280" t="str">
            <v>JT</v>
          </cell>
        </row>
        <row r="281">
          <cell r="A281">
            <v>281</v>
          </cell>
          <cell r="B281" t="str">
            <v>JU</v>
          </cell>
        </row>
        <row r="282">
          <cell r="A282">
            <v>282</v>
          </cell>
          <cell r="B282" t="str">
            <v>JV</v>
          </cell>
        </row>
        <row r="283">
          <cell r="A283">
            <v>283</v>
          </cell>
          <cell r="B283" t="str">
            <v>JW</v>
          </cell>
        </row>
        <row r="284">
          <cell r="A284">
            <v>284</v>
          </cell>
          <cell r="B284" t="str">
            <v>JX</v>
          </cell>
        </row>
        <row r="285">
          <cell r="A285">
            <v>285</v>
          </cell>
          <cell r="B285" t="str">
            <v>JY</v>
          </cell>
        </row>
        <row r="286">
          <cell r="A286">
            <v>286</v>
          </cell>
          <cell r="B286" t="str">
            <v>JZ</v>
          </cell>
        </row>
        <row r="287">
          <cell r="A287">
            <v>287</v>
          </cell>
          <cell r="B287" t="str">
            <v>KA</v>
          </cell>
        </row>
        <row r="288">
          <cell r="A288">
            <v>288</v>
          </cell>
          <cell r="B288" t="str">
            <v>KB</v>
          </cell>
        </row>
        <row r="289">
          <cell r="A289">
            <v>289</v>
          </cell>
          <cell r="B289" t="str">
            <v>KC</v>
          </cell>
        </row>
        <row r="290">
          <cell r="A290">
            <v>290</v>
          </cell>
          <cell r="B290" t="str">
            <v>KD</v>
          </cell>
        </row>
        <row r="291">
          <cell r="A291">
            <v>291</v>
          </cell>
          <cell r="B291" t="str">
            <v>KE</v>
          </cell>
        </row>
        <row r="292">
          <cell r="A292">
            <v>292</v>
          </cell>
          <cell r="B292" t="str">
            <v>KF</v>
          </cell>
        </row>
        <row r="293">
          <cell r="A293">
            <v>293</v>
          </cell>
          <cell r="B293" t="str">
            <v>KG</v>
          </cell>
        </row>
        <row r="294">
          <cell r="A294">
            <v>294</v>
          </cell>
          <cell r="B294" t="str">
            <v>KH</v>
          </cell>
        </row>
        <row r="295">
          <cell r="A295">
            <v>295</v>
          </cell>
          <cell r="B295" t="str">
            <v>KI</v>
          </cell>
        </row>
        <row r="296">
          <cell r="A296">
            <v>296</v>
          </cell>
          <cell r="B296" t="str">
            <v>KJ</v>
          </cell>
        </row>
        <row r="297">
          <cell r="A297">
            <v>297</v>
          </cell>
          <cell r="B297" t="str">
            <v>KK</v>
          </cell>
        </row>
        <row r="298">
          <cell r="A298">
            <v>298</v>
          </cell>
          <cell r="B298" t="str">
            <v>KL</v>
          </cell>
        </row>
        <row r="299">
          <cell r="A299">
            <v>299</v>
          </cell>
          <cell r="B299" t="str">
            <v>KM</v>
          </cell>
        </row>
        <row r="300">
          <cell r="A300">
            <v>300</v>
          </cell>
          <cell r="B300" t="str">
            <v>KN</v>
          </cell>
        </row>
        <row r="301">
          <cell r="A301">
            <v>301</v>
          </cell>
          <cell r="B301" t="str">
            <v>KO</v>
          </cell>
        </row>
        <row r="302">
          <cell r="A302">
            <v>302</v>
          </cell>
          <cell r="B302" t="str">
            <v>KP</v>
          </cell>
        </row>
        <row r="303">
          <cell r="A303">
            <v>303</v>
          </cell>
          <cell r="B303" t="str">
            <v>KQ</v>
          </cell>
        </row>
        <row r="304">
          <cell r="A304">
            <v>304</v>
          </cell>
          <cell r="B304" t="str">
            <v>KR</v>
          </cell>
        </row>
        <row r="305">
          <cell r="A305">
            <v>305</v>
          </cell>
          <cell r="B305" t="str">
            <v>KS</v>
          </cell>
        </row>
        <row r="306">
          <cell r="A306">
            <v>306</v>
          </cell>
          <cell r="B306" t="str">
            <v>KT</v>
          </cell>
        </row>
        <row r="307">
          <cell r="A307">
            <v>307</v>
          </cell>
          <cell r="B307" t="str">
            <v>KU</v>
          </cell>
        </row>
        <row r="308">
          <cell r="A308">
            <v>308</v>
          </cell>
          <cell r="B308" t="str">
            <v>KV</v>
          </cell>
        </row>
        <row r="309">
          <cell r="A309">
            <v>309</v>
          </cell>
          <cell r="B309" t="str">
            <v>KW</v>
          </cell>
        </row>
        <row r="310">
          <cell r="A310">
            <v>310</v>
          </cell>
          <cell r="B310" t="str">
            <v>KX</v>
          </cell>
        </row>
        <row r="311">
          <cell r="A311">
            <v>311</v>
          </cell>
          <cell r="B311" t="str">
            <v>KY</v>
          </cell>
        </row>
        <row r="312">
          <cell r="A312">
            <v>312</v>
          </cell>
          <cell r="B312" t="str">
            <v>KZ</v>
          </cell>
        </row>
        <row r="313">
          <cell r="A313">
            <v>313</v>
          </cell>
          <cell r="B313" t="str">
            <v>LA</v>
          </cell>
        </row>
        <row r="314">
          <cell r="A314">
            <v>314</v>
          </cell>
          <cell r="B314" t="str">
            <v>LB</v>
          </cell>
        </row>
        <row r="315">
          <cell r="A315">
            <v>315</v>
          </cell>
          <cell r="B315" t="str">
            <v>LC</v>
          </cell>
        </row>
        <row r="316">
          <cell r="A316">
            <v>316</v>
          </cell>
          <cell r="B316" t="str">
            <v>LD</v>
          </cell>
        </row>
        <row r="317">
          <cell r="A317">
            <v>317</v>
          </cell>
          <cell r="B317" t="str">
            <v>LE</v>
          </cell>
        </row>
        <row r="318">
          <cell r="A318">
            <v>318</v>
          </cell>
          <cell r="B318" t="str">
            <v>LF</v>
          </cell>
        </row>
        <row r="319">
          <cell r="A319">
            <v>319</v>
          </cell>
          <cell r="B319" t="str">
            <v>LG</v>
          </cell>
        </row>
        <row r="320">
          <cell r="A320">
            <v>320</v>
          </cell>
          <cell r="B320" t="str">
            <v>LH</v>
          </cell>
        </row>
        <row r="321">
          <cell r="A321">
            <v>321</v>
          </cell>
          <cell r="B321" t="str">
            <v>LI</v>
          </cell>
        </row>
        <row r="322">
          <cell r="A322">
            <v>322</v>
          </cell>
          <cell r="B322" t="str">
            <v>LJ</v>
          </cell>
        </row>
        <row r="323">
          <cell r="A323">
            <v>323</v>
          </cell>
          <cell r="B323" t="str">
            <v>LK</v>
          </cell>
        </row>
        <row r="324">
          <cell r="A324">
            <v>324</v>
          </cell>
          <cell r="B324" t="str">
            <v>LL</v>
          </cell>
        </row>
        <row r="325">
          <cell r="A325">
            <v>325</v>
          </cell>
          <cell r="B325" t="str">
            <v>LM</v>
          </cell>
        </row>
        <row r="326">
          <cell r="A326">
            <v>326</v>
          </cell>
          <cell r="B326" t="str">
            <v>LN</v>
          </cell>
        </row>
        <row r="327">
          <cell r="A327">
            <v>327</v>
          </cell>
          <cell r="B327" t="str">
            <v>LO</v>
          </cell>
        </row>
        <row r="328">
          <cell r="A328">
            <v>328</v>
          </cell>
          <cell r="B328" t="str">
            <v>LP</v>
          </cell>
        </row>
        <row r="329">
          <cell r="A329">
            <v>329</v>
          </cell>
          <cell r="B329" t="str">
            <v>LQ</v>
          </cell>
        </row>
        <row r="330">
          <cell r="A330">
            <v>330</v>
          </cell>
          <cell r="B330" t="str">
            <v>LR</v>
          </cell>
        </row>
        <row r="331">
          <cell r="A331">
            <v>331</v>
          </cell>
          <cell r="B331" t="str">
            <v>LS</v>
          </cell>
        </row>
        <row r="332">
          <cell r="A332">
            <v>332</v>
          </cell>
          <cell r="B332" t="str">
            <v>LT</v>
          </cell>
        </row>
        <row r="333">
          <cell r="A333">
            <v>333</v>
          </cell>
          <cell r="B333" t="str">
            <v>LU</v>
          </cell>
        </row>
        <row r="334">
          <cell r="A334">
            <v>334</v>
          </cell>
          <cell r="B334" t="str">
            <v>LV</v>
          </cell>
        </row>
        <row r="335">
          <cell r="A335">
            <v>335</v>
          </cell>
          <cell r="B335" t="str">
            <v>LW</v>
          </cell>
        </row>
        <row r="336">
          <cell r="A336">
            <v>336</v>
          </cell>
          <cell r="B336" t="str">
            <v>LX</v>
          </cell>
        </row>
        <row r="337">
          <cell r="A337">
            <v>337</v>
          </cell>
          <cell r="B337" t="str">
            <v>LY</v>
          </cell>
        </row>
        <row r="338">
          <cell r="A338">
            <v>338</v>
          </cell>
          <cell r="B338" t="str">
            <v>LZ</v>
          </cell>
        </row>
        <row r="339">
          <cell r="A339">
            <v>339</v>
          </cell>
          <cell r="B339" t="str">
            <v>MA</v>
          </cell>
        </row>
        <row r="340">
          <cell r="A340">
            <v>340</v>
          </cell>
          <cell r="B340" t="str">
            <v>MB</v>
          </cell>
        </row>
        <row r="341">
          <cell r="A341">
            <v>341</v>
          </cell>
          <cell r="B341" t="str">
            <v>MC</v>
          </cell>
        </row>
        <row r="342">
          <cell r="A342">
            <v>342</v>
          </cell>
          <cell r="B342" t="str">
            <v>MD</v>
          </cell>
        </row>
        <row r="343">
          <cell r="A343">
            <v>343</v>
          </cell>
          <cell r="B343" t="str">
            <v>ME</v>
          </cell>
        </row>
        <row r="344">
          <cell r="A344">
            <v>344</v>
          </cell>
          <cell r="B344" t="str">
            <v>MF</v>
          </cell>
        </row>
        <row r="345">
          <cell r="A345">
            <v>345</v>
          </cell>
          <cell r="B345" t="str">
            <v>MG</v>
          </cell>
        </row>
        <row r="346">
          <cell r="A346">
            <v>346</v>
          </cell>
          <cell r="B346" t="str">
            <v>MH</v>
          </cell>
        </row>
        <row r="347">
          <cell r="A347">
            <v>347</v>
          </cell>
          <cell r="B347" t="str">
            <v>MI</v>
          </cell>
        </row>
        <row r="348">
          <cell r="A348">
            <v>348</v>
          </cell>
          <cell r="B348" t="str">
            <v>MJ</v>
          </cell>
        </row>
        <row r="349">
          <cell r="A349">
            <v>349</v>
          </cell>
          <cell r="B349" t="str">
            <v>MK</v>
          </cell>
        </row>
        <row r="350">
          <cell r="A350">
            <v>350</v>
          </cell>
          <cell r="B350" t="str">
            <v>ML</v>
          </cell>
        </row>
        <row r="351">
          <cell r="A351">
            <v>351</v>
          </cell>
          <cell r="B351" t="str">
            <v>MM</v>
          </cell>
        </row>
        <row r="352">
          <cell r="A352">
            <v>352</v>
          </cell>
          <cell r="B352" t="str">
            <v>MN</v>
          </cell>
        </row>
        <row r="353">
          <cell r="A353">
            <v>353</v>
          </cell>
          <cell r="B353" t="str">
            <v>MO</v>
          </cell>
        </row>
        <row r="354">
          <cell r="A354">
            <v>354</v>
          </cell>
          <cell r="B354" t="str">
            <v>MP</v>
          </cell>
        </row>
        <row r="355">
          <cell r="A355">
            <v>355</v>
          </cell>
          <cell r="B355" t="str">
            <v>MQ</v>
          </cell>
        </row>
        <row r="356">
          <cell r="A356">
            <v>356</v>
          </cell>
          <cell r="B356" t="str">
            <v>MR</v>
          </cell>
        </row>
        <row r="357">
          <cell r="A357">
            <v>357</v>
          </cell>
          <cell r="B357" t="str">
            <v>MS</v>
          </cell>
        </row>
        <row r="358">
          <cell r="A358">
            <v>358</v>
          </cell>
          <cell r="B358" t="str">
            <v>MT</v>
          </cell>
        </row>
        <row r="359">
          <cell r="A359">
            <v>359</v>
          </cell>
          <cell r="B359" t="str">
            <v>MU</v>
          </cell>
        </row>
        <row r="360">
          <cell r="A360">
            <v>360</v>
          </cell>
          <cell r="B360" t="str">
            <v>MV</v>
          </cell>
        </row>
        <row r="361">
          <cell r="A361">
            <v>361</v>
          </cell>
          <cell r="B361" t="str">
            <v>MW</v>
          </cell>
        </row>
        <row r="362">
          <cell r="A362">
            <v>362</v>
          </cell>
          <cell r="B362" t="str">
            <v>MX</v>
          </cell>
        </row>
        <row r="363">
          <cell r="A363">
            <v>363</v>
          </cell>
          <cell r="B363" t="str">
            <v>MY</v>
          </cell>
        </row>
        <row r="364">
          <cell r="A364">
            <v>364</v>
          </cell>
          <cell r="B364" t="str">
            <v>MZ</v>
          </cell>
        </row>
        <row r="365">
          <cell r="A365">
            <v>365</v>
          </cell>
          <cell r="B365" t="str">
            <v>NA</v>
          </cell>
        </row>
        <row r="366">
          <cell r="A366">
            <v>366</v>
          </cell>
          <cell r="B366" t="str">
            <v>NB</v>
          </cell>
        </row>
        <row r="367">
          <cell r="A367">
            <v>367</v>
          </cell>
          <cell r="B367" t="str">
            <v>NC</v>
          </cell>
        </row>
        <row r="368">
          <cell r="A368">
            <v>368</v>
          </cell>
          <cell r="B368" t="str">
            <v>ND</v>
          </cell>
        </row>
        <row r="369">
          <cell r="A369">
            <v>369</v>
          </cell>
          <cell r="B369" t="str">
            <v>NE</v>
          </cell>
        </row>
        <row r="370">
          <cell r="A370">
            <v>370</v>
          </cell>
          <cell r="B370" t="str">
            <v>NF</v>
          </cell>
        </row>
        <row r="371">
          <cell r="A371">
            <v>371</v>
          </cell>
          <cell r="B371" t="str">
            <v>NG</v>
          </cell>
        </row>
        <row r="372">
          <cell r="A372">
            <v>372</v>
          </cell>
          <cell r="B372" t="str">
            <v>NH</v>
          </cell>
        </row>
        <row r="373">
          <cell r="A373">
            <v>373</v>
          </cell>
          <cell r="B373" t="str">
            <v>NI</v>
          </cell>
        </row>
        <row r="374">
          <cell r="A374">
            <v>374</v>
          </cell>
          <cell r="B374" t="str">
            <v>NJ</v>
          </cell>
        </row>
        <row r="375">
          <cell r="A375">
            <v>375</v>
          </cell>
          <cell r="B375" t="str">
            <v>NK</v>
          </cell>
        </row>
        <row r="376">
          <cell r="A376">
            <v>376</v>
          </cell>
          <cell r="B376" t="str">
            <v>NL</v>
          </cell>
        </row>
        <row r="377">
          <cell r="A377">
            <v>377</v>
          </cell>
          <cell r="B377" t="str">
            <v>NM</v>
          </cell>
        </row>
        <row r="378">
          <cell r="A378">
            <v>378</v>
          </cell>
          <cell r="B378" t="str">
            <v>NN</v>
          </cell>
        </row>
        <row r="379">
          <cell r="A379">
            <v>379</v>
          </cell>
          <cell r="B379" t="str">
            <v>NO</v>
          </cell>
        </row>
        <row r="380">
          <cell r="A380">
            <v>380</v>
          </cell>
          <cell r="B380" t="str">
            <v>NP</v>
          </cell>
        </row>
        <row r="381">
          <cell r="A381">
            <v>381</v>
          </cell>
          <cell r="B381" t="str">
            <v>NQ</v>
          </cell>
        </row>
        <row r="382">
          <cell r="A382">
            <v>382</v>
          </cell>
          <cell r="B382" t="str">
            <v>NR</v>
          </cell>
        </row>
        <row r="383">
          <cell r="A383">
            <v>383</v>
          </cell>
          <cell r="B383" t="str">
            <v>NS</v>
          </cell>
        </row>
        <row r="384">
          <cell r="A384">
            <v>384</v>
          </cell>
          <cell r="B384" t="str">
            <v>NT</v>
          </cell>
        </row>
        <row r="385">
          <cell r="A385">
            <v>385</v>
          </cell>
          <cell r="B385" t="str">
            <v>NU</v>
          </cell>
        </row>
        <row r="386">
          <cell r="A386">
            <v>386</v>
          </cell>
          <cell r="B386" t="str">
            <v>NV</v>
          </cell>
        </row>
        <row r="387">
          <cell r="A387">
            <v>387</v>
          </cell>
          <cell r="B387" t="str">
            <v>NW</v>
          </cell>
        </row>
        <row r="388">
          <cell r="A388">
            <v>388</v>
          </cell>
          <cell r="B388" t="str">
            <v>NX</v>
          </cell>
        </row>
        <row r="389">
          <cell r="A389">
            <v>389</v>
          </cell>
          <cell r="B389" t="str">
            <v>NY</v>
          </cell>
        </row>
        <row r="390">
          <cell r="A390">
            <v>390</v>
          </cell>
          <cell r="B390" t="str">
            <v>NZ</v>
          </cell>
        </row>
        <row r="391">
          <cell r="A391">
            <v>391</v>
          </cell>
          <cell r="B391" t="str">
            <v>OA</v>
          </cell>
        </row>
        <row r="392">
          <cell r="A392">
            <v>392</v>
          </cell>
          <cell r="B392" t="str">
            <v>OB</v>
          </cell>
        </row>
        <row r="393">
          <cell r="A393">
            <v>393</v>
          </cell>
          <cell r="B393" t="str">
            <v>OC</v>
          </cell>
        </row>
        <row r="394">
          <cell r="A394">
            <v>394</v>
          </cell>
          <cell r="B394" t="str">
            <v>OD</v>
          </cell>
        </row>
        <row r="395">
          <cell r="A395">
            <v>395</v>
          </cell>
          <cell r="B395" t="str">
            <v>OE</v>
          </cell>
        </row>
        <row r="396">
          <cell r="A396">
            <v>396</v>
          </cell>
          <cell r="B396" t="str">
            <v>OF</v>
          </cell>
        </row>
        <row r="397">
          <cell r="A397">
            <v>397</v>
          </cell>
          <cell r="B397" t="str">
            <v>OG</v>
          </cell>
        </row>
        <row r="398">
          <cell r="A398">
            <v>398</v>
          </cell>
          <cell r="B398" t="str">
            <v>OH</v>
          </cell>
        </row>
        <row r="399">
          <cell r="A399">
            <v>399</v>
          </cell>
          <cell r="B399" t="str">
            <v>OI</v>
          </cell>
        </row>
        <row r="400">
          <cell r="A400">
            <v>400</v>
          </cell>
          <cell r="B400" t="str">
            <v>OJ</v>
          </cell>
        </row>
        <row r="401">
          <cell r="A401">
            <v>401</v>
          </cell>
          <cell r="B401" t="str">
            <v>OK</v>
          </cell>
        </row>
        <row r="402">
          <cell r="A402">
            <v>402</v>
          </cell>
          <cell r="B402" t="str">
            <v>OL</v>
          </cell>
        </row>
        <row r="403">
          <cell r="A403">
            <v>403</v>
          </cell>
          <cell r="B403" t="str">
            <v>OM</v>
          </cell>
        </row>
        <row r="404">
          <cell r="A404">
            <v>404</v>
          </cell>
          <cell r="B404" t="str">
            <v>ON</v>
          </cell>
        </row>
        <row r="405">
          <cell r="A405">
            <v>405</v>
          </cell>
          <cell r="B405" t="str">
            <v>OO</v>
          </cell>
        </row>
        <row r="406">
          <cell r="A406">
            <v>406</v>
          </cell>
          <cell r="B406" t="str">
            <v>OP</v>
          </cell>
        </row>
        <row r="407">
          <cell r="A407">
            <v>407</v>
          </cell>
          <cell r="B407" t="str">
            <v>OQ</v>
          </cell>
        </row>
        <row r="408">
          <cell r="A408">
            <v>408</v>
          </cell>
          <cell r="B408" t="str">
            <v>OR</v>
          </cell>
        </row>
        <row r="409">
          <cell r="A409">
            <v>409</v>
          </cell>
          <cell r="B409" t="str">
            <v>OS</v>
          </cell>
        </row>
        <row r="410">
          <cell r="A410">
            <v>410</v>
          </cell>
          <cell r="B410" t="str">
            <v>OT</v>
          </cell>
        </row>
        <row r="411">
          <cell r="A411">
            <v>411</v>
          </cell>
          <cell r="B411" t="str">
            <v>OU</v>
          </cell>
        </row>
        <row r="412">
          <cell r="A412">
            <v>412</v>
          </cell>
          <cell r="B412" t="str">
            <v>OV</v>
          </cell>
        </row>
        <row r="413">
          <cell r="A413">
            <v>413</v>
          </cell>
          <cell r="B413" t="str">
            <v>OW</v>
          </cell>
        </row>
        <row r="414">
          <cell r="A414">
            <v>414</v>
          </cell>
          <cell r="B414" t="str">
            <v>OX</v>
          </cell>
        </row>
        <row r="415">
          <cell r="A415">
            <v>415</v>
          </cell>
          <cell r="B415" t="str">
            <v>OY</v>
          </cell>
        </row>
        <row r="416">
          <cell r="A416">
            <v>416</v>
          </cell>
          <cell r="B416" t="str">
            <v>OZ</v>
          </cell>
        </row>
        <row r="417">
          <cell r="A417">
            <v>417</v>
          </cell>
          <cell r="B417" t="str">
            <v>PA</v>
          </cell>
        </row>
        <row r="418">
          <cell r="A418">
            <v>418</v>
          </cell>
          <cell r="B418" t="str">
            <v>PB</v>
          </cell>
        </row>
        <row r="419">
          <cell r="A419">
            <v>419</v>
          </cell>
          <cell r="B419" t="str">
            <v>PC</v>
          </cell>
        </row>
        <row r="420">
          <cell r="A420">
            <v>420</v>
          </cell>
          <cell r="B420" t="str">
            <v>PD</v>
          </cell>
        </row>
        <row r="421">
          <cell r="A421">
            <v>421</v>
          </cell>
          <cell r="B421" t="str">
            <v>PE</v>
          </cell>
        </row>
        <row r="422">
          <cell r="A422">
            <v>422</v>
          </cell>
          <cell r="B422" t="str">
            <v>PF</v>
          </cell>
        </row>
        <row r="423">
          <cell r="A423">
            <v>423</v>
          </cell>
          <cell r="B423" t="str">
            <v>PG</v>
          </cell>
        </row>
        <row r="424">
          <cell r="A424">
            <v>424</v>
          </cell>
          <cell r="B424" t="str">
            <v>PH</v>
          </cell>
        </row>
        <row r="425">
          <cell r="A425">
            <v>425</v>
          </cell>
          <cell r="B425" t="str">
            <v>PI</v>
          </cell>
        </row>
        <row r="426">
          <cell r="A426">
            <v>426</v>
          </cell>
          <cell r="B426" t="str">
            <v>PJ</v>
          </cell>
        </row>
        <row r="427">
          <cell r="A427">
            <v>427</v>
          </cell>
          <cell r="B427" t="str">
            <v>PK</v>
          </cell>
        </row>
        <row r="428">
          <cell r="A428">
            <v>428</v>
          </cell>
          <cell r="B428" t="str">
            <v>PL</v>
          </cell>
        </row>
        <row r="429">
          <cell r="A429">
            <v>429</v>
          </cell>
          <cell r="B429" t="str">
            <v>PM</v>
          </cell>
        </row>
        <row r="430">
          <cell r="A430">
            <v>430</v>
          </cell>
          <cell r="B430" t="str">
            <v>PN</v>
          </cell>
        </row>
        <row r="431">
          <cell r="A431">
            <v>431</v>
          </cell>
          <cell r="B431" t="str">
            <v>PO</v>
          </cell>
        </row>
        <row r="432">
          <cell r="A432">
            <v>432</v>
          </cell>
          <cell r="B432" t="str">
            <v>PP</v>
          </cell>
        </row>
        <row r="433">
          <cell r="A433">
            <v>433</v>
          </cell>
          <cell r="B433" t="str">
            <v>PQ</v>
          </cell>
        </row>
        <row r="434">
          <cell r="A434">
            <v>434</v>
          </cell>
          <cell r="B434" t="str">
            <v>PR</v>
          </cell>
        </row>
        <row r="435">
          <cell r="A435">
            <v>435</v>
          </cell>
          <cell r="B435" t="str">
            <v>PS</v>
          </cell>
        </row>
        <row r="436">
          <cell r="A436">
            <v>436</v>
          </cell>
          <cell r="B436" t="str">
            <v>PT</v>
          </cell>
        </row>
        <row r="437">
          <cell r="A437">
            <v>437</v>
          </cell>
          <cell r="B437" t="str">
            <v>PU</v>
          </cell>
        </row>
        <row r="438">
          <cell r="A438">
            <v>438</v>
          </cell>
          <cell r="B438" t="str">
            <v>PV</v>
          </cell>
        </row>
        <row r="439">
          <cell r="A439">
            <v>439</v>
          </cell>
          <cell r="B439" t="str">
            <v>PW</v>
          </cell>
        </row>
        <row r="440">
          <cell r="A440">
            <v>440</v>
          </cell>
          <cell r="B440" t="str">
            <v>PX</v>
          </cell>
        </row>
        <row r="441">
          <cell r="A441">
            <v>441</v>
          </cell>
          <cell r="B441" t="str">
            <v>PY</v>
          </cell>
        </row>
        <row r="442">
          <cell r="A442">
            <v>442</v>
          </cell>
          <cell r="B442" t="str">
            <v>PZ</v>
          </cell>
        </row>
        <row r="443">
          <cell r="A443">
            <v>443</v>
          </cell>
          <cell r="B443" t="str">
            <v>QA</v>
          </cell>
        </row>
        <row r="444">
          <cell r="A444">
            <v>444</v>
          </cell>
          <cell r="B444" t="str">
            <v>QB</v>
          </cell>
        </row>
        <row r="445">
          <cell r="A445">
            <v>445</v>
          </cell>
          <cell r="B445" t="str">
            <v>QC</v>
          </cell>
        </row>
        <row r="446">
          <cell r="A446">
            <v>446</v>
          </cell>
          <cell r="B446" t="str">
            <v>QD</v>
          </cell>
        </row>
        <row r="447">
          <cell r="A447">
            <v>447</v>
          </cell>
          <cell r="B447" t="str">
            <v>QE</v>
          </cell>
        </row>
        <row r="448">
          <cell r="A448">
            <v>448</v>
          </cell>
          <cell r="B448" t="str">
            <v>QF</v>
          </cell>
        </row>
        <row r="449">
          <cell r="A449">
            <v>449</v>
          </cell>
          <cell r="B449" t="str">
            <v>QG</v>
          </cell>
        </row>
        <row r="450">
          <cell r="A450">
            <v>450</v>
          </cell>
          <cell r="B450" t="str">
            <v>QH</v>
          </cell>
        </row>
        <row r="451">
          <cell r="A451">
            <v>451</v>
          </cell>
          <cell r="B451" t="str">
            <v>QI</v>
          </cell>
        </row>
        <row r="452">
          <cell r="A452">
            <v>452</v>
          </cell>
          <cell r="B452" t="str">
            <v>QJ</v>
          </cell>
        </row>
        <row r="453">
          <cell r="A453">
            <v>453</v>
          </cell>
          <cell r="B453" t="str">
            <v>QK</v>
          </cell>
        </row>
        <row r="454">
          <cell r="A454">
            <v>454</v>
          </cell>
          <cell r="B454" t="str">
            <v>QL</v>
          </cell>
        </row>
        <row r="455">
          <cell r="A455">
            <v>455</v>
          </cell>
          <cell r="B455" t="str">
            <v>QM</v>
          </cell>
        </row>
        <row r="456">
          <cell r="A456">
            <v>456</v>
          </cell>
          <cell r="B456" t="str">
            <v>QN</v>
          </cell>
        </row>
        <row r="457">
          <cell r="A457">
            <v>457</v>
          </cell>
          <cell r="B457" t="str">
            <v>QO</v>
          </cell>
        </row>
        <row r="458">
          <cell r="A458">
            <v>458</v>
          </cell>
          <cell r="B458" t="str">
            <v>QP</v>
          </cell>
        </row>
        <row r="459">
          <cell r="A459">
            <v>459</v>
          </cell>
          <cell r="B459" t="str">
            <v>QQ</v>
          </cell>
        </row>
        <row r="460">
          <cell r="A460">
            <v>460</v>
          </cell>
          <cell r="B460" t="str">
            <v>QR</v>
          </cell>
        </row>
        <row r="461">
          <cell r="A461">
            <v>461</v>
          </cell>
          <cell r="B461" t="str">
            <v>QS</v>
          </cell>
        </row>
        <row r="462">
          <cell r="A462">
            <v>462</v>
          </cell>
          <cell r="B462" t="str">
            <v>QT</v>
          </cell>
        </row>
        <row r="463">
          <cell r="A463">
            <v>463</v>
          </cell>
          <cell r="B463" t="str">
            <v>QU</v>
          </cell>
        </row>
        <row r="464">
          <cell r="A464">
            <v>464</v>
          </cell>
          <cell r="B464" t="str">
            <v>QV</v>
          </cell>
        </row>
        <row r="465">
          <cell r="A465">
            <v>465</v>
          </cell>
          <cell r="B465" t="str">
            <v>QW</v>
          </cell>
        </row>
        <row r="466">
          <cell r="A466">
            <v>466</v>
          </cell>
          <cell r="B466" t="str">
            <v>QX</v>
          </cell>
        </row>
        <row r="467">
          <cell r="A467">
            <v>467</v>
          </cell>
          <cell r="B467" t="str">
            <v>QY</v>
          </cell>
        </row>
        <row r="468">
          <cell r="A468">
            <v>468</v>
          </cell>
          <cell r="B468" t="str">
            <v>QZ</v>
          </cell>
        </row>
        <row r="469">
          <cell r="A469">
            <v>469</v>
          </cell>
          <cell r="B469" t="str">
            <v>RA</v>
          </cell>
        </row>
        <row r="470">
          <cell r="A470">
            <v>470</v>
          </cell>
          <cell r="B470" t="str">
            <v>RB</v>
          </cell>
        </row>
        <row r="471">
          <cell r="A471">
            <v>471</v>
          </cell>
          <cell r="B471" t="str">
            <v>RC</v>
          </cell>
        </row>
        <row r="472">
          <cell r="A472">
            <v>472</v>
          </cell>
          <cell r="B472" t="str">
            <v>RD</v>
          </cell>
        </row>
        <row r="473">
          <cell r="A473">
            <v>473</v>
          </cell>
          <cell r="B473" t="str">
            <v>RE</v>
          </cell>
        </row>
        <row r="474">
          <cell r="A474">
            <v>474</v>
          </cell>
          <cell r="B474" t="str">
            <v>RF</v>
          </cell>
        </row>
        <row r="475">
          <cell r="A475">
            <v>475</v>
          </cell>
          <cell r="B475" t="str">
            <v>RG</v>
          </cell>
        </row>
        <row r="476">
          <cell r="A476">
            <v>476</v>
          </cell>
          <cell r="B476" t="str">
            <v>RH</v>
          </cell>
        </row>
        <row r="477">
          <cell r="A477">
            <v>477</v>
          </cell>
          <cell r="B477" t="str">
            <v>RI</v>
          </cell>
        </row>
        <row r="478">
          <cell r="A478">
            <v>478</v>
          </cell>
          <cell r="B478" t="str">
            <v>RJ</v>
          </cell>
        </row>
        <row r="479">
          <cell r="A479">
            <v>479</v>
          </cell>
          <cell r="B479" t="str">
            <v>RK</v>
          </cell>
        </row>
        <row r="480">
          <cell r="A480">
            <v>480</v>
          </cell>
          <cell r="B480" t="str">
            <v>RL</v>
          </cell>
        </row>
        <row r="481">
          <cell r="A481">
            <v>481</v>
          </cell>
          <cell r="B481" t="str">
            <v>RM</v>
          </cell>
        </row>
        <row r="482">
          <cell r="A482">
            <v>482</v>
          </cell>
          <cell r="B482" t="str">
            <v>RN</v>
          </cell>
        </row>
        <row r="483">
          <cell r="A483">
            <v>483</v>
          </cell>
          <cell r="B483" t="str">
            <v>RO</v>
          </cell>
        </row>
        <row r="484">
          <cell r="A484">
            <v>484</v>
          </cell>
          <cell r="B484" t="str">
            <v>RP</v>
          </cell>
        </row>
        <row r="485">
          <cell r="A485">
            <v>485</v>
          </cell>
          <cell r="B485" t="str">
            <v>RQ</v>
          </cell>
        </row>
        <row r="486">
          <cell r="A486">
            <v>486</v>
          </cell>
          <cell r="B486" t="str">
            <v>RR</v>
          </cell>
        </row>
        <row r="487">
          <cell r="A487">
            <v>487</v>
          </cell>
          <cell r="B487" t="str">
            <v>RS</v>
          </cell>
        </row>
        <row r="488">
          <cell r="A488">
            <v>488</v>
          </cell>
          <cell r="B488" t="str">
            <v>RT</v>
          </cell>
        </row>
        <row r="489">
          <cell r="A489">
            <v>489</v>
          </cell>
          <cell r="B489" t="str">
            <v>RU</v>
          </cell>
        </row>
        <row r="490">
          <cell r="A490">
            <v>490</v>
          </cell>
          <cell r="B490" t="str">
            <v>RV</v>
          </cell>
        </row>
        <row r="491">
          <cell r="A491">
            <v>491</v>
          </cell>
          <cell r="B491" t="str">
            <v>RW</v>
          </cell>
        </row>
        <row r="492">
          <cell r="A492">
            <v>492</v>
          </cell>
          <cell r="B492" t="str">
            <v>RX</v>
          </cell>
        </row>
        <row r="493">
          <cell r="A493">
            <v>493</v>
          </cell>
          <cell r="B493" t="str">
            <v>RY</v>
          </cell>
        </row>
        <row r="494">
          <cell r="A494">
            <v>494</v>
          </cell>
          <cell r="B494" t="str">
            <v>RZ</v>
          </cell>
        </row>
        <row r="495">
          <cell r="A495">
            <v>495</v>
          </cell>
          <cell r="B495" t="str">
            <v>SA</v>
          </cell>
        </row>
        <row r="496">
          <cell r="A496">
            <v>496</v>
          </cell>
          <cell r="B496" t="str">
            <v>SB</v>
          </cell>
        </row>
        <row r="497">
          <cell r="A497">
            <v>497</v>
          </cell>
          <cell r="B497" t="str">
            <v>SC</v>
          </cell>
        </row>
        <row r="498">
          <cell r="A498">
            <v>498</v>
          </cell>
          <cell r="B498" t="str">
            <v>SD</v>
          </cell>
        </row>
        <row r="499">
          <cell r="A499">
            <v>499</v>
          </cell>
          <cell r="B499" t="str">
            <v>SE</v>
          </cell>
        </row>
        <row r="500">
          <cell r="A500">
            <v>500</v>
          </cell>
          <cell r="B500" t="str">
            <v>SF</v>
          </cell>
        </row>
        <row r="501">
          <cell r="A501">
            <v>501</v>
          </cell>
          <cell r="B501" t="str">
            <v>SG</v>
          </cell>
        </row>
        <row r="502">
          <cell r="A502">
            <v>502</v>
          </cell>
          <cell r="B502" t="str">
            <v>SH</v>
          </cell>
        </row>
        <row r="503">
          <cell r="A503">
            <v>503</v>
          </cell>
          <cell r="B503" t="str">
            <v>SI</v>
          </cell>
        </row>
        <row r="504">
          <cell r="A504">
            <v>504</v>
          </cell>
          <cell r="B504" t="str">
            <v>SJ</v>
          </cell>
        </row>
        <row r="505">
          <cell r="A505">
            <v>505</v>
          </cell>
          <cell r="B505" t="str">
            <v>SK</v>
          </cell>
        </row>
        <row r="506">
          <cell r="A506">
            <v>506</v>
          </cell>
          <cell r="B506" t="str">
            <v>SL</v>
          </cell>
        </row>
        <row r="507">
          <cell r="A507">
            <v>507</v>
          </cell>
          <cell r="B507" t="str">
            <v>SM</v>
          </cell>
        </row>
        <row r="508">
          <cell r="A508">
            <v>508</v>
          </cell>
          <cell r="B508" t="str">
            <v>SN</v>
          </cell>
        </row>
        <row r="509">
          <cell r="A509">
            <v>509</v>
          </cell>
          <cell r="B509" t="str">
            <v>SO</v>
          </cell>
        </row>
        <row r="510">
          <cell r="A510">
            <v>510</v>
          </cell>
          <cell r="B510" t="str">
            <v>SP</v>
          </cell>
        </row>
        <row r="511">
          <cell r="A511">
            <v>511</v>
          </cell>
          <cell r="B511" t="str">
            <v>SQ</v>
          </cell>
        </row>
        <row r="512">
          <cell r="A512">
            <v>512</v>
          </cell>
          <cell r="B512" t="str">
            <v>SR</v>
          </cell>
        </row>
        <row r="513">
          <cell r="A513">
            <v>513</v>
          </cell>
          <cell r="B513" t="str">
            <v>SS</v>
          </cell>
        </row>
        <row r="514">
          <cell r="A514">
            <v>514</v>
          </cell>
          <cell r="B514" t="str">
            <v>ST</v>
          </cell>
        </row>
        <row r="515">
          <cell r="A515">
            <v>515</v>
          </cell>
          <cell r="B515" t="str">
            <v>SU</v>
          </cell>
        </row>
        <row r="516">
          <cell r="A516">
            <v>516</v>
          </cell>
          <cell r="B516" t="str">
            <v>SV</v>
          </cell>
        </row>
        <row r="517">
          <cell r="A517">
            <v>517</v>
          </cell>
          <cell r="B517" t="str">
            <v>SW</v>
          </cell>
        </row>
        <row r="518">
          <cell r="A518">
            <v>518</v>
          </cell>
          <cell r="B518" t="str">
            <v>SX</v>
          </cell>
        </row>
        <row r="519">
          <cell r="A519">
            <v>519</v>
          </cell>
          <cell r="B519" t="str">
            <v>SY</v>
          </cell>
        </row>
        <row r="520">
          <cell r="A520">
            <v>520</v>
          </cell>
          <cell r="B520" t="str">
            <v>SZ</v>
          </cell>
        </row>
        <row r="521">
          <cell r="A521">
            <v>521</v>
          </cell>
          <cell r="B521" t="str">
            <v>TA</v>
          </cell>
        </row>
        <row r="522">
          <cell r="A522">
            <v>522</v>
          </cell>
          <cell r="B522" t="str">
            <v>TB</v>
          </cell>
        </row>
        <row r="523">
          <cell r="A523">
            <v>523</v>
          </cell>
          <cell r="B523" t="str">
            <v>TC</v>
          </cell>
        </row>
        <row r="524">
          <cell r="A524">
            <v>524</v>
          </cell>
          <cell r="B524" t="str">
            <v>TD</v>
          </cell>
        </row>
        <row r="525">
          <cell r="A525">
            <v>525</v>
          </cell>
          <cell r="B525" t="str">
            <v>TE</v>
          </cell>
        </row>
        <row r="526">
          <cell r="A526">
            <v>526</v>
          </cell>
          <cell r="B526" t="str">
            <v>TF</v>
          </cell>
        </row>
        <row r="527">
          <cell r="A527">
            <v>527</v>
          </cell>
          <cell r="B527" t="str">
            <v>TG</v>
          </cell>
        </row>
        <row r="528">
          <cell r="A528">
            <v>528</v>
          </cell>
          <cell r="B528" t="str">
            <v>TH</v>
          </cell>
        </row>
        <row r="529">
          <cell r="A529">
            <v>529</v>
          </cell>
          <cell r="B529" t="str">
            <v>TI</v>
          </cell>
        </row>
        <row r="530">
          <cell r="A530">
            <v>530</v>
          </cell>
          <cell r="B530" t="str">
            <v>TJ</v>
          </cell>
        </row>
        <row r="531">
          <cell r="A531">
            <v>531</v>
          </cell>
          <cell r="B531" t="str">
            <v>TK</v>
          </cell>
        </row>
        <row r="532">
          <cell r="A532">
            <v>532</v>
          </cell>
          <cell r="B532" t="str">
            <v>TL</v>
          </cell>
        </row>
        <row r="533">
          <cell r="A533">
            <v>533</v>
          </cell>
          <cell r="B533" t="str">
            <v>TM</v>
          </cell>
        </row>
        <row r="534">
          <cell r="A534">
            <v>534</v>
          </cell>
          <cell r="B534" t="str">
            <v>TN</v>
          </cell>
        </row>
        <row r="535">
          <cell r="A535">
            <v>535</v>
          </cell>
          <cell r="B535" t="str">
            <v>TO</v>
          </cell>
        </row>
        <row r="536">
          <cell r="A536">
            <v>536</v>
          </cell>
          <cell r="B536" t="str">
            <v>TP</v>
          </cell>
        </row>
        <row r="537">
          <cell r="A537">
            <v>537</v>
          </cell>
          <cell r="B537" t="str">
            <v>TQ</v>
          </cell>
        </row>
        <row r="538">
          <cell r="A538">
            <v>538</v>
          </cell>
          <cell r="B538" t="str">
            <v>TR</v>
          </cell>
        </row>
        <row r="539">
          <cell r="A539">
            <v>539</v>
          </cell>
          <cell r="B539" t="str">
            <v>TS</v>
          </cell>
        </row>
        <row r="540">
          <cell r="A540">
            <v>540</v>
          </cell>
          <cell r="B540" t="str">
            <v>TT</v>
          </cell>
        </row>
        <row r="541">
          <cell r="A541">
            <v>541</v>
          </cell>
          <cell r="B541" t="str">
            <v>TU</v>
          </cell>
        </row>
        <row r="542">
          <cell r="A542">
            <v>542</v>
          </cell>
          <cell r="B542" t="str">
            <v>TV</v>
          </cell>
        </row>
        <row r="543">
          <cell r="A543">
            <v>543</v>
          </cell>
          <cell r="B543" t="str">
            <v>TW</v>
          </cell>
        </row>
        <row r="544">
          <cell r="A544">
            <v>544</v>
          </cell>
          <cell r="B544" t="str">
            <v>TX</v>
          </cell>
        </row>
        <row r="545">
          <cell r="A545">
            <v>545</v>
          </cell>
          <cell r="B545" t="str">
            <v>TY</v>
          </cell>
        </row>
        <row r="546">
          <cell r="A546">
            <v>546</v>
          </cell>
          <cell r="B546" t="str">
            <v>TZ</v>
          </cell>
        </row>
        <row r="547">
          <cell r="A547">
            <v>547</v>
          </cell>
          <cell r="B547" t="str">
            <v>UA</v>
          </cell>
        </row>
        <row r="548">
          <cell r="A548">
            <v>548</v>
          </cell>
          <cell r="B548" t="str">
            <v>UB</v>
          </cell>
        </row>
        <row r="549">
          <cell r="A549">
            <v>549</v>
          </cell>
          <cell r="B549" t="str">
            <v>UC</v>
          </cell>
        </row>
        <row r="550">
          <cell r="A550">
            <v>550</v>
          </cell>
          <cell r="B550" t="str">
            <v>UD</v>
          </cell>
        </row>
        <row r="551">
          <cell r="A551">
            <v>551</v>
          </cell>
          <cell r="B551" t="str">
            <v>UE</v>
          </cell>
        </row>
        <row r="552">
          <cell r="A552">
            <v>552</v>
          </cell>
          <cell r="B552" t="str">
            <v>UF</v>
          </cell>
        </row>
        <row r="553">
          <cell r="A553">
            <v>553</v>
          </cell>
          <cell r="B553" t="str">
            <v>UG</v>
          </cell>
        </row>
        <row r="554">
          <cell r="A554">
            <v>554</v>
          </cell>
          <cell r="B554" t="str">
            <v>UH</v>
          </cell>
        </row>
        <row r="555">
          <cell r="A555">
            <v>555</v>
          </cell>
          <cell r="B555" t="str">
            <v>UI</v>
          </cell>
        </row>
        <row r="556">
          <cell r="A556">
            <v>556</v>
          </cell>
          <cell r="B556" t="str">
            <v>UJ</v>
          </cell>
        </row>
        <row r="557">
          <cell r="A557">
            <v>557</v>
          </cell>
          <cell r="B557" t="str">
            <v>UK</v>
          </cell>
        </row>
        <row r="558">
          <cell r="A558">
            <v>558</v>
          </cell>
          <cell r="B558" t="str">
            <v>UL</v>
          </cell>
        </row>
        <row r="559">
          <cell r="A559">
            <v>559</v>
          </cell>
          <cell r="B559" t="str">
            <v>UM</v>
          </cell>
        </row>
        <row r="560">
          <cell r="A560">
            <v>560</v>
          </cell>
          <cell r="B560" t="str">
            <v>UN</v>
          </cell>
        </row>
        <row r="561">
          <cell r="A561">
            <v>561</v>
          </cell>
          <cell r="B561" t="str">
            <v>UO</v>
          </cell>
        </row>
        <row r="562">
          <cell r="A562">
            <v>562</v>
          </cell>
          <cell r="B562" t="str">
            <v>UP</v>
          </cell>
        </row>
        <row r="563">
          <cell r="A563">
            <v>563</v>
          </cell>
          <cell r="B563" t="str">
            <v>UQ</v>
          </cell>
        </row>
        <row r="564">
          <cell r="A564">
            <v>564</v>
          </cell>
          <cell r="B564" t="str">
            <v>UR</v>
          </cell>
        </row>
        <row r="565">
          <cell r="A565">
            <v>565</v>
          </cell>
          <cell r="B565" t="str">
            <v>US</v>
          </cell>
        </row>
        <row r="566">
          <cell r="A566">
            <v>566</v>
          </cell>
          <cell r="B566" t="str">
            <v>UT</v>
          </cell>
        </row>
        <row r="567">
          <cell r="A567">
            <v>567</v>
          </cell>
          <cell r="B567" t="str">
            <v>UU</v>
          </cell>
        </row>
        <row r="568">
          <cell r="A568">
            <v>568</v>
          </cell>
          <cell r="B568" t="str">
            <v>UV</v>
          </cell>
        </row>
        <row r="569">
          <cell r="A569">
            <v>569</v>
          </cell>
          <cell r="B569" t="str">
            <v>UW</v>
          </cell>
        </row>
        <row r="570">
          <cell r="A570">
            <v>570</v>
          </cell>
          <cell r="B570" t="str">
            <v>UX</v>
          </cell>
        </row>
        <row r="571">
          <cell r="A571">
            <v>571</v>
          </cell>
          <cell r="B571" t="str">
            <v>UY</v>
          </cell>
        </row>
        <row r="572">
          <cell r="A572">
            <v>572</v>
          </cell>
          <cell r="B572" t="str">
            <v>UZ</v>
          </cell>
        </row>
        <row r="573">
          <cell r="A573">
            <v>573</v>
          </cell>
          <cell r="B573" t="str">
            <v>VA</v>
          </cell>
        </row>
        <row r="574">
          <cell r="A574">
            <v>574</v>
          </cell>
          <cell r="B574" t="str">
            <v>VB</v>
          </cell>
        </row>
        <row r="575">
          <cell r="A575">
            <v>575</v>
          </cell>
          <cell r="B575" t="str">
            <v>VC</v>
          </cell>
        </row>
        <row r="576">
          <cell r="A576">
            <v>576</v>
          </cell>
          <cell r="B576" t="str">
            <v>VD</v>
          </cell>
        </row>
        <row r="577">
          <cell r="A577">
            <v>577</v>
          </cell>
          <cell r="B577" t="str">
            <v>VE</v>
          </cell>
        </row>
        <row r="578">
          <cell r="A578">
            <v>578</v>
          </cell>
          <cell r="B578" t="str">
            <v>VF</v>
          </cell>
        </row>
        <row r="579">
          <cell r="A579">
            <v>579</v>
          </cell>
          <cell r="B579" t="str">
            <v>VG</v>
          </cell>
        </row>
        <row r="580">
          <cell r="A580">
            <v>580</v>
          </cell>
          <cell r="B580" t="str">
            <v>VH</v>
          </cell>
        </row>
        <row r="581">
          <cell r="A581">
            <v>581</v>
          </cell>
          <cell r="B581" t="str">
            <v>VI</v>
          </cell>
        </row>
        <row r="582">
          <cell r="A582">
            <v>582</v>
          </cell>
          <cell r="B582" t="str">
            <v>VJ</v>
          </cell>
        </row>
        <row r="583">
          <cell r="A583">
            <v>583</v>
          </cell>
          <cell r="B583" t="str">
            <v>VK</v>
          </cell>
        </row>
        <row r="584">
          <cell r="A584">
            <v>584</v>
          </cell>
          <cell r="B584" t="str">
            <v>VL</v>
          </cell>
        </row>
        <row r="585">
          <cell r="A585">
            <v>585</v>
          </cell>
          <cell r="B585" t="str">
            <v>VM</v>
          </cell>
        </row>
        <row r="586">
          <cell r="A586">
            <v>586</v>
          </cell>
          <cell r="B586" t="str">
            <v>VN</v>
          </cell>
        </row>
        <row r="587">
          <cell r="A587">
            <v>587</v>
          </cell>
          <cell r="B587" t="str">
            <v>VO</v>
          </cell>
        </row>
        <row r="588">
          <cell r="A588">
            <v>588</v>
          </cell>
          <cell r="B588" t="str">
            <v>VP</v>
          </cell>
        </row>
        <row r="589">
          <cell r="A589">
            <v>589</v>
          </cell>
          <cell r="B589" t="str">
            <v>VQ</v>
          </cell>
        </row>
        <row r="590">
          <cell r="A590">
            <v>590</v>
          </cell>
          <cell r="B590" t="str">
            <v>VR</v>
          </cell>
        </row>
        <row r="591">
          <cell r="A591">
            <v>591</v>
          </cell>
          <cell r="B591" t="str">
            <v>VS</v>
          </cell>
        </row>
        <row r="592">
          <cell r="A592">
            <v>592</v>
          </cell>
          <cell r="B592" t="str">
            <v>VT</v>
          </cell>
        </row>
        <row r="593">
          <cell r="A593">
            <v>593</v>
          </cell>
          <cell r="B593" t="str">
            <v>VU</v>
          </cell>
        </row>
        <row r="594">
          <cell r="A594">
            <v>594</v>
          </cell>
          <cell r="B594" t="str">
            <v>VV</v>
          </cell>
        </row>
        <row r="595">
          <cell r="A595">
            <v>595</v>
          </cell>
          <cell r="B595" t="str">
            <v>VW</v>
          </cell>
        </row>
        <row r="596">
          <cell r="A596">
            <v>596</v>
          </cell>
          <cell r="B596" t="str">
            <v>VX</v>
          </cell>
        </row>
        <row r="597">
          <cell r="A597">
            <v>597</v>
          </cell>
          <cell r="B597" t="str">
            <v>VY</v>
          </cell>
        </row>
        <row r="598">
          <cell r="A598">
            <v>598</v>
          </cell>
          <cell r="B598" t="str">
            <v>VZ</v>
          </cell>
        </row>
        <row r="599">
          <cell r="A599">
            <v>599</v>
          </cell>
          <cell r="B599" t="str">
            <v>WA</v>
          </cell>
        </row>
        <row r="600">
          <cell r="A600">
            <v>600</v>
          </cell>
          <cell r="B600" t="str">
            <v>WB</v>
          </cell>
        </row>
        <row r="601">
          <cell r="A601">
            <v>601</v>
          </cell>
          <cell r="B601" t="str">
            <v>WC</v>
          </cell>
        </row>
        <row r="602">
          <cell r="A602">
            <v>602</v>
          </cell>
          <cell r="B602" t="str">
            <v>WD</v>
          </cell>
        </row>
        <row r="603">
          <cell r="A603">
            <v>603</v>
          </cell>
          <cell r="B603" t="str">
            <v>WE</v>
          </cell>
        </row>
        <row r="604">
          <cell r="A604">
            <v>604</v>
          </cell>
          <cell r="B604" t="str">
            <v>WF</v>
          </cell>
        </row>
        <row r="605">
          <cell r="A605">
            <v>605</v>
          </cell>
          <cell r="B605" t="str">
            <v>WG</v>
          </cell>
        </row>
        <row r="606">
          <cell r="A606">
            <v>606</v>
          </cell>
          <cell r="B606" t="str">
            <v>WH</v>
          </cell>
        </row>
        <row r="607">
          <cell r="A607">
            <v>607</v>
          </cell>
          <cell r="B607" t="str">
            <v>WI</v>
          </cell>
        </row>
        <row r="608">
          <cell r="A608">
            <v>608</v>
          </cell>
          <cell r="B608" t="str">
            <v>WJ</v>
          </cell>
        </row>
        <row r="609">
          <cell r="A609">
            <v>609</v>
          </cell>
          <cell r="B609" t="str">
            <v>WK</v>
          </cell>
        </row>
        <row r="610">
          <cell r="A610">
            <v>610</v>
          </cell>
          <cell r="B610" t="str">
            <v>WL</v>
          </cell>
        </row>
        <row r="611">
          <cell r="A611">
            <v>611</v>
          </cell>
          <cell r="B611" t="str">
            <v>WM</v>
          </cell>
        </row>
        <row r="612">
          <cell r="A612">
            <v>612</v>
          </cell>
          <cell r="B612" t="str">
            <v>WN</v>
          </cell>
        </row>
        <row r="613">
          <cell r="A613">
            <v>613</v>
          </cell>
          <cell r="B613" t="str">
            <v>WO</v>
          </cell>
        </row>
        <row r="614">
          <cell r="A614">
            <v>614</v>
          </cell>
          <cell r="B614" t="str">
            <v>WP</v>
          </cell>
        </row>
        <row r="615">
          <cell r="A615">
            <v>615</v>
          </cell>
          <cell r="B615" t="str">
            <v>WQ</v>
          </cell>
        </row>
        <row r="616">
          <cell r="A616">
            <v>616</v>
          </cell>
          <cell r="B616" t="str">
            <v>WR</v>
          </cell>
        </row>
        <row r="617">
          <cell r="A617">
            <v>617</v>
          </cell>
          <cell r="B617" t="str">
            <v>WS</v>
          </cell>
        </row>
        <row r="618">
          <cell r="A618">
            <v>618</v>
          </cell>
          <cell r="B618" t="str">
            <v>WT</v>
          </cell>
        </row>
        <row r="619">
          <cell r="A619">
            <v>619</v>
          </cell>
          <cell r="B619" t="str">
            <v>WU</v>
          </cell>
        </row>
        <row r="620">
          <cell r="A620">
            <v>620</v>
          </cell>
          <cell r="B620" t="str">
            <v>WV</v>
          </cell>
        </row>
        <row r="621">
          <cell r="A621">
            <v>621</v>
          </cell>
          <cell r="B621" t="str">
            <v>WW</v>
          </cell>
        </row>
        <row r="622">
          <cell r="A622">
            <v>622</v>
          </cell>
          <cell r="B622" t="str">
            <v>WX</v>
          </cell>
        </row>
        <row r="623">
          <cell r="A623">
            <v>623</v>
          </cell>
          <cell r="B623" t="str">
            <v>WY</v>
          </cell>
        </row>
        <row r="624">
          <cell r="A624">
            <v>624</v>
          </cell>
          <cell r="B624" t="str">
            <v>WZ</v>
          </cell>
        </row>
        <row r="625">
          <cell r="A625">
            <v>625</v>
          </cell>
          <cell r="B625" t="str">
            <v>XA</v>
          </cell>
        </row>
        <row r="626">
          <cell r="A626">
            <v>626</v>
          </cell>
          <cell r="B626" t="str">
            <v>XB</v>
          </cell>
        </row>
        <row r="627">
          <cell r="A627">
            <v>627</v>
          </cell>
          <cell r="B627" t="str">
            <v>XC</v>
          </cell>
        </row>
        <row r="628">
          <cell r="A628">
            <v>628</v>
          </cell>
          <cell r="B628" t="str">
            <v>XD</v>
          </cell>
        </row>
        <row r="629">
          <cell r="A629">
            <v>629</v>
          </cell>
          <cell r="B629" t="str">
            <v>XE</v>
          </cell>
        </row>
        <row r="630">
          <cell r="A630">
            <v>630</v>
          </cell>
          <cell r="B630" t="str">
            <v>XF</v>
          </cell>
        </row>
        <row r="631">
          <cell r="A631">
            <v>631</v>
          </cell>
          <cell r="B631" t="str">
            <v>XG</v>
          </cell>
        </row>
        <row r="632">
          <cell r="A632">
            <v>632</v>
          </cell>
          <cell r="B632" t="str">
            <v>XH</v>
          </cell>
        </row>
        <row r="633">
          <cell r="A633">
            <v>633</v>
          </cell>
          <cell r="B633" t="str">
            <v>XI</v>
          </cell>
        </row>
        <row r="634">
          <cell r="A634">
            <v>634</v>
          </cell>
          <cell r="B634" t="str">
            <v>XJ</v>
          </cell>
        </row>
        <row r="635">
          <cell r="A635">
            <v>635</v>
          </cell>
          <cell r="B635" t="str">
            <v>XK</v>
          </cell>
        </row>
        <row r="636">
          <cell r="A636">
            <v>636</v>
          </cell>
          <cell r="B636" t="str">
            <v>XL</v>
          </cell>
        </row>
        <row r="637">
          <cell r="A637">
            <v>637</v>
          </cell>
          <cell r="B637" t="str">
            <v>XM</v>
          </cell>
        </row>
        <row r="638">
          <cell r="A638">
            <v>638</v>
          </cell>
          <cell r="B638" t="str">
            <v>XN</v>
          </cell>
        </row>
        <row r="639">
          <cell r="A639">
            <v>639</v>
          </cell>
          <cell r="B639" t="str">
            <v>XO</v>
          </cell>
        </row>
        <row r="640">
          <cell r="A640">
            <v>640</v>
          </cell>
          <cell r="B640" t="str">
            <v>XP</v>
          </cell>
        </row>
        <row r="641">
          <cell r="A641">
            <v>641</v>
          </cell>
          <cell r="B641" t="str">
            <v>XQ</v>
          </cell>
        </row>
        <row r="642">
          <cell r="A642">
            <v>642</v>
          </cell>
          <cell r="B642" t="str">
            <v>XR</v>
          </cell>
        </row>
        <row r="643">
          <cell r="A643">
            <v>643</v>
          </cell>
          <cell r="B643" t="str">
            <v>XS</v>
          </cell>
        </row>
        <row r="644">
          <cell r="A644">
            <v>644</v>
          </cell>
          <cell r="B644" t="str">
            <v>XT</v>
          </cell>
        </row>
        <row r="645">
          <cell r="A645">
            <v>645</v>
          </cell>
          <cell r="B645" t="str">
            <v>XU</v>
          </cell>
        </row>
        <row r="646">
          <cell r="A646">
            <v>646</v>
          </cell>
          <cell r="B646" t="str">
            <v>XV</v>
          </cell>
        </row>
        <row r="647">
          <cell r="A647">
            <v>647</v>
          </cell>
          <cell r="B647" t="str">
            <v>XW</v>
          </cell>
        </row>
        <row r="648">
          <cell r="A648">
            <v>648</v>
          </cell>
          <cell r="B648" t="str">
            <v>XX</v>
          </cell>
        </row>
        <row r="649">
          <cell r="A649">
            <v>649</v>
          </cell>
          <cell r="B649" t="str">
            <v>XY</v>
          </cell>
        </row>
        <row r="650">
          <cell r="A650">
            <v>650</v>
          </cell>
          <cell r="B650" t="str">
            <v>XZ</v>
          </cell>
        </row>
        <row r="651">
          <cell r="A651">
            <v>651</v>
          </cell>
          <cell r="B651" t="str">
            <v>YA</v>
          </cell>
        </row>
        <row r="652">
          <cell r="A652">
            <v>652</v>
          </cell>
          <cell r="B652" t="str">
            <v>YB</v>
          </cell>
        </row>
        <row r="653">
          <cell r="A653">
            <v>653</v>
          </cell>
          <cell r="B653" t="str">
            <v>YC</v>
          </cell>
        </row>
        <row r="654">
          <cell r="A654">
            <v>654</v>
          </cell>
          <cell r="B654" t="str">
            <v>YD</v>
          </cell>
        </row>
        <row r="655">
          <cell r="A655">
            <v>655</v>
          </cell>
          <cell r="B655" t="str">
            <v>YE</v>
          </cell>
        </row>
        <row r="656">
          <cell r="A656">
            <v>656</v>
          </cell>
          <cell r="B656" t="str">
            <v>YF</v>
          </cell>
        </row>
        <row r="657">
          <cell r="A657">
            <v>657</v>
          </cell>
          <cell r="B657" t="str">
            <v>YG</v>
          </cell>
        </row>
        <row r="658">
          <cell r="A658">
            <v>658</v>
          </cell>
          <cell r="B658" t="str">
            <v>YH</v>
          </cell>
        </row>
        <row r="659">
          <cell r="A659">
            <v>659</v>
          </cell>
          <cell r="B659" t="str">
            <v>YI</v>
          </cell>
        </row>
        <row r="660">
          <cell r="A660">
            <v>660</v>
          </cell>
          <cell r="B660" t="str">
            <v>YJ</v>
          </cell>
        </row>
        <row r="661">
          <cell r="A661">
            <v>661</v>
          </cell>
          <cell r="B661" t="str">
            <v>YK</v>
          </cell>
        </row>
        <row r="662">
          <cell r="A662">
            <v>662</v>
          </cell>
          <cell r="B662" t="str">
            <v>YL</v>
          </cell>
        </row>
        <row r="663">
          <cell r="A663">
            <v>663</v>
          </cell>
          <cell r="B663" t="str">
            <v>YM</v>
          </cell>
        </row>
        <row r="664">
          <cell r="A664">
            <v>664</v>
          </cell>
          <cell r="B664" t="str">
            <v>YN</v>
          </cell>
        </row>
        <row r="665">
          <cell r="A665">
            <v>665</v>
          </cell>
          <cell r="B665" t="str">
            <v>YO</v>
          </cell>
        </row>
        <row r="666">
          <cell r="A666">
            <v>666</v>
          </cell>
          <cell r="B666" t="str">
            <v>YP</v>
          </cell>
        </row>
        <row r="667">
          <cell r="A667">
            <v>667</v>
          </cell>
          <cell r="B667" t="str">
            <v>YQ</v>
          </cell>
        </row>
        <row r="668">
          <cell r="A668">
            <v>668</v>
          </cell>
          <cell r="B668" t="str">
            <v>YR</v>
          </cell>
        </row>
        <row r="669">
          <cell r="A669">
            <v>669</v>
          </cell>
          <cell r="B669" t="str">
            <v>YS</v>
          </cell>
        </row>
        <row r="670">
          <cell r="A670">
            <v>670</v>
          </cell>
          <cell r="B670" t="str">
            <v>YT</v>
          </cell>
        </row>
        <row r="671">
          <cell r="A671">
            <v>671</v>
          </cell>
          <cell r="B671" t="str">
            <v>YU</v>
          </cell>
        </row>
        <row r="672">
          <cell r="A672">
            <v>672</v>
          </cell>
          <cell r="B672" t="str">
            <v>YV</v>
          </cell>
        </row>
        <row r="673">
          <cell r="A673">
            <v>673</v>
          </cell>
          <cell r="B673" t="str">
            <v>YW</v>
          </cell>
        </row>
        <row r="674">
          <cell r="A674">
            <v>674</v>
          </cell>
          <cell r="B674" t="str">
            <v>YX</v>
          </cell>
        </row>
        <row r="675">
          <cell r="A675">
            <v>675</v>
          </cell>
          <cell r="B675" t="str">
            <v>YY</v>
          </cell>
        </row>
        <row r="676">
          <cell r="A676">
            <v>676</v>
          </cell>
          <cell r="B676" t="str">
            <v>YZ</v>
          </cell>
        </row>
        <row r="677">
          <cell r="A677">
            <v>677</v>
          </cell>
          <cell r="B677" t="str">
            <v>ZA</v>
          </cell>
        </row>
        <row r="678">
          <cell r="A678">
            <v>678</v>
          </cell>
          <cell r="B678" t="str">
            <v>ZB</v>
          </cell>
        </row>
        <row r="679">
          <cell r="A679">
            <v>679</v>
          </cell>
          <cell r="B679" t="str">
            <v>ZC</v>
          </cell>
        </row>
        <row r="680">
          <cell r="A680">
            <v>680</v>
          </cell>
          <cell r="B680" t="str">
            <v>ZD</v>
          </cell>
        </row>
        <row r="681">
          <cell r="A681">
            <v>681</v>
          </cell>
          <cell r="B681" t="str">
            <v>ZE</v>
          </cell>
        </row>
        <row r="682">
          <cell r="A682">
            <v>682</v>
          </cell>
          <cell r="B682" t="str">
            <v>ZF</v>
          </cell>
        </row>
        <row r="683">
          <cell r="A683">
            <v>683</v>
          </cell>
          <cell r="B683" t="str">
            <v>ZG</v>
          </cell>
        </row>
        <row r="684">
          <cell r="A684">
            <v>684</v>
          </cell>
          <cell r="B684" t="str">
            <v>ZH</v>
          </cell>
        </row>
        <row r="685">
          <cell r="A685">
            <v>685</v>
          </cell>
          <cell r="B685" t="str">
            <v>ZI</v>
          </cell>
        </row>
        <row r="686">
          <cell r="A686">
            <v>686</v>
          </cell>
          <cell r="B686" t="str">
            <v>ZJ</v>
          </cell>
        </row>
        <row r="687">
          <cell r="A687">
            <v>687</v>
          </cell>
          <cell r="B687" t="str">
            <v>ZK</v>
          </cell>
        </row>
        <row r="688">
          <cell r="A688">
            <v>688</v>
          </cell>
          <cell r="B688" t="str">
            <v>ZL</v>
          </cell>
        </row>
        <row r="689">
          <cell r="A689">
            <v>689</v>
          </cell>
          <cell r="B689" t="str">
            <v>ZM</v>
          </cell>
        </row>
        <row r="690">
          <cell r="A690">
            <v>690</v>
          </cell>
          <cell r="B690" t="str">
            <v>ZN</v>
          </cell>
        </row>
        <row r="691">
          <cell r="A691">
            <v>691</v>
          </cell>
          <cell r="B691" t="str">
            <v>ZO</v>
          </cell>
        </row>
        <row r="692">
          <cell r="A692">
            <v>692</v>
          </cell>
          <cell r="B692" t="str">
            <v>ZP</v>
          </cell>
        </row>
        <row r="693">
          <cell r="A693">
            <v>693</v>
          </cell>
          <cell r="B693" t="str">
            <v>ZQ</v>
          </cell>
        </row>
        <row r="694">
          <cell r="A694">
            <v>694</v>
          </cell>
          <cell r="B694" t="str">
            <v>ZR</v>
          </cell>
        </row>
        <row r="695">
          <cell r="A695">
            <v>695</v>
          </cell>
          <cell r="B695" t="str">
            <v>ZS</v>
          </cell>
        </row>
        <row r="696">
          <cell r="A696">
            <v>696</v>
          </cell>
          <cell r="B696" t="str">
            <v>ZT</v>
          </cell>
        </row>
        <row r="697">
          <cell r="A697">
            <v>697</v>
          </cell>
          <cell r="B697" t="str">
            <v>ZU</v>
          </cell>
        </row>
        <row r="698">
          <cell r="A698">
            <v>698</v>
          </cell>
          <cell r="B698" t="str">
            <v>ZV</v>
          </cell>
        </row>
        <row r="699">
          <cell r="A699">
            <v>699</v>
          </cell>
          <cell r="B699" t="str">
            <v>ZW</v>
          </cell>
        </row>
        <row r="700">
          <cell r="A700">
            <v>700</v>
          </cell>
          <cell r="B700" t="str">
            <v>ZX</v>
          </cell>
        </row>
        <row r="701">
          <cell r="A701">
            <v>701</v>
          </cell>
          <cell r="B701" t="str">
            <v>ZY</v>
          </cell>
        </row>
        <row r="702">
          <cell r="A702">
            <v>702</v>
          </cell>
          <cell r="B702" t="str">
            <v>ZZ</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bStructure"/>
      <sheetName val="Qty_pile"/>
      <sheetName val="Steel_Pile"/>
      <sheetName val="Qty_foundation"/>
      <sheetName val="Steel_Foundation"/>
      <sheetName val="steel_Gbeam"/>
      <sheetName val="Steel_slab"/>
      <sheetName val="Qty_column"/>
      <sheetName val="Steel_column"/>
      <sheetName val="Qty_wall"/>
      <sheetName val="Steel_wall"/>
      <sheetName val="Steel_tank"/>
      <sheetName val="Steel_ramp"/>
      <sheetName val="1.1.Barrette pile"/>
      <sheetName val="Steel_barrette"/>
      <sheetName val="Steel_guidewall"/>
      <sheetName val="1_1_Barrette pile"/>
      <sheetName val="1_1_Barrette_pile"/>
      <sheetName val="1_1_Barrette_pile1"/>
      <sheetName val="Draft"/>
      <sheetName val="GENERAL REQUIREMENTS"/>
      <sheetName val="Block A-FlrBm(Conc&amp;Fwk)"/>
      <sheetName val="DONGIA"/>
      <sheetName val="DON GIA"/>
      <sheetName val="DG"/>
      <sheetName val="Tiepdia"/>
      <sheetName val="TDTKP"/>
      <sheetName val="CHITIET VL-NC"/>
      <sheetName val="Forex07"/>
      <sheetName val="breakdown"/>
      <sheetName val="Progress Work Done"/>
      <sheetName val="Input"/>
      <sheetName val="Notes"/>
      <sheetName val="D.W"/>
      <sheetName val="Unit Mix"/>
      <sheetName val="BOQ Cable Summary"/>
      <sheetName val="DI-ESTI"/>
      <sheetName val="Data"/>
      <sheetName val="Gia"/>
    </sheetNames>
    <sheetDataSet>
      <sheetData sheetId="0" refreshError="1"/>
      <sheetData sheetId="1" refreshError="1"/>
      <sheetData sheetId="2">
        <row r="7">
          <cell r="E7" t="str">
            <v>P12</v>
          </cell>
          <cell r="F7" t="str">
            <v>P12t</v>
          </cell>
          <cell r="G7" t="str">
            <v>P08</v>
          </cell>
          <cell r="H7" t="str">
            <v>P08t</v>
          </cell>
        </row>
        <row r="8">
          <cell r="E8">
            <v>152</v>
          </cell>
          <cell r="F8">
            <v>2</v>
          </cell>
          <cell r="G8">
            <v>67</v>
          </cell>
          <cell r="H8">
            <v>1</v>
          </cell>
        </row>
      </sheetData>
      <sheetData sheetId="3" refreshError="1"/>
      <sheetData sheetId="4">
        <row r="7">
          <cell r="E7" t="str">
            <v>D1</v>
          </cell>
          <cell r="F7" t="str">
            <v>D2</v>
          </cell>
          <cell r="G7" t="str">
            <v>D2a</v>
          </cell>
          <cell r="H7" t="str">
            <v>D3</v>
          </cell>
          <cell r="I7" t="str">
            <v>D4</v>
          </cell>
          <cell r="J7" t="str">
            <v>D5</v>
          </cell>
        </row>
        <row r="8">
          <cell r="E8">
            <v>1</v>
          </cell>
          <cell r="F8">
            <v>41</v>
          </cell>
          <cell r="G8">
            <v>3</v>
          </cell>
          <cell r="H8">
            <v>17</v>
          </cell>
          <cell r="I8">
            <v>2</v>
          </cell>
          <cell r="J8">
            <v>2</v>
          </cell>
        </row>
      </sheetData>
      <sheetData sheetId="5">
        <row r="7">
          <cell r="Q7" t="str">
            <v>Ø14</v>
          </cell>
          <cell r="R7" t="str">
            <v>Ø16</v>
          </cell>
          <cell r="S7" t="str">
            <v>Ø20</v>
          </cell>
          <cell r="T7" t="str">
            <v>Ø22</v>
          </cell>
          <cell r="U7" t="str">
            <v>Ø25</v>
          </cell>
          <cell r="V7" t="str">
            <v>Ø28</v>
          </cell>
        </row>
        <row r="8">
          <cell r="Q8">
            <v>7280.4951999999994</v>
          </cell>
          <cell r="R8">
            <v>41402.569859999996</v>
          </cell>
          <cell r="S8">
            <v>5727.5316000000021</v>
          </cell>
          <cell r="T8">
            <v>25912.339840000001</v>
          </cell>
          <cell r="U8">
            <v>101210.23796500005</v>
          </cell>
          <cell r="V8">
            <v>78920.609100000001</v>
          </cell>
        </row>
      </sheetData>
      <sheetData sheetId="6">
        <row r="7">
          <cell r="Q7" t="str">
            <v>Ø10</v>
          </cell>
          <cell r="R7" t="str">
            <v>Ø16</v>
          </cell>
          <cell r="S7" t="str">
            <v>Ø25</v>
          </cell>
        </row>
        <row r="8">
          <cell r="Q8">
            <v>23123.056030000007</v>
          </cell>
          <cell r="R8">
            <v>3747.2134800000008</v>
          </cell>
          <cell r="S8">
            <v>57064.008839999995</v>
          </cell>
        </row>
      </sheetData>
      <sheetData sheetId="7">
        <row r="7">
          <cell r="Q7" t="str">
            <v>Ø10</v>
          </cell>
          <cell r="R7" t="str">
            <v>Ø18</v>
          </cell>
          <cell r="S7" t="str">
            <v>Ø20</v>
          </cell>
        </row>
        <row r="8">
          <cell r="Q8">
            <v>6089.6357500000004</v>
          </cell>
          <cell r="R8">
            <v>88138.411362000013</v>
          </cell>
          <cell r="S8">
            <v>111047.20306200002</v>
          </cell>
        </row>
      </sheetData>
      <sheetData sheetId="8"/>
      <sheetData sheetId="9">
        <row r="7">
          <cell r="Q7" t="str">
            <v>Ø10</v>
          </cell>
          <cell r="R7" t="str">
            <v>Ø18</v>
          </cell>
          <cell r="S7" t="str">
            <v>Ø20</v>
          </cell>
          <cell r="T7" t="str">
            <v>Ø22</v>
          </cell>
          <cell r="U7" t="str">
            <v>Ø25</v>
          </cell>
        </row>
        <row r="8">
          <cell r="Q8">
            <v>972.88559999999984</v>
          </cell>
          <cell r="R8">
            <v>4123.8719999999994</v>
          </cell>
          <cell r="S8">
            <v>2982.8735999999999</v>
          </cell>
          <cell r="T8">
            <v>467.89119999999997</v>
          </cell>
          <cell r="U8">
            <v>2136.1032</v>
          </cell>
        </row>
      </sheetData>
      <sheetData sheetId="10"/>
      <sheetData sheetId="11">
        <row r="7">
          <cell r="Q7" t="str">
            <v>Ø08</v>
          </cell>
          <cell r="R7" t="str">
            <v>Ø12</v>
          </cell>
          <cell r="S7" t="str">
            <v>Ø14</v>
          </cell>
          <cell r="T7" t="str">
            <v>Ø16</v>
          </cell>
          <cell r="U7" t="str">
            <v>Ø20</v>
          </cell>
          <cell r="V7" t="str">
            <v>Ø22</v>
          </cell>
        </row>
        <row r="8">
          <cell r="Q8">
            <v>783.06774999999971</v>
          </cell>
          <cell r="R8">
            <v>192.29640000000001</v>
          </cell>
          <cell r="S8">
            <v>1829.8421599999999</v>
          </cell>
          <cell r="T8">
            <v>2103.8132699999996</v>
          </cell>
          <cell r="U8">
            <v>14199.228000000001</v>
          </cell>
          <cell r="V8">
            <v>22720.175999999999</v>
          </cell>
        </row>
      </sheetData>
      <sheetData sheetId="12">
        <row r="7">
          <cell r="Q7" t="str">
            <v>Ø08</v>
          </cell>
          <cell r="R7" t="str">
            <v>Ø10</v>
          </cell>
          <cell r="S7" t="str">
            <v>Ø12</v>
          </cell>
          <cell r="T7" t="str">
            <v>Ø14</v>
          </cell>
          <cell r="U7" t="str">
            <v>Ø20</v>
          </cell>
        </row>
        <row r="8">
          <cell r="Q8">
            <v>472.57799999999997</v>
          </cell>
          <cell r="R8">
            <v>6173.2148799999995</v>
          </cell>
          <cell r="S8">
            <v>9591.243599999998</v>
          </cell>
          <cell r="T8">
            <v>2875.7043999999996</v>
          </cell>
          <cell r="U8">
            <v>90.995400000000004</v>
          </cell>
        </row>
      </sheetData>
      <sheetData sheetId="13">
        <row r="7">
          <cell r="Q7" t="str">
            <v>Ø08</v>
          </cell>
          <cell r="R7" t="str">
            <v>Ø10</v>
          </cell>
          <cell r="S7" t="str">
            <v>Ø14</v>
          </cell>
          <cell r="T7" t="str">
            <v>Ø16</v>
          </cell>
          <cell r="U7" t="str">
            <v>Ø18</v>
          </cell>
          <cell r="V7" t="str">
            <v>Ø20</v>
          </cell>
          <cell r="W7" t="str">
            <v>Ø25</v>
          </cell>
        </row>
        <row r="8">
          <cell r="Q8">
            <v>279.67975000000001</v>
          </cell>
          <cell r="R8">
            <v>2080.6720799999998</v>
          </cell>
          <cell r="S8">
            <v>25987.993920000001</v>
          </cell>
          <cell r="T8">
            <v>10256.526600000001</v>
          </cell>
          <cell r="U8">
            <v>108.69119999999999</v>
          </cell>
          <cell r="V8">
            <v>5836.0356000000011</v>
          </cell>
          <cell r="W8">
            <v>7305.5962400000008</v>
          </cell>
        </row>
      </sheetData>
      <sheetData sheetId="14">
        <row r="8">
          <cell r="D8" t="str">
            <v>F</v>
          </cell>
        </row>
      </sheetData>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 walls &amp; int walls"/>
      <sheetName val="4.2-Int. Brickwall"/>
      <sheetName val="Wall.data"/>
      <sheetName val="4.3-Ext.  Plastering"/>
      <sheetName val="4.2-Ext. Brickwall "/>
      <sheetName val="4.4 &amp; 4.5 Summary of  D&amp;W"/>
      <sheetName val="4.4-Detailed Int. D&amp;W"/>
      <sheetName val="4.5-Detailed Ext. D&amp;W"/>
      <sheetName val="ext_walls_&amp;_int_walls"/>
      <sheetName val="4_2-Int__Brickwall"/>
      <sheetName val="Wall_data"/>
      <sheetName val="4_3-Ext___Plastering"/>
      <sheetName val="4_2-Ext__Brickwall_"/>
      <sheetName val="4_4_&amp;_4_5_Summary_of__D&amp;W"/>
      <sheetName val="4_4-Detailed_Int__D&amp;W"/>
      <sheetName val="4_5-Detailed_Ext__D&amp;W"/>
      <sheetName val="1_1_Barrette pile"/>
      <sheetName val="Qty_foundation"/>
      <sheetName val="Qty_pile"/>
      <sheetName val="Steel_column"/>
      <sheetName val="Steel_Foundation"/>
      <sheetName val="steel_Gbeam"/>
      <sheetName val="Steel_ramp"/>
      <sheetName val="Steel_slab"/>
      <sheetName val="Steel_tank"/>
      <sheetName val="Steel_wall"/>
    </sheetNames>
    <sheetDataSet>
      <sheetData sheetId="0"/>
      <sheetData sheetId="1" refreshError="1"/>
      <sheetData sheetId="2">
        <row r="4">
          <cell r="A4" t="str">
            <v>C1</v>
          </cell>
          <cell r="B4" t="str">
            <v>C2</v>
          </cell>
          <cell r="C4" t="str">
            <v>C3</v>
          </cell>
          <cell r="D4" t="str">
            <v>C4</v>
          </cell>
          <cell r="E4" t="str">
            <v>C5</v>
          </cell>
          <cell r="F4" t="str">
            <v>C6</v>
          </cell>
          <cell r="G4" t="str">
            <v>C7</v>
          </cell>
        </row>
        <row r="5">
          <cell r="A5" t="str">
            <v>B</v>
          </cell>
          <cell r="B5" t="str">
            <v>1st basement</v>
          </cell>
          <cell r="C5">
            <v>-4400</v>
          </cell>
          <cell r="D5">
            <v>4350</v>
          </cell>
          <cell r="G5">
            <v>2590</v>
          </cell>
        </row>
        <row r="6">
          <cell r="A6" t="str">
            <v>G</v>
          </cell>
          <cell r="B6" t="str">
            <v>Ground floor</v>
          </cell>
          <cell r="C6">
            <v>-50</v>
          </cell>
          <cell r="D6">
            <v>4500</v>
          </cell>
          <cell r="E6">
            <v>200</v>
          </cell>
          <cell r="G6">
            <v>2590</v>
          </cell>
          <cell r="J6" t="str">
            <v>G</v>
          </cell>
          <cell r="K6" t="str">
            <v>Gr.floor</v>
          </cell>
          <cell r="L6">
            <v>2590</v>
          </cell>
          <cell r="M6" t="str">
            <v>G.D1-1</v>
          </cell>
          <cell r="N6">
            <v>4500</v>
          </cell>
          <cell r="O6">
            <v>1</v>
          </cell>
          <cell r="P6">
            <v>900</v>
          </cell>
          <cell r="Q6">
            <v>500</v>
          </cell>
          <cell r="R6">
            <v>200</v>
          </cell>
        </row>
        <row r="7">
          <cell r="A7" t="str">
            <v>M</v>
          </cell>
          <cell r="B7" t="str">
            <v xml:space="preserve">Mezzanine </v>
          </cell>
          <cell r="C7">
            <v>4450</v>
          </cell>
          <cell r="D7">
            <v>4500</v>
          </cell>
          <cell r="E7">
            <v>200</v>
          </cell>
          <cell r="G7">
            <v>1057</v>
          </cell>
          <cell r="M7" t="str">
            <v>G.D1-2</v>
          </cell>
          <cell r="O7">
            <v>1</v>
          </cell>
          <cell r="P7">
            <v>900</v>
          </cell>
          <cell r="Q7">
            <v>500</v>
          </cell>
          <cell r="R7">
            <v>200</v>
          </cell>
        </row>
        <row r="8">
          <cell r="A8" t="str">
            <v>T</v>
          </cell>
          <cell r="B8" t="str">
            <v>Technical</v>
          </cell>
          <cell r="C8">
            <v>8950</v>
          </cell>
          <cell r="D8">
            <v>3000</v>
          </cell>
          <cell r="E8">
            <v>250</v>
          </cell>
          <cell r="G8">
            <v>1484</v>
          </cell>
          <cell r="M8" t="str">
            <v>G.D1-3</v>
          </cell>
          <cell r="O8">
            <v>1</v>
          </cell>
          <cell r="P8">
            <v>900</v>
          </cell>
          <cell r="Q8">
            <v>500</v>
          </cell>
          <cell r="R8">
            <v>200</v>
          </cell>
        </row>
        <row r="9">
          <cell r="A9">
            <v>2</v>
          </cell>
          <cell r="B9" t="str">
            <v>2nd floor</v>
          </cell>
          <cell r="C9">
            <v>11950</v>
          </cell>
          <cell r="D9">
            <v>3200</v>
          </cell>
          <cell r="E9">
            <v>200</v>
          </cell>
          <cell r="F9">
            <v>180</v>
          </cell>
          <cell r="G9">
            <v>1590</v>
          </cell>
          <cell r="M9" t="str">
            <v>G.D1-4</v>
          </cell>
          <cell r="O9">
            <v>1</v>
          </cell>
          <cell r="P9">
            <v>900</v>
          </cell>
          <cell r="Q9">
            <v>500</v>
          </cell>
          <cell r="R9">
            <v>200</v>
          </cell>
        </row>
        <row r="10">
          <cell r="A10">
            <v>3</v>
          </cell>
          <cell r="B10" t="str">
            <v>3rd floor</v>
          </cell>
          <cell r="C10">
            <v>15150</v>
          </cell>
          <cell r="D10">
            <v>3200</v>
          </cell>
          <cell r="E10">
            <v>200</v>
          </cell>
          <cell r="F10">
            <v>180</v>
          </cell>
          <cell r="G10">
            <v>1558</v>
          </cell>
          <cell r="M10" t="str">
            <v>G.D1-5</v>
          </cell>
          <cell r="O10">
            <v>1</v>
          </cell>
          <cell r="P10">
            <v>700</v>
          </cell>
          <cell r="Q10">
            <v>500</v>
          </cell>
          <cell r="R10">
            <v>200</v>
          </cell>
        </row>
        <row r="11">
          <cell r="A11">
            <v>4</v>
          </cell>
          <cell r="B11" t="str">
            <v>4th floor</v>
          </cell>
          <cell r="C11">
            <v>18350</v>
          </cell>
          <cell r="D11">
            <v>3200</v>
          </cell>
          <cell r="E11">
            <v>200</v>
          </cell>
          <cell r="F11">
            <v>180</v>
          </cell>
          <cell r="G11">
            <v>1558</v>
          </cell>
          <cell r="M11" t="str">
            <v>G.D1-6</v>
          </cell>
          <cell r="O11">
            <v>1</v>
          </cell>
          <cell r="P11">
            <v>700</v>
          </cell>
          <cell r="Q11">
            <v>500</v>
          </cell>
          <cell r="R11">
            <v>200</v>
          </cell>
        </row>
        <row r="12">
          <cell r="A12">
            <v>5</v>
          </cell>
          <cell r="B12" t="str">
            <v>5th floor</v>
          </cell>
          <cell r="C12">
            <v>21550</v>
          </cell>
          <cell r="D12">
            <v>3200</v>
          </cell>
          <cell r="E12">
            <v>200</v>
          </cell>
          <cell r="F12">
            <v>180</v>
          </cell>
          <cell r="G12">
            <v>1558</v>
          </cell>
          <cell r="M12" t="str">
            <v>G.D1-6A</v>
          </cell>
          <cell r="O12">
            <v>1</v>
          </cell>
          <cell r="P12">
            <v>300</v>
          </cell>
          <cell r="Q12">
            <v>700</v>
          </cell>
          <cell r="R12">
            <v>200</v>
          </cell>
        </row>
        <row r="13">
          <cell r="A13">
            <v>6</v>
          </cell>
          <cell r="B13" t="str">
            <v>6th floor</v>
          </cell>
          <cell r="C13">
            <v>24750</v>
          </cell>
          <cell r="D13">
            <v>3200</v>
          </cell>
          <cell r="E13">
            <v>200</v>
          </cell>
          <cell r="F13">
            <v>180</v>
          </cell>
          <cell r="G13">
            <v>1558</v>
          </cell>
          <cell r="M13" t="str">
            <v>G.D1-7</v>
          </cell>
          <cell r="O13">
            <v>1</v>
          </cell>
          <cell r="P13">
            <v>700</v>
          </cell>
          <cell r="Q13">
            <v>500</v>
          </cell>
          <cell r="R13">
            <v>200</v>
          </cell>
        </row>
        <row r="14">
          <cell r="A14">
            <v>7</v>
          </cell>
          <cell r="B14" t="str">
            <v>7th floor</v>
          </cell>
          <cell r="C14">
            <v>27950</v>
          </cell>
          <cell r="D14">
            <v>3200</v>
          </cell>
          <cell r="E14">
            <v>200</v>
          </cell>
          <cell r="F14">
            <v>180</v>
          </cell>
          <cell r="G14">
            <v>1558</v>
          </cell>
          <cell r="M14" t="str">
            <v>G.D1-8</v>
          </cell>
          <cell r="O14">
            <v>1</v>
          </cell>
          <cell r="P14">
            <v>500</v>
          </cell>
          <cell r="Q14">
            <v>700</v>
          </cell>
          <cell r="R14">
            <v>200</v>
          </cell>
        </row>
        <row r="15">
          <cell r="A15">
            <v>8</v>
          </cell>
          <cell r="B15" t="str">
            <v>8th floor</v>
          </cell>
          <cell r="C15">
            <v>31150</v>
          </cell>
          <cell r="D15">
            <v>3200</v>
          </cell>
          <cell r="E15">
            <v>200</v>
          </cell>
          <cell r="F15">
            <v>180</v>
          </cell>
          <cell r="G15">
            <v>1558</v>
          </cell>
          <cell r="M15" t="str">
            <v>G.D1-9</v>
          </cell>
          <cell r="O15">
            <v>1</v>
          </cell>
          <cell r="P15">
            <v>500</v>
          </cell>
          <cell r="Q15">
            <v>700</v>
          </cell>
          <cell r="R15">
            <v>200</v>
          </cell>
        </row>
        <row r="16">
          <cell r="A16">
            <v>9</v>
          </cell>
          <cell r="B16" t="str">
            <v>9th floor</v>
          </cell>
          <cell r="C16">
            <v>34350</v>
          </cell>
          <cell r="D16">
            <v>3200</v>
          </cell>
          <cell r="E16">
            <v>200</v>
          </cell>
          <cell r="F16">
            <v>180</v>
          </cell>
          <cell r="G16">
            <v>1558</v>
          </cell>
          <cell r="M16" t="str">
            <v>G.D1-10</v>
          </cell>
          <cell r="O16">
            <v>1</v>
          </cell>
          <cell r="P16">
            <v>500</v>
          </cell>
          <cell r="Q16">
            <v>700</v>
          </cell>
          <cell r="R16">
            <v>200</v>
          </cell>
        </row>
        <row r="17">
          <cell r="A17">
            <v>10</v>
          </cell>
          <cell r="B17" t="str">
            <v>10th floor</v>
          </cell>
          <cell r="C17">
            <v>37550</v>
          </cell>
          <cell r="D17">
            <v>3200</v>
          </cell>
          <cell r="E17">
            <v>200</v>
          </cell>
          <cell r="F17">
            <v>180</v>
          </cell>
          <cell r="G17">
            <v>1558</v>
          </cell>
          <cell r="M17" t="str">
            <v>G.D1-11</v>
          </cell>
          <cell r="O17">
            <v>1</v>
          </cell>
          <cell r="P17">
            <v>900</v>
          </cell>
          <cell r="Q17">
            <v>900</v>
          </cell>
          <cell r="R17">
            <v>200</v>
          </cell>
        </row>
        <row r="18">
          <cell r="A18">
            <v>11</v>
          </cell>
          <cell r="B18" t="str">
            <v>11th floor</v>
          </cell>
          <cell r="C18">
            <v>40750</v>
          </cell>
          <cell r="D18">
            <v>3200</v>
          </cell>
          <cell r="E18">
            <v>200</v>
          </cell>
          <cell r="F18">
            <v>180</v>
          </cell>
          <cell r="G18">
            <v>1558</v>
          </cell>
          <cell r="M18" t="str">
            <v>G.D1-12</v>
          </cell>
          <cell r="O18">
            <v>1</v>
          </cell>
          <cell r="P18">
            <v>900</v>
          </cell>
          <cell r="Q18">
            <v>900</v>
          </cell>
          <cell r="R18">
            <v>200</v>
          </cell>
        </row>
        <row r="19">
          <cell r="A19">
            <v>12</v>
          </cell>
          <cell r="B19" t="str">
            <v>12th floor</v>
          </cell>
          <cell r="C19">
            <v>43950</v>
          </cell>
          <cell r="D19">
            <v>3200</v>
          </cell>
          <cell r="E19">
            <v>200</v>
          </cell>
          <cell r="F19">
            <v>180</v>
          </cell>
          <cell r="G19">
            <v>1558</v>
          </cell>
          <cell r="M19" t="str">
            <v>G.D1-13</v>
          </cell>
          <cell r="O19">
            <v>1</v>
          </cell>
          <cell r="P19">
            <v>500</v>
          </cell>
          <cell r="Q19">
            <v>900</v>
          </cell>
          <cell r="R19">
            <v>200</v>
          </cell>
        </row>
        <row r="20">
          <cell r="A20">
            <v>13</v>
          </cell>
          <cell r="B20" t="str">
            <v>13th floor</v>
          </cell>
          <cell r="C20">
            <v>47150</v>
          </cell>
          <cell r="D20">
            <v>3200</v>
          </cell>
          <cell r="E20">
            <v>200</v>
          </cell>
          <cell r="F20">
            <v>180</v>
          </cell>
          <cell r="G20">
            <v>1558</v>
          </cell>
          <cell r="M20" t="str">
            <v>G.D1-14</v>
          </cell>
          <cell r="O20">
            <v>1</v>
          </cell>
          <cell r="P20">
            <v>600</v>
          </cell>
          <cell r="Q20">
            <v>500</v>
          </cell>
          <cell r="R20">
            <v>200</v>
          </cell>
        </row>
        <row r="21">
          <cell r="A21">
            <v>14</v>
          </cell>
          <cell r="B21" t="str">
            <v>14th floor</v>
          </cell>
          <cell r="C21">
            <v>50350</v>
          </cell>
          <cell r="D21">
            <v>3200</v>
          </cell>
          <cell r="E21">
            <v>200</v>
          </cell>
          <cell r="F21">
            <v>180</v>
          </cell>
          <cell r="G21">
            <v>1558</v>
          </cell>
          <cell r="M21" t="str">
            <v>G.D1-15</v>
          </cell>
          <cell r="O21">
            <v>1</v>
          </cell>
          <cell r="P21">
            <v>600</v>
          </cell>
          <cell r="Q21">
            <v>500</v>
          </cell>
          <cell r="R21">
            <v>200</v>
          </cell>
        </row>
        <row r="22">
          <cell r="A22">
            <v>15</v>
          </cell>
          <cell r="B22" t="str">
            <v>15th floor</v>
          </cell>
          <cell r="C22">
            <v>53550</v>
          </cell>
          <cell r="D22">
            <v>3200</v>
          </cell>
          <cell r="E22">
            <v>200</v>
          </cell>
          <cell r="F22">
            <v>180</v>
          </cell>
          <cell r="G22">
            <v>1558</v>
          </cell>
          <cell r="M22" t="str">
            <v>G.D1-16</v>
          </cell>
          <cell r="O22">
            <v>1</v>
          </cell>
          <cell r="P22">
            <v>500</v>
          </cell>
          <cell r="Q22">
            <v>500</v>
          </cell>
          <cell r="R22">
            <v>200</v>
          </cell>
        </row>
        <row r="23">
          <cell r="A23">
            <v>16</v>
          </cell>
          <cell r="B23" t="str">
            <v>16th floor</v>
          </cell>
          <cell r="C23">
            <v>56750</v>
          </cell>
          <cell r="D23">
            <v>3200</v>
          </cell>
          <cell r="E23">
            <v>200</v>
          </cell>
          <cell r="F23">
            <v>180</v>
          </cell>
          <cell r="G23">
            <v>1558</v>
          </cell>
          <cell r="M23" t="str">
            <v>G.D1-17</v>
          </cell>
          <cell r="O23">
            <v>1</v>
          </cell>
          <cell r="P23">
            <v>500</v>
          </cell>
          <cell r="Q23">
            <v>500</v>
          </cell>
          <cell r="R23">
            <v>200</v>
          </cell>
        </row>
        <row r="24">
          <cell r="A24">
            <v>17</v>
          </cell>
          <cell r="B24" t="str">
            <v>17th floor</v>
          </cell>
          <cell r="C24">
            <v>59950</v>
          </cell>
          <cell r="D24">
            <v>3200</v>
          </cell>
          <cell r="E24">
            <v>200</v>
          </cell>
          <cell r="F24">
            <v>180</v>
          </cell>
          <cell r="G24">
            <v>1558</v>
          </cell>
          <cell r="M24" t="str">
            <v>G.D1-18</v>
          </cell>
          <cell r="O24">
            <v>1</v>
          </cell>
          <cell r="P24">
            <v>500</v>
          </cell>
          <cell r="Q24">
            <v>1300</v>
          </cell>
          <cell r="R24">
            <v>200</v>
          </cell>
        </row>
        <row r="25">
          <cell r="A25">
            <v>18</v>
          </cell>
          <cell r="B25" t="str">
            <v>18th floor</v>
          </cell>
          <cell r="C25">
            <v>63150</v>
          </cell>
          <cell r="D25">
            <v>3200</v>
          </cell>
          <cell r="E25">
            <v>200</v>
          </cell>
          <cell r="F25">
            <v>180</v>
          </cell>
          <cell r="G25">
            <v>1558</v>
          </cell>
          <cell r="M25" t="str">
            <v>G.D1-19</v>
          </cell>
          <cell r="O25">
            <v>1</v>
          </cell>
          <cell r="P25">
            <v>500</v>
          </cell>
          <cell r="Q25">
            <v>500</v>
          </cell>
          <cell r="R25">
            <v>200</v>
          </cell>
        </row>
        <row r="26">
          <cell r="A26">
            <v>19</v>
          </cell>
          <cell r="B26" t="str">
            <v>19th floor</v>
          </cell>
          <cell r="C26">
            <v>66350</v>
          </cell>
          <cell r="D26">
            <v>3200</v>
          </cell>
          <cell r="E26">
            <v>200</v>
          </cell>
          <cell r="F26">
            <v>180</v>
          </cell>
          <cell r="G26">
            <v>1558</v>
          </cell>
          <cell r="M26" t="str">
            <v>G.D1-P1</v>
          </cell>
          <cell r="O26">
            <v>1</v>
          </cell>
          <cell r="P26">
            <v>250</v>
          </cell>
          <cell r="Q26">
            <v>250</v>
          </cell>
          <cell r="R26">
            <v>200</v>
          </cell>
        </row>
        <row r="27">
          <cell r="A27">
            <v>20</v>
          </cell>
          <cell r="B27" t="str">
            <v>20th floor</v>
          </cell>
          <cell r="C27">
            <v>69550</v>
          </cell>
          <cell r="D27">
            <v>3200</v>
          </cell>
          <cell r="E27">
            <v>250</v>
          </cell>
          <cell r="F27">
            <v>180</v>
          </cell>
          <cell r="G27">
            <v>1580</v>
          </cell>
          <cell r="M27" t="str">
            <v>G.D1-P2</v>
          </cell>
          <cell r="O27">
            <v>1</v>
          </cell>
          <cell r="P27">
            <v>200</v>
          </cell>
          <cell r="Q27">
            <v>500</v>
          </cell>
          <cell r="R27">
            <v>200</v>
          </cell>
        </row>
        <row r="28">
          <cell r="A28">
            <v>21</v>
          </cell>
          <cell r="B28" t="str">
            <v>21st floor</v>
          </cell>
          <cell r="C28">
            <v>72750</v>
          </cell>
          <cell r="D28">
            <v>3200</v>
          </cell>
          <cell r="E28">
            <v>250</v>
          </cell>
          <cell r="F28">
            <v>180</v>
          </cell>
          <cell r="G28">
            <v>335</v>
          </cell>
          <cell r="M28" t="str">
            <v>G.D1-P3</v>
          </cell>
          <cell r="O28">
            <v>1</v>
          </cell>
          <cell r="P28">
            <v>250</v>
          </cell>
          <cell r="Q28">
            <v>700</v>
          </cell>
          <cell r="R28">
            <v>200</v>
          </cell>
        </row>
        <row r="29">
          <cell r="A29">
            <v>22</v>
          </cell>
          <cell r="B29" t="str">
            <v>22nd floor</v>
          </cell>
          <cell r="C29">
            <v>75950</v>
          </cell>
          <cell r="D29">
            <v>3200</v>
          </cell>
          <cell r="E29">
            <v>200</v>
          </cell>
          <cell r="F29">
            <v>180</v>
          </cell>
          <cell r="G29">
            <v>1590</v>
          </cell>
          <cell r="M29" t="str">
            <v>G.D1-P4</v>
          </cell>
          <cell r="O29">
            <v>1</v>
          </cell>
          <cell r="P29">
            <v>200</v>
          </cell>
          <cell r="Q29">
            <v>700</v>
          </cell>
          <cell r="R29">
            <v>200</v>
          </cell>
        </row>
        <row r="30">
          <cell r="A30">
            <v>23</v>
          </cell>
          <cell r="B30" t="str">
            <v>23rd floor</v>
          </cell>
          <cell r="C30">
            <v>79150</v>
          </cell>
          <cell r="D30">
            <v>3200</v>
          </cell>
          <cell r="E30">
            <v>200</v>
          </cell>
          <cell r="F30">
            <v>180</v>
          </cell>
          <cell r="G30">
            <v>1558</v>
          </cell>
          <cell r="M30" t="str">
            <v>G.D1-P5</v>
          </cell>
          <cell r="O30">
            <v>1</v>
          </cell>
          <cell r="P30">
            <v>250</v>
          </cell>
          <cell r="Q30">
            <v>500</v>
          </cell>
          <cell r="R30">
            <v>200</v>
          </cell>
        </row>
        <row r="31">
          <cell r="A31">
            <v>24</v>
          </cell>
          <cell r="B31" t="str">
            <v>24th floor</v>
          </cell>
          <cell r="C31">
            <v>82350</v>
          </cell>
          <cell r="D31">
            <v>3200</v>
          </cell>
          <cell r="E31">
            <v>200</v>
          </cell>
          <cell r="F31">
            <v>180</v>
          </cell>
          <cell r="G31">
            <v>1558</v>
          </cell>
          <cell r="M31" t="str">
            <v>G.D1-P6</v>
          </cell>
          <cell r="O31">
            <v>1</v>
          </cell>
          <cell r="P31">
            <v>200</v>
          </cell>
          <cell r="Q31">
            <v>500</v>
          </cell>
          <cell r="R31">
            <v>200</v>
          </cell>
        </row>
        <row r="32">
          <cell r="A32">
            <v>25</v>
          </cell>
          <cell r="B32" t="str">
            <v>25th floor</v>
          </cell>
          <cell r="C32">
            <v>85550</v>
          </cell>
          <cell r="D32">
            <v>3200</v>
          </cell>
          <cell r="E32">
            <v>200</v>
          </cell>
          <cell r="F32">
            <v>180</v>
          </cell>
          <cell r="G32">
            <v>1558</v>
          </cell>
          <cell r="M32" t="str">
            <v>G.D1-P7</v>
          </cell>
          <cell r="O32">
            <v>1</v>
          </cell>
          <cell r="P32">
            <v>200</v>
          </cell>
          <cell r="Q32">
            <v>500</v>
          </cell>
          <cell r="R32">
            <v>200</v>
          </cell>
        </row>
        <row r="33">
          <cell r="A33">
            <v>26</v>
          </cell>
          <cell r="B33" t="str">
            <v>26th floor</v>
          </cell>
          <cell r="C33">
            <v>88750</v>
          </cell>
          <cell r="D33">
            <v>3200</v>
          </cell>
          <cell r="E33">
            <v>200</v>
          </cell>
          <cell r="F33">
            <v>180</v>
          </cell>
          <cell r="G33">
            <v>1558</v>
          </cell>
          <cell r="M33" t="str">
            <v>G.D1-P8</v>
          </cell>
          <cell r="O33">
            <v>1</v>
          </cell>
          <cell r="P33">
            <v>500</v>
          </cell>
          <cell r="Q33">
            <v>500</v>
          </cell>
          <cell r="R33">
            <v>200</v>
          </cell>
        </row>
        <row r="34">
          <cell r="A34">
            <v>27</v>
          </cell>
          <cell r="B34" t="str">
            <v>27th floor</v>
          </cell>
          <cell r="C34">
            <v>91950</v>
          </cell>
          <cell r="D34">
            <v>3200</v>
          </cell>
          <cell r="E34">
            <v>200</v>
          </cell>
          <cell r="F34">
            <v>180</v>
          </cell>
          <cell r="G34">
            <v>1558</v>
          </cell>
          <cell r="M34" t="str">
            <v>G.D1-P9</v>
          </cell>
          <cell r="O34">
            <v>1</v>
          </cell>
          <cell r="P34">
            <v>500</v>
          </cell>
          <cell r="Q34">
            <v>500</v>
          </cell>
          <cell r="R34">
            <v>200</v>
          </cell>
        </row>
        <row r="35">
          <cell r="A35">
            <v>28</v>
          </cell>
          <cell r="B35" t="str">
            <v>28th floor</v>
          </cell>
          <cell r="C35">
            <v>95150</v>
          </cell>
          <cell r="D35">
            <v>3200</v>
          </cell>
          <cell r="E35">
            <v>200</v>
          </cell>
          <cell r="F35">
            <v>180</v>
          </cell>
          <cell r="G35">
            <v>1558</v>
          </cell>
          <cell r="M35" t="str">
            <v>G.D1-P10</v>
          </cell>
          <cell r="O35">
            <v>1</v>
          </cell>
          <cell r="P35">
            <v>300</v>
          </cell>
          <cell r="Q35">
            <v>500</v>
          </cell>
          <cell r="R35">
            <v>200</v>
          </cell>
        </row>
        <row r="36">
          <cell r="A36">
            <v>29</v>
          </cell>
          <cell r="B36" t="str">
            <v>29th floor</v>
          </cell>
          <cell r="C36">
            <v>98350</v>
          </cell>
          <cell r="D36">
            <v>3200</v>
          </cell>
          <cell r="E36">
            <v>200</v>
          </cell>
          <cell r="F36">
            <v>180</v>
          </cell>
          <cell r="G36">
            <v>1558</v>
          </cell>
          <cell r="M36" t="str">
            <v>G.D1-P11</v>
          </cell>
          <cell r="O36">
            <v>1</v>
          </cell>
          <cell r="P36">
            <v>300</v>
          </cell>
          <cell r="Q36">
            <v>500</v>
          </cell>
          <cell r="R36">
            <v>200</v>
          </cell>
        </row>
        <row r="37">
          <cell r="A37">
            <v>30</v>
          </cell>
          <cell r="B37" t="str">
            <v>30th floor</v>
          </cell>
          <cell r="C37">
            <v>101550</v>
          </cell>
          <cell r="D37">
            <v>3200</v>
          </cell>
          <cell r="E37">
            <v>200</v>
          </cell>
          <cell r="F37">
            <v>180</v>
          </cell>
          <cell r="G37">
            <v>1558</v>
          </cell>
          <cell r="M37" t="str">
            <v>G.D1-P12</v>
          </cell>
          <cell r="O37">
            <v>1</v>
          </cell>
          <cell r="P37">
            <v>300</v>
          </cell>
          <cell r="Q37">
            <v>900</v>
          </cell>
          <cell r="R37">
            <v>200</v>
          </cell>
        </row>
        <row r="38">
          <cell r="A38">
            <v>31</v>
          </cell>
          <cell r="B38" t="str">
            <v>31st floor</v>
          </cell>
          <cell r="C38">
            <v>104750</v>
          </cell>
          <cell r="D38">
            <v>3200</v>
          </cell>
          <cell r="E38">
            <v>200</v>
          </cell>
          <cell r="F38">
            <v>180</v>
          </cell>
          <cell r="G38">
            <v>1558</v>
          </cell>
          <cell r="M38" t="str">
            <v>G.D1-P13</v>
          </cell>
          <cell r="O38">
            <v>1</v>
          </cell>
          <cell r="P38">
            <v>200</v>
          </cell>
          <cell r="Q38">
            <v>500</v>
          </cell>
          <cell r="R38">
            <v>200</v>
          </cell>
        </row>
        <row r="39">
          <cell r="A39">
            <v>32</v>
          </cell>
          <cell r="B39" t="str">
            <v>32nd floor</v>
          </cell>
          <cell r="C39">
            <v>107950</v>
          </cell>
          <cell r="D39">
            <v>3200</v>
          </cell>
          <cell r="E39">
            <v>200</v>
          </cell>
          <cell r="F39">
            <v>180</v>
          </cell>
          <cell r="G39">
            <v>1558</v>
          </cell>
          <cell r="J39" t="str">
            <v>M</v>
          </cell>
          <cell r="K39" t="str">
            <v>Maz.floor</v>
          </cell>
          <cell r="L39">
            <v>1057</v>
          </cell>
          <cell r="M39" t="str">
            <v>M.DL-1</v>
          </cell>
          <cell r="N39">
            <v>4500</v>
          </cell>
          <cell r="O39">
            <v>1</v>
          </cell>
          <cell r="P39">
            <v>700</v>
          </cell>
          <cell r="Q39">
            <v>500</v>
          </cell>
          <cell r="R39">
            <v>200</v>
          </cell>
        </row>
        <row r="40">
          <cell r="A40">
            <v>33</v>
          </cell>
          <cell r="B40" t="str">
            <v>33rd floor</v>
          </cell>
          <cell r="C40">
            <v>111150</v>
          </cell>
          <cell r="D40">
            <v>3200</v>
          </cell>
          <cell r="E40">
            <v>200</v>
          </cell>
          <cell r="F40">
            <v>180</v>
          </cell>
          <cell r="G40">
            <v>1558</v>
          </cell>
          <cell r="M40" t="str">
            <v>M.DL-2</v>
          </cell>
          <cell r="O40">
            <v>1</v>
          </cell>
          <cell r="P40">
            <v>700</v>
          </cell>
          <cell r="Q40">
            <v>500</v>
          </cell>
          <cell r="R40">
            <v>200</v>
          </cell>
        </row>
        <row r="41">
          <cell r="A41">
            <v>34</v>
          </cell>
          <cell r="B41" t="str">
            <v>34th floor</v>
          </cell>
          <cell r="C41">
            <v>114350</v>
          </cell>
          <cell r="D41">
            <v>3200</v>
          </cell>
          <cell r="E41">
            <v>200</v>
          </cell>
          <cell r="F41">
            <v>180</v>
          </cell>
          <cell r="G41">
            <v>1558</v>
          </cell>
          <cell r="M41" t="str">
            <v>M.DL-3</v>
          </cell>
          <cell r="O41">
            <v>1</v>
          </cell>
          <cell r="P41">
            <v>700</v>
          </cell>
          <cell r="Q41">
            <v>500</v>
          </cell>
          <cell r="R41">
            <v>200</v>
          </cell>
        </row>
        <row r="42">
          <cell r="A42">
            <v>35</v>
          </cell>
          <cell r="B42" t="str">
            <v>35th floor</v>
          </cell>
          <cell r="C42">
            <v>117550</v>
          </cell>
          <cell r="D42">
            <v>3200</v>
          </cell>
          <cell r="E42">
            <v>200</v>
          </cell>
          <cell r="F42">
            <v>180</v>
          </cell>
          <cell r="G42">
            <v>1558</v>
          </cell>
          <cell r="M42" t="str">
            <v>M.DL-4</v>
          </cell>
          <cell r="O42">
            <v>1</v>
          </cell>
          <cell r="P42">
            <v>700</v>
          </cell>
          <cell r="Q42">
            <v>500</v>
          </cell>
          <cell r="R42">
            <v>200</v>
          </cell>
        </row>
        <row r="43">
          <cell r="A43">
            <v>36</v>
          </cell>
          <cell r="B43" t="str">
            <v>36th floor</v>
          </cell>
          <cell r="C43">
            <v>120750</v>
          </cell>
          <cell r="D43">
            <v>3200</v>
          </cell>
          <cell r="E43">
            <v>250</v>
          </cell>
          <cell r="F43">
            <v>180</v>
          </cell>
          <cell r="G43">
            <v>1580</v>
          </cell>
          <cell r="M43" t="str">
            <v>M.DL-5</v>
          </cell>
          <cell r="O43">
            <v>1</v>
          </cell>
          <cell r="P43">
            <v>700</v>
          </cell>
          <cell r="Q43">
            <v>500</v>
          </cell>
          <cell r="R43">
            <v>200</v>
          </cell>
        </row>
        <row r="44">
          <cell r="A44">
            <v>37</v>
          </cell>
          <cell r="B44" t="str">
            <v>37th floor</v>
          </cell>
          <cell r="C44">
            <v>123950</v>
          </cell>
          <cell r="D44">
            <v>3500</v>
          </cell>
          <cell r="F44">
            <v>180</v>
          </cell>
          <cell r="G44">
            <v>1298</v>
          </cell>
          <cell r="M44" t="str">
            <v>M.DL-6</v>
          </cell>
          <cell r="O44">
            <v>1</v>
          </cell>
          <cell r="P44">
            <v>900</v>
          </cell>
          <cell r="Q44">
            <v>500</v>
          </cell>
          <cell r="R44">
            <v>200</v>
          </cell>
        </row>
        <row r="45">
          <cell r="A45" t="str">
            <v>T1</v>
          </cell>
          <cell r="B45" t="str">
            <v>Terrace 1 floor</v>
          </cell>
          <cell r="C45">
            <v>127450</v>
          </cell>
          <cell r="D45">
            <v>3500</v>
          </cell>
          <cell r="F45">
            <v>180</v>
          </cell>
          <cell r="G45">
            <v>1597</v>
          </cell>
          <cell r="M45" t="str">
            <v>M.DL-7</v>
          </cell>
          <cell r="O45">
            <v>1</v>
          </cell>
          <cell r="P45">
            <v>900</v>
          </cell>
          <cell r="Q45">
            <v>500</v>
          </cell>
          <cell r="R45">
            <v>200</v>
          </cell>
        </row>
        <row r="46">
          <cell r="A46" t="str">
            <v>T2</v>
          </cell>
          <cell r="B46" t="str">
            <v>Terrace 2 floor</v>
          </cell>
          <cell r="C46">
            <v>130950</v>
          </cell>
          <cell r="D46">
            <v>4750</v>
          </cell>
          <cell r="F46">
            <v>180</v>
          </cell>
          <cell r="G46">
            <v>1597</v>
          </cell>
          <cell r="M46" t="str">
            <v>M.DL-8</v>
          </cell>
          <cell r="O46">
            <v>1</v>
          </cell>
          <cell r="P46">
            <v>400</v>
          </cell>
          <cell r="Q46">
            <v>500</v>
          </cell>
          <cell r="R46">
            <v>200</v>
          </cell>
        </row>
        <row r="47">
          <cell r="A47" t="str">
            <v>M1</v>
          </cell>
          <cell r="B47" t="str">
            <v>Machine roof</v>
          </cell>
          <cell r="C47">
            <v>135700</v>
          </cell>
          <cell r="F47">
            <v>180</v>
          </cell>
          <cell r="G47">
            <v>239</v>
          </cell>
          <cell r="M47" t="str">
            <v>M.DL-9</v>
          </cell>
          <cell r="O47">
            <v>1</v>
          </cell>
          <cell r="P47">
            <v>400</v>
          </cell>
          <cell r="Q47">
            <v>500</v>
          </cell>
          <cell r="R47">
            <v>200</v>
          </cell>
        </row>
        <row r="48">
          <cell r="M48" t="str">
            <v>M.DL-10</v>
          </cell>
          <cell r="O48">
            <v>1</v>
          </cell>
          <cell r="P48">
            <v>400</v>
          </cell>
          <cell r="Q48">
            <v>700</v>
          </cell>
          <cell r="R48">
            <v>200</v>
          </cell>
        </row>
        <row r="49">
          <cell r="M49" t="str">
            <v>M.DL-11</v>
          </cell>
          <cell r="O49">
            <v>1</v>
          </cell>
          <cell r="P49">
            <v>500</v>
          </cell>
          <cell r="Q49">
            <v>700</v>
          </cell>
          <cell r="R49">
            <v>200</v>
          </cell>
        </row>
        <row r="50">
          <cell r="M50" t="str">
            <v>M.DL-12</v>
          </cell>
          <cell r="O50">
            <v>1</v>
          </cell>
          <cell r="P50">
            <v>500</v>
          </cell>
          <cell r="Q50">
            <v>500</v>
          </cell>
          <cell r="R50">
            <v>200</v>
          </cell>
        </row>
        <row r="51">
          <cell r="M51" t="str">
            <v>M.DL-13</v>
          </cell>
          <cell r="O51">
            <v>1</v>
          </cell>
          <cell r="P51">
            <v>500</v>
          </cell>
          <cell r="Q51">
            <v>500</v>
          </cell>
          <cell r="R51">
            <v>200</v>
          </cell>
        </row>
        <row r="52">
          <cell r="M52" t="str">
            <v>M.DL-14</v>
          </cell>
          <cell r="O52">
            <v>1</v>
          </cell>
          <cell r="P52">
            <v>300</v>
          </cell>
          <cell r="Q52">
            <v>700</v>
          </cell>
          <cell r="R52">
            <v>200</v>
          </cell>
        </row>
        <row r="53">
          <cell r="M53" t="str">
            <v>M.DL-15</v>
          </cell>
          <cell r="O53">
            <v>1</v>
          </cell>
          <cell r="P53">
            <v>400</v>
          </cell>
          <cell r="Q53">
            <v>500</v>
          </cell>
          <cell r="R53">
            <v>200</v>
          </cell>
        </row>
        <row r="54">
          <cell r="M54" t="str">
            <v>M.DL-P1</v>
          </cell>
          <cell r="O54">
            <v>1</v>
          </cell>
          <cell r="P54">
            <v>250</v>
          </cell>
          <cell r="Q54">
            <v>500</v>
          </cell>
          <cell r="R54">
            <v>200</v>
          </cell>
        </row>
        <row r="55">
          <cell r="M55" t="str">
            <v>M.DL-P2</v>
          </cell>
          <cell r="O55">
            <v>1</v>
          </cell>
          <cell r="P55">
            <v>200</v>
          </cell>
          <cell r="Q55">
            <v>500</v>
          </cell>
          <cell r="R55">
            <v>200</v>
          </cell>
        </row>
        <row r="56">
          <cell r="M56" t="str">
            <v>M.DL-P3</v>
          </cell>
          <cell r="O56">
            <v>1</v>
          </cell>
          <cell r="P56">
            <v>200</v>
          </cell>
          <cell r="Q56">
            <v>500</v>
          </cell>
          <cell r="R56">
            <v>200</v>
          </cell>
        </row>
        <row r="57">
          <cell r="M57" t="str">
            <v>M.DL-P4</v>
          </cell>
          <cell r="O57">
            <v>1</v>
          </cell>
          <cell r="P57">
            <v>200</v>
          </cell>
          <cell r="Q57">
            <v>700</v>
          </cell>
          <cell r="R57">
            <v>200</v>
          </cell>
        </row>
        <row r="58">
          <cell r="M58" t="str">
            <v>M.DL-P5</v>
          </cell>
          <cell r="O58">
            <v>1</v>
          </cell>
          <cell r="P58">
            <v>200</v>
          </cell>
          <cell r="Q58">
            <v>500</v>
          </cell>
          <cell r="R58">
            <v>200</v>
          </cell>
        </row>
        <row r="59">
          <cell r="M59" t="str">
            <v>M.DL-P6</v>
          </cell>
          <cell r="O59">
            <v>1</v>
          </cell>
          <cell r="P59">
            <v>200</v>
          </cell>
          <cell r="Q59">
            <v>700</v>
          </cell>
          <cell r="R59">
            <v>200</v>
          </cell>
        </row>
        <row r="60">
          <cell r="M60" t="str">
            <v>M.DL-P7</v>
          </cell>
          <cell r="O60">
            <v>1</v>
          </cell>
          <cell r="P60">
            <v>200</v>
          </cell>
          <cell r="Q60">
            <v>500</v>
          </cell>
          <cell r="R60">
            <v>200</v>
          </cell>
        </row>
        <row r="61">
          <cell r="M61" t="str">
            <v>M.DL-P8</v>
          </cell>
          <cell r="O61">
            <v>1</v>
          </cell>
          <cell r="P61">
            <v>200</v>
          </cell>
          <cell r="Q61">
            <v>500</v>
          </cell>
          <cell r="R61">
            <v>200</v>
          </cell>
        </row>
        <row r="62">
          <cell r="M62" t="str">
            <v>M.DL-P9</v>
          </cell>
          <cell r="O62">
            <v>1</v>
          </cell>
          <cell r="P62">
            <v>200</v>
          </cell>
          <cell r="Q62">
            <v>500</v>
          </cell>
          <cell r="R62">
            <v>200</v>
          </cell>
        </row>
        <row r="63">
          <cell r="M63" t="str">
            <v>M.DL-P10</v>
          </cell>
          <cell r="O63">
            <v>1</v>
          </cell>
          <cell r="P63">
            <v>200</v>
          </cell>
          <cell r="Q63">
            <v>500</v>
          </cell>
          <cell r="R63">
            <v>200</v>
          </cell>
        </row>
        <row r="64">
          <cell r="J64" t="str">
            <v>T</v>
          </cell>
          <cell r="K64" t="str">
            <v>Tech.floor</v>
          </cell>
          <cell r="L64">
            <v>1484</v>
          </cell>
          <cell r="M64" t="str">
            <v>T.DKT-1</v>
          </cell>
          <cell r="N64">
            <v>3000</v>
          </cell>
          <cell r="O64">
            <v>1</v>
          </cell>
          <cell r="P64">
            <v>600</v>
          </cell>
          <cell r="Q64">
            <v>1500</v>
          </cell>
          <cell r="R64">
            <v>250</v>
          </cell>
        </row>
        <row r="65">
          <cell r="M65" t="str">
            <v>T.DKT-2</v>
          </cell>
          <cell r="O65">
            <v>1</v>
          </cell>
          <cell r="P65">
            <v>600</v>
          </cell>
          <cell r="Q65">
            <v>1500</v>
          </cell>
          <cell r="R65">
            <v>250</v>
          </cell>
        </row>
        <row r="66">
          <cell r="M66" t="str">
            <v>T.DKT-3</v>
          </cell>
          <cell r="O66">
            <v>1</v>
          </cell>
          <cell r="P66">
            <v>900</v>
          </cell>
          <cell r="Q66">
            <v>1500</v>
          </cell>
          <cell r="R66">
            <v>250</v>
          </cell>
        </row>
        <row r="67">
          <cell r="M67" t="str">
            <v>T.DKT-4</v>
          </cell>
          <cell r="O67">
            <v>1</v>
          </cell>
          <cell r="P67">
            <v>900</v>
          </cell>
          <cell r="Q67">
            <v>1500</v>
          </cell>
          <cell r="R67">
            <v>250</v>
          </cell>
        </row>
        <row r="68">
          <cell r="M68" t="str">
            <v>T.DKT-5</v>
          </cell>
          <cell r="O68">
            <v>1</v>
          </cell>
          <cell r="P68">
            <v>900</v>
          </cell>
          <cell r="Q68">
            <v>1500</v>
          </cell>
          <cell r="R68">
            <v>250</v>
          </cell>
        </row>
        <row r="69">
          <cell r="M69" t="str">
            <v>T.DKT-6</v>
          </cell>
          <cell r="O69">
            <v>1</v>
          </cell>
          <cell r="P69">
            <v>900</v>
          </cell>
          <cell r="Q69">
            <v>1500</v>
          </cell>
          <cell r="R69">
            <v>250</v>
          </cell>
        </row>
        <row r="70">
          <cell r="M70" t="str">
            <v>T.DKT-7</v>
          </cell>
          <cell r="O70">
            <v>1</v>
          </cell>
          <cell r="P70">
            <v>900</v>
          </cell>
          <cell r="Q70">
            <v>1500</v>
          </cell>
          <cell r="R70">
            <v>250</v>
          </cell>
        </row>
        <row r="71">
          <cell r="M71" t="str">
            <v>T.DKT-8</v>
          </cell>
          <cell r="O71">
            <v>1</v>
          </cell>
          <cell r="P71">
            <v>900</v>
          </cell>
          <cell r="Q71">
            <v>1500</v>
          </cell>
          <cell r="R71">
            <v>250</v>
          </cell>
        </row>
        <row r="72">
          <cell r="M72" t="str">
            <v>T.DKT-9</v>
          </cell>
          <cell r="O72">
            <v>1</v>
          </cell>
          <cell r="P72">
            <v>900</v>
          </cell>
          <cell r="Q72">
            <v>1500</v>
          </cell>
          <cell r="R72">
            <v>250</v>
          </cell>
        </row>
        <row r="73">
          <cell r="M73" t="str">
            <v>T.DKT-10</v>
          </cell>
          <cell r="O73">
            <v>1</v>
          </cell>
          <cell r="P73">
            <v>500</v>
          </cell>
          <cell r="Q73">
            <v>1000</v>
          </cell>
          <cell r="R73">
            <v>250</v>
          </cell>
        </row>
        <row r="74">
          <cell r="M74" t="str">
            <v>T.DKT-11</v>
          </cell>
          <cell r="O74">
            <v>1</v>
          </cell>
          <cell r="P74">
            <v>500</v>
          </cell>
          <cell r="Q74">
            <v>1000</v>
          </cell>
          <cell r="R74">
            <v>250</v>
          </cell>
        </row>
        <row r="75">
          <cell r="M75" t="str">
            <v>T.DKT-12</v>
          </cell>
          <cell r="O75">
            <v>1</v>
          </cell>
          <cell r="P75">
            <v>500</v>
          </cell>
          <cell r="Q75">
            <v>1000</v>
          </cell>
          <cell r="R75">
            <v>250</v>
          </cell>
        </row>
        <row r="76">
          <cell r="M76" t="str">
            <v>T.DKT-P1</v>
          </cell>
          <cell r="O76">
            <v>1</v>
          </cell>
          <cell r="P76">
            <v>250</v>
          </cell>
          <cell r="Q76">
            <v>500</v>
          </cell>
          <cell r="R76">
            <v>250</v>
          </cell>
        </row>
        <row r="77">
          <cell r="M77" t="str">
            <v>T.DKT-P2</v>
          </cell>
          <cell r="O77">
            <v>1</v>
          </cell>
          <cell r="P77">
            <v>200</v>
          </cell>
          <cell r="Q77">
            <v>500</v>
          </cell>
          <cell r="R77">
            <v>250</v>
          </cell>
        </row>
        <row r="78">
          <cell r="M78" t="str">
            <v>T.DKT-P3</v>
          </cell>
          <cell r="O78">
            <v>1</v>
          </cell>
          <cell r="P78">
            <v>200</v>
          </cell>
          <cell r="Q78">
            <v>700</v>
          </cell>
          <cell r="R78">
            <v>250</v>
          </cell>
        </row>
        <row r="79">
          <cell r="M79" t="str">
            <v>T.DKT-P4</v>
          </cell>
          <cell r="O79">
            <v>1</v>
          </cell>
          <cell r="P79">
            <v>200</v>
          </cell>
          <cell r="Q79">
            <v>500</v>
          </cell>
          <cell r="R79">
            <v>250</v>
          </cell>
        </row>
        <row r="80">
          <cell r="M80" t="str">
            <v>T.DKT-P5</v>
          </cell>
          <cell r="O80">
            <v>1</v>
          </cell>
          <cell r="P80">
            <v>200</v>
          </cell>
          <cell r="Q80">
            <v>700</v>
          </cell>
          <cell r="R80">
            <v>250</v>
          </cell>
        </row>
        <row r="81">
          <cell r="M81" t="str">
            <v>T.DKT-P6</v>
          </cell>
          <cell r="O81">
            <v>1</v>
          </cell>
          <cell r="P81">
            <v>250</v>
          </cell>
          <cell r="Q81">
            <v>500</v>
          </cell>
          <cell r="R81">
            <v>250</v>
          </cell>
        </row>
        <row r="82">
          <cell r="M82" t="str">
            <v>T.DKT-P7</v>
          </cell>
          <cell r="O82">
            <v>1</v>
          </cell>
          <cell r="P82">
            <v>200</v>
          </cell>
          <cell r="Q82">
            <v>500</v>
          </cell>
          <cell r="R82">
            <v>250</v>
          </cell>
        </row>
        <row r="83">
          <cell r="M83" t="str">
            <v>T.DKT-P8</v>
          </cell>
          <cell r="O83">
            <v>1</v>
          </cell>
          <cell r="P83">
            <v>200</v>
          </cell>
          <cell r="Q83">
            <v>500</v>
          </cell>
          <cell r="R83">
            <v>250</v>
          </cell>
        </row>
        <row r="84">
          <cell r="M84" t="str">
            <v>T.DKT-P9</v>
          </cell>
          <cell r="O84">
            <v>1</v>
          </cell>
          <cell r="P84">
            <v>200</v>
          </cell>
          <cell r="Q84">
            <v>500</v>
          </cell>
          <cell r="R84">
            <v>250</v>
          </cell>
        </row>
        <row r="85">
          <cell r="J85">
            <v>2</v>
          </cell>
          <cell r="K85" t="str">
            <v>2nd.floor</v>
          </cell>
          <cell r="L85">
            <v>1590</v>
          </cell>
          <cell r="M85" t="str">
            <v>2.D2-1A</v>
          </cell>
          <cell r="N85">
            <v>3200</v>
          </cell>
          <cell r="O85">
            <v>1</v>
          </cell>
          <cell r="P85">
            <v>300</v>
          </cell>
          <cell r="Q85">
            <v>700</v>
          </cell>
          <cell r="R85">
            <v>200</v>
          </cell>
        </row>
        <row r="86">
          <cell r="M86" t="str">
            <v>2.D2-2</v>
          </cell>
          <cell r="O86">
            <v>1</v>
          </cell>
          <cell r="P86">
            <v>250</v>
          </cell>
          <cell r="Q86">
            <v>700</v>
          </cell>
          <cell r="R86">
            <v>200</v>
          </cell>
        </row>
        <row r="87">
          <cell r="M87" t="str">
            <v>2.D2-3</v>
          </cell>
          <cell r="O87">
            <v>1</v>
          </cell>
          <cell r="P87">
            <v>250</v>
          </cell>
          <cell r="Q87">
            <v>700</v>
          </cell>
          <cell r="R87">
            <v>200</v>
          </cell>
        </row>
        <row r="88">
          <cell r="M88" t="str">
            <v>2.D2-4</v>
          </cell>
          <cell r="O88">
            <v>1</v>
          </cell>
          <cell r="P88">
            <v>300</v>
          </cell>
          <cell r="Q88">
            <v>700</v>
          </cell>
          <cell r="R88">
            <v>200</v>
          </cell>
        </row>
        <row r="89">
          <cell r="M89" t="str">
            <v>2.D2-5</v>
          </cell>
          <cell r="O89">
            <v>1</v>
          </cell>
          <cell r="P89">
            <v>250</v>
          </cell>
          <cell r="Q89">
            <v>700</v>
          </cell>
          <cell r="R89">
            <v>200</v>
          </cell>
        </row>
        <row r="90">
          <cell r="M90" t="str">
            <v>2.D2-6</v>
          </cell>
          <cell r="O90">
            <v>1</v>
          </cell>
          <cell r="P90">
            <v>250</v>
          </cell>
          <cell r="Q90">
            <v>700</v>
          </cell>
          <cell r="R90">
            <v>200</v>
          </cell>
        </row>
        <row r="91">
          <cell r="M91" t="str">
            <v>2.D2-7</v>
          </cell>
          <cell r="O91">
            <v>1</v>
          </cell>
          <cell r="P91">
            <v>350</v>
          </cell>
          <cell r="Q91">
            <v>700</v>
          </cell>
          <cell r="R91">
            <v>200</v>
          </cell>
        </row>
        <row r="92">
          <cell r="M92" t="str">
            <v>2.D2-8</v>
          </cell>
          <cell r="O92">
            <v>1</v>
          </cell>
          <cell r="P92">
            <v>250</v>
          </cell>
          <cell r="Q92">
            <v>700</v>
          </cell>
          <cell r="R92">
            <v>200</v>
          </cell>
        </row>
        <row r="93">
          <cell r="M93" t="str">
            <v>2.D2-9</v>
          </cell>
          <cell r="O93">
            <v>1</v>
          </cell>
          <cell r="P93">
            <v>250</v>
          </cell>
          <cell r="Q93">
            <v>600</v>
          </cell>
          <cell r="R93">
            <v>200</v>
          </cell>
        </row>
        <row r="94">
          <cell r="M94" t="str">
            <v>2.D2-10</v>
          </cell>
          <cell r="O94">
            <v>1</v>
          </cell>
          <cell r="P94">
            <v>250</v>
          </cell>
          <cell r="Q94">
            <v>600</v>
          </cell>
          <cell r="R94">
            <v>200</v>
          </cell>
        </row>
        <row r="95">
          <cell r="M95" t="str">
            <v>2.D2-11</v>
          </cell>
          <cell r="O95">
            <v>1</v>
          </cell>
          <cell r="P95">
            <v>250</v>
          </cell>
          <cell r="Q95">
            <v>600</v>
          </cell>
          <cell r="R95">
            <v>200</v>
          </cell>
        </row>
        <row r="96">
          <cell r="M96" t="str">
            <v>2.D2-12</v>
          </cell>
          <cell r="O96">
            <v>1</v>
          </cell>
          <cell r="P96">
            <v>250</v>
          </cell>
          <cell r="Q96">
            <v>600</v>
          </cell>
          <cell r="R96">
            <v>200</v>
          </cell>
        </row>
        <row r="97">
          <cell r="M97" t="str">
            <v>2.D2-13</v>
          </cell>
          <cell r="O97">
            <v>1</v>
          </cell>
          <cell r="P97">
            <v>350</v>
          </cell>
          <cell r="Q97">
            <v>600</v>
          </cell>
          <cell r="R97">
            <v>200</v>
          </cell>
        </row>
        <row r="98">
          <cell r="M98" t="str">
            <v>2.D2-14</v>
          </cell>
          <cell r="O98">
            <v>1</v>
          </cell>
          <cell r="P98">
            <v>800</v>
          </cell>
          <cell r="Q98">
            <v>400</v>
          </cell>
          <cell r="R98">
            <v>200</v>
          </cell>
        </row>
        <row r="99">
          <cell r="M99" t="str">
            <v>2.D2-15</v>
          </cell>
          <cell r="O99">
            <v>1</v>
          </cell>
          <cell r="P99">
            <v>800</v>
          </cell>
          <cell r="Q99">
            <v>400</v>
          </cell>
          <cell r="R99">
            <v>200</v>
          </cell>
        </row>
        <row r="100">
          <cell r="M100" t="str">
            <v>2.D2-16</v>
          </cell>
          <cell r="O100">
            <v>1</v>
          </cell>
          <cell r="P100">
            <v>800</v>
          </cell>
          <cell r="Q100">
            <v>400</v>
          </cell>
          <cell r="R100">
            <v>200</v>
          </cell>
        </row>
        <row r="101">
          <cell r="M101" t="str">
            <v>2.D2-17</v>
          </cell>
          <cell r="O101">
            <v>1</v>
          </cell>
          <cell r="P101">
            <v>450</v>
          </cell>
          <cell r="Q101">
            <v>700</v>
          </cell>
          <cell r="R101">
            <v>200</v>
          </cell>
        </row>
        <row r="102">
          <cell r="M102" t="str">
            <v>2.D2-P1</v>
          </cell>
          <cell r="O102">
            <v>1</v>
          </cell>
          <cell r="P102">
            <v>200</v>
          </cell>
          <cell r="Q102">
            <v>600</v>
          </cell>
          <cell r="R102">
            <v>200</v>
          </cell>
        </row>
        <row r="103">
          <cell r="M103" t="str">
            <v>2.D2-P4</v>
          </cell>
          <cell r="O103">
            <v>1</v>
          </cell>
          <cell r="P103">
            <v>220</v>
          </cell>
          <cell r="Q103">
            <v>500</v>
          </cell>
          <cell r="R103">
            <v>200</v>
          </cell>
        </row>
        <row r="104">
          <cell r="M104" t="str">
            <v>2.D2-P5</v>
          </cell>
          <cell r="O104">
            <v>1</v>
          </cell>
          <cell r="P104">
            <v>200</v>
          </cell>
          <cell r="Q104">
            <v>500</v>
          </cell>
          <cell r="R104">
            <v>200</v>
          </cell>
        </row>
        <row r="105">
          <cell r="M105" t="str">
            <v>2.D2-P6</v>
          </cell>
          <cell r="O105">
            <v>1</v>
          </cell>
          <cell r="P105">
            <v>200</v>
          </cell>
          <cell r="Q105">
            <v>500</v>
          </cell>
          <cell r="R105">
            <v>200</v>
          </cell>
        </row>
        <row r="106">
          <cell r="M106" t="str">
            <v>2.D2-P7</v>
          </cell>
          <cell r="O106">
            <v>1</v>
          </cell>
          <cell r="P106">
            <v>220</v>
          </cell>
          <cell r="Q106">
            <v>500</v>
          </cell>
          <cell r="R106">
            <v>200</v>
          </cell>
        </row>
        <row r="107">
          <cell r="M107" t="str">
            <v>2.D2-P8</v>
          </cell>
          <cell r="O107">
            <v>1</v>
          </cell>
          <cell r="P107">
            <v>200</v>
          </cell>
          <cell r="Q107">
            <v>500</v>
          </cell>
          <cell r="R107">
            <v>200</v>
          </cell>
        </row>
        <row r="108">
          <cell r="M108" t="str">
            <v>2.D2-P9</v>
          </cell>
          <cell r="O108">
            <v>1</v>
          </cell>
          <cell r="P108">
            <v>200</v>
          </cell>
          <cell r="Q108">
            <v>500</v>
          </cell>
          <cell r="R108">
            <v>200</v>
          </cell>
        </row>
        <row r="109">
          <cell r="M109" t="str">
            <v>2.D2-P10</v>
          </cell>
          <cell r="O109">
            <v>1</v>
          </cell>
          <cell r="P109">
            <v>200</v>
          </cell>
          <cell r="Q109">
            <v>500</v>
          </cell>
          <cell r="R109">
            <v>200</v>
          </cell>
        </row>
        <row r="110">
          <cell r="M110" t="str">
            <v>2.D2-P11</v>
          </cell>
          <cell r="O110">
            <v>1</v>
          </cell>
          <cell r="P110">
            <v>200</v>
          </cell>
          <cell r="Q110">
            <v>1000</v>
          </cell>
          <cell r="R110">
            <v>200</v>
          </cell>
        </row>
        <row r="111">
          <cell r="M111" t="str">
            <v>2.D2-P12</v>
          </cell>
          <cell r="O111">
            <v>1</v>
          </cell>
          <cell r="P111">
            <v>200</v>
          </cell>
          <cell r="Q111">
            <v>500</v>
          </cell>
          <cell r="R111">
            <v>200</v>
          </cell>
        </row>
        <row r="112">
          <cell r="J112">
            <v>3</v>
          </cell>
          <cell r="K112" t="str">
            <v>3rd.floor</v>
          </cell>
          <cell r="L112">
            <v>1558</v>
          </cell>
          <cell r="M112" t="str">
            <v>3.D2-1</v>
          </cell>
          <cell r="N112">
            <v>3200</v>
          </cell>
          <cell r="O112">
            <v>1</v>
          </cell>
          <cell r="P112">
            <v>300</v>
          </cell>
          <cell r="Q112">
            <v>700</v>
          </cell>
          <cell r="R112">
            <v>200</v>
          </cell>
        </row>
        <row r="113">
          <cell r="M113" t="str">
            <v>3.D2-2</v>
          </cell>
          <cell r="O113">
            <v>1</v>
          </cell>
          <cell r="P113">
            <v>250</v>
          </cell>
          <cell r="Q113">
            <v>700</v>
          </cell>
          <cell r="R113">
            <v>200</v>
          </cell>
        </row>
        <row r="114">
          <cell r="M114" t="str">
            <v>3.D2-3</v>
          </cell>
          <cell r="O114">
            <v>1</v>
          </cell>
          <cell r="P114">
            <v>250</v>
          </cell>
          <cell r="Q114">
            <v>700</v>
          </cell>
          <cell r="R114">
            <v>200</v>
          </cell>
        </row>
        <row r="115">
          <cell r="M115" t="str">
            <v>3.D2-4</v>
          </cell>
          <cell r="O115">
            <v>1</v>
          </cell>
          <cell r="P115">
            <v>300</v>
          </cell>
          <cell r="Q115">
            <v>700</v>
          </cell>
          <cell r="R115">
            <v>200</v>
          </cell>
        </row>
        <row r="116">
          <cell r="M116" t="str">
            <v>3.D2-5</v>
          </cell>
          <cell r="O116">
            <v>1</v>
          </cell>
          <cell r="P116">
            <v>250</v>
          </cell>
          <cell r="Q116">
            <v>700</v>
          </cell>
          <cell r="R116">
            <v>200</v>
          </cell>
        </row>
        <row r="117">
          <cell r="M117" t="str">
            <v>3.D2-6</v>
          </cell>
          <cell r="O117">
            <v>1</v>
          </cell>
          <cell r="P117">
            <v>250</v>
          </cell>
          <cell r="Q117">
            <v>700</v>
          </cell>
          <cell r="R117">
            <v>200</v>
          </cell>
        </row>
        <row r="118">
          <cell r="M118" t="str">
            <v>3.D2-7</v>
          </cell>
          <cell r="O118">
            <v>1</v>
          </cell>
          <cell r="P118">
            <v>500</v>
          </cell>
          <cell r="Q118">
            <v>700</v>
          </cell>
          <cell r="R118">
            <v>200</v>
          </cell>
        </row>
        <row r="119">
          <cell r="M119" t="str">
            <v>3.D2-8</v>
          </cell>
          <cell r="O119">
            <v>1</v>
          </cell>
          <cell r="P119">
            <v>250</v>
          </cell>
          <cell r="Q119">
            <v>700</v>
          </cell>
          <cell r="R119">
            <v>200</v>
          </cell>
        </row>
        <row r="120">
          <cell r="M120" t="str">
            <v>3.D2-9</v>
          </cell>
          <cell r="O120">
            <v>1</v>
          </cell>
          <cell r="P120">
            <v>250</v>
          </cell>
          <cell r="Q120">
            <v>600</v>
          </cell>
          <cell r="R120">
            <v>200</v>
          </cell>
        </row>
        <row r="121">
          <cell r="M121" t="str">
            <v>3.D2-10</v>
          </cell>
          <cell r="O121">
            <v>1</v>
          </cell>
          <cell r="P121">
            <v>250</v>
          </cell>
          <cell r="Q121">
            <v>600</v>
          </cell>
          <cell r="R121">
            <v>200</v>
          </cell>
        </row>
        <row r="122">
          <cell r="M122" t="str">
            <v>3.D2-11</v>
          </cell>
          <cell r="O122">
            <v>1</v>
          </cell>
          <cell r="P122">
            <v>250</v>
          </cell>
          <cell r="Q122">
            <v>600</v>
          </cell>
          <cell r="R122">
            <v>200</v>
          </cell>
        </row>
        <row r="123">
          <cell r="M123" t="str">
            <v>3.D2-12</v>
          </cell>
          <cell r="O123">
            <v>1</v>
          </cell>
          <cell r="P123">
            <v>250</v>
          </cell>
          <cell r="Q123">
            <v>600</v>
          </cell>
          <cell r="R123">
            <v>200</v>
          </cell>
        </row>
        <row r="124">
          <cell r="M124" t="str">
            <v>3.D2-13</v>
          </cell>
          <cell r="O124">
            <v>1</v>
          </cell>
          <cell r="P124">
            <v>350</v>
          </cell>
          <cell r="Q124">
            <v>600</v>
          </cell>
          <cell r="R124">
            <v>200</v>
          </cell>
        </row>
        <row r="125">
          <cell r="M125" t="str">
            <v>3.D2-14</v>
          </cell>
          <cell r="O125">
            <v>1</v>
          </cell>
          <cell r="P125">
            <v>800</v>
          </cell>
          <cell r="Q125">
            <v>400</v>
          </cell>
          <cell r="R125">
            <v>200</v>
          </cell>
        </row>
        <row r="126">
          <cell r="M126" t="str">
            <v>3.D2-15</v>
          </cell>
          <cell r="O126">
            <v>1</v>
          </cell>
          <cell r="P126">
            <v>800</v>
          </cell>
          <cell r="Q126">
            <v>400</v>
          </cell>
          <cell r="R126">
            <v>200</v>
          </cell>
        </row>
        <row r="127">
          <cell r="M127" t="str">
            <v>3.D2-16</v>
          </cell>
          <cell r="O127">
            <v>1</v>
          </cell>
          <cell r="P127">
            <v>800</v>
          </cell>
          <cell r="Q127">
            <v>400</v>
          </cell>
          <cell r="R127">
            <v>200</v>
          </cell>
        </row>
        <row r="128">
          <cell r="M128" t="str">
            <v>3.D2-17</v>
          </cell>
          <cell r="O128">
            <v>1</v>
          </cell>
          <cell r="P128">
            <v>450</v>
          </cell>
          <cell r="Q128">
            <v>700</v>
          </cell>
          <cell r="R128">
            <v>200</v>
          </cell>
        </row>
        <row r="129">
          <cell r="M129" t="str">
            <v>3.D2-18</v>
          </cell>
          <cell r="O129">
            <v>1</v>
          </cell>
          <cell r="P129">
            <v>800</v>
          </cell>
          <cell r="Q129">
            <v>400</v>
          </cell>
          <cell r="R129">
            <v>200</v>
          </cell>
        </row>
        <row r="130">
          <cell r="M130" t="str">
            <v>3.D2-19</v>
          </cell>
          <cell r="O130">
            <v>1</v>
          </cell>
          <cell r="P130">
            <v>300</v>
          </cell>
          <cell r="Q130">
            <v>700</v>
          </cell>
          <cell r="R130">
            <v>200</v>
          </cell>
        </row>
        <row r="131">
          <cell r="M131" t="str">
            <v>3.D2-P1</v>
          </cell>
          <cell r="O131">
            <v>1</v>
          </cell>
          <cell r="P131">
            <v>200</v>
          </cell>
          <cell r="Q131">
            <v>600</v>
          </cell>
          <cell r="R131">
            <v>200</v>
          </cell>
        </row>
        <row r="132">
          <cell r="M132" t="str">
            <v>3.D2-P2</v>
          </cell>
          <cell r="O132">
            <v>1</v>
          </cell>
          <cell r="P132">
            <v>500</v>
          </cell>
          <cell r="Q132">
            <v>400</v>
          </cell>
          <cell r="R132">
            <v>200</v>
          </cell>
        </row>
        <row r="133">
          <cell r="M133" t="str">
            <v>3.D2-P3</v>
          </cell>
          <cell r="O133">
            <v>1</v>
          </cell>
          <cell r="P133">
            <v>250</v>
          </cell>
          <cell r="Q133">
            <v>600</v>
          </cell>
          <cell r="R133">
            <v>200</v>
          </cell>
        </row>
        <row r="134">
          <cell r="M134" t="str">
            <v>3.D2-P4</v>
          </cell>
          <cell r="O134">
            <v>1</v>
          </cell>
          <cell r="P134">
            <v>220</v>
          </cell>
          <cell r="Q134">
            <v>500</v>
          </cell>
          <cell r="R134">
            <v>200</v>
          </cell>
        </row>
        <row r="135">
          <cell r="M135" t="str">
            <v>3.D2-P5</v>
          </cell>
          <cell r="O135">
            <v>1</v>
          </cell>
          <cell r="P135">
            <v>200</v>
          </cell>
          <cell r="Q135">
            <v>500</v>
          </cell>
          <cell r="R135">
            <v>200</v>
          </cell>
        </row>
        <row r="136">
          <cell r="M136" t="str">
            <v>3.D2-P6</v>
          </cell>
          <cell r="O136">
            <v>1</v>
          </cell>
          <cell r="P136">
            <v>200</v>
          </cell>
          <cell r="Q136">
            <v>500</v>
          </cell>
          <cell r="R136">
            <v>200</v>
          </cell>
        </row>
        <row r="137">
          <cell r="M137" t="str">
            <v>3.D2-P7</v>
          </cell>
          <cell r="O137">
            <v>1</v>
          </cell>
          <cell r="P137">
            <v>220</v>
          </cell>
          <cell r="Q137">
            <v>500</v>
          </cell>
          <cell r="R137">
            <v>200</v>
          </cell>
        </row>
        <row r="138">
          <cell r="M138" t="str">
            <v>3.D2-P8</v>
          </cell>
          <cell r="O138">
            <v>1</v>
          </cell>
          <cell r="P138">
            <v>200</v>
          </cell>
          <cell r="Q138">
            <v>500</v>
          </cell>
          <cell r="R138">
            <v>200</v>
          </cell>
        </row>
        <row r="139">
          <cell r="M139" t="str">
            <v>3.D2-P9</v>
          </cell>
          <cell r="O139">
            <v>1</v>
          </cell>
          <cell r="P139">
            <v>200</v>
          </cell>
          <cell r="Q139">
            <v>500</v>
          </cell>
          <cell r="R139">
            <v>200</v>
          </cell>
        </row>
        <row r="140">
          <cell r="M140" t="str">
            <v>3.D2-P10</v>
          </cell>
          <cell r="O140">
            <v>1</v>
          </cell>
          <cell r="P140">
            <v>200</v>
          </cell>
          <cell r="Q140">
            <v>500</v>
          </cell>
          <cell r="R140">
            <v>200</v>
          </cell>
        </row>
        <row r="141">
          <cell r="M141" t="str">
            <v>3.D2-P11</v>
          </cell>
          <cell r="O141">
            <v>1</v>
          </cell>
          <cell r="P141">
            <v>200</v>
          </cell>
          <cell r="Q141">
            <v>1000</v>
          </cell>
          <cell r="R141">
            <v>200</v>
          </cell>
        </row>
        <row r="142">
          <cell r="M142" t="str">
            <v>3.D2-P12</v>
          </cell>
          <cell r="O142">
            <v>1</v>
          </cell>
          <cell r="P142">
            <v>200</v>
          </cell>
          <cell r="Q142">
            <v>500</v>
          </cell>
          <cell r="R142">
            <v>200</v>
          </cell>
        </row>
        <row r="143">
          <cell r="M143" t="str">
            <v>3.D2-P18</v>
          </cell>
          <cell r="O143">
            <v>1</v>
          </cell>
          <cell r="P143">
            <v>800</v>
          </cell>
          <cell r="Q143">
            <v>400</v>
          </cell>
          <cell r="R143">
            <v>200</v>
          </cell>
        </row>
        <row r="144">
          <cell r="M144" t="str">
            <v>3.D2-P19</v>
          </cell>
          <cell r="O144">
            <v>1</v>
          </cell>
          <cell r="P144">
            <v>300</v>
          </cell>
          <cell r="Q144">
            <v>700</v>
          </cell>
          <cell r="R144">
            <v>200</v>
          </cell>
        </row>
        <row r="145">
          <cell r="J145">
            <v>4</v>
          </cell>
          <cell r="K145" t="str">
            <v>4th.floor</v>
          </cell>
          <cell r="L145">
            <v>1558</v>
          </cell>
          <cell r="M145" t="str">
            <v>4.D2-1</v>
          </cell>
          <cell r="N145">
            <v>3200</v>
          </cell>
          <cell r="O145">
            <v>1</v>
          </cell>
          <cell r="P145">
            <v>300</v>
          </cell>
          <cell r="Q145">
            <v>700</v>
          </cell>
          <cell r="R145">
            <v>200</v>
          </cell>
        </row>
        <row r="146">
          <cell r="M146" t="str">
            <v>4.D2-2</v>
          </cell>
          <cell r="O146">
            <v>1</v>
          </cell>
          <cell r="P146">
            <v>250</v>
          </cell>
          <cell r="Q146">
            <v>700</v>
          </cell>
          <cell r="R146">
            <v>200</v>
          </cell>
        </row>
        <row r="147">
          <cell r="M147" t="str">
            <v>4.D2-3</v>
          </cell>
          <cell r="O147">
            <v>1</v>
          </cell>
          <cell r="P147">
            <v>250</v>
          </cell>
          <cell r="Q147">
            <v>700</v>
          </cell>
          <cell r="R147">
            <v>200</v>
          </cell>
        </row>
        <row r="148">
          <cell r="M148" t="str">
            <v>4.D2-4</v>
          </cell>
          <cell r="O148">
            <v>1</v>
          </cell>
          <cell r="P148">
            <v>300</v>
          </cell>
          <cell r="Q148">
            <v>700</v>
          </cell>
          <cell r="R148">
            <v>200</v>
          </cell>
        </row>
        <row r="149">
          <cell r="M149" t="str">
            <v>4.D2-5</v>
          </cell>
          <cell r="O149">
            <v>1</v>
          </cell>
          <cell r="P149">
            <v>250</v>
          </cell>
          <cell r="Q149">
            <v>700</v>
          </cell>
          <cell r="R149">
            <v>200</v>
          </cell>
        </row>
        <row r="150">
          <cell r="M150" t="str">
            <v>4.D2-6</v>
          </cell>
          <cell r="O150">
            <v>1</v>
          </cell>
          <cell r="P150">
            <v>250</v>
          </cell>
          <cell r="Q150">
            <v>700</v>
          </cell>
          <cell r="R150">
            <v>200</v>
          </cell>
        </row>
        <row r="151">
          <cell r="M151" t="str">
            <v>4.D2-7</v>
          </cell>
          <cell r="O151">
            <v>1</v>
          </cell>
          <cell r="P151">
            <v>500</v>
          </cell>
          <cell r="Q151">
            <v>700</v>
          </cell>
          <cell r="R151">
            <v>200</v>
          </cell>
        </row>
        <row r="152">
          <cell r="M152" t="str">
            <v>4.D2-8</v>
          </cell>
          <cell r="O152">
            <v>1</v>
          </cell>
          <cell r="P152">
            <v>250</v>
          </cell>
          <cell r="Q152">
            <v>700</v>
          </cell>
          <cell r="R152">
            <v>200</v>
          </cell>
        </row>
        <row r="153">
          <cell r="M153" t="str">
            <v>4.D2-9</v>
          </cell>
          <cell r="O153">
            <v>1</v>
          </cell>
          <cell r="P153">
            <v>250</v>
          </cell>
          <cell r="Q153">
            <v>600</v>
          </cell>
          <cell r="R153">
            <v>200</v>
          </cell>
        </row>
        <row r="154">
          <cell r="M154" t="str">
            <v>4.D2-10</v>
          </cell>
          <cell r="O154">
            <v>1</v>
          </cell>
          <cell r="P154">
            <v>250</v>
          </cell>
          <cell r="Q154">
            <v>600</v>
          </cell>
          <cell r="R154">
            <v>200</v>
          </cell>
        </row>
        <row r="155">
          <cell r="M155" t="str">
            <v>4.D2-11</v>
          </cell>
          <cell r="O155">
            <v>1</v>
          </cell>
          <cell r="P155">
            <v>250</v>
          </cell>
          <cell r="Q155">
            <v>600</v>
          </cell>
          <cell r="R155">
            <v>200</v>
          </cell>
        </row>
        <row r="156">
          <cell r="M156" t="str">
            <v>4.D2-12</v>
          </cell>
          <cell r="O156">
            <v>1</v>
          </cell>
          <cell r="P156">
            <v>250</v>
          </cell>
          <cell r="Q156">
            <v>600</v>
          </cell>
          <cell r="R156">
            <v>200</v>
          </cell>
        </row>
        <row r="157">
          <cell r="M157" t="str">
            <v>4.D2-13</v>
          </cell>
          <cell r="O157">
            <v>1</v>
          </cell>
          <cell r="P157">
            <v>350</v>
          </cell>
          <cell r="Q157">
            <v>600</v>
          </cell>
          <cell r="R157">
            <v>200</v>
          </cell>
        </row>
        <row r="158">
          <cell r="M158" t="str">
            <v>4.D2-14</v>
          </cell>
          <cell r="O158">
            <v>1</v>
          </cell>
          <cell r="P158">
            <v>800</v>
          </cell>
          <cell r="Q158">
            <v>400</v>
          </cell>
          <cell r="R158">
            <v>200</v>
          </cell>
        </row>
        <row r="159">
          <cell r="M159" t="str">
            <v>4.D2-15</v>
          </cell>
          <cell r="O159">
            <v>1</v>
          </cell>
          <cell r="P159">
            <v>800</v>
          </cell>
          <cell r="Q159">
            <v>400</v>
          </cell>
          <cell r="R159">
            <v>200</v>
          </cell>
        </row>
        <row r="160">
          <cell r="M160" t="str">
            <v>4.D2-16</v>
          </cell>
          <cell r="O160">
            <v>1</v>
          </cell>
          <cell r="P160">
            <v>800</v>
          </cell>
          <cell r="Q160">
            <v>400</v>
          </cell>
          <cell r="R160">
            <v>200</v>
          </cell>
        </row>
        <row r="161">
          <cell r="M161" t="str">
            <v>4.D2-17</v>
          </cell>
          <cell r="O161">
            <v>1</v>
          </cell>
          <cell r="P161">
            <v>450</v>
          </cell>
          <cell r="Q161">
            <v>700</v>
          </cell>
          <cell r="R161">
            <v>200</v>
          </cell>
        </row>
        <row r="162">
          <cell r="M162" t="str">
            <v>4.D2-18</v>
          </cell>
          <cell r="O162">
            <v>1</v>
          </cell>
          <cell r="P162">
            <v>800</v>
          </cell>
          <cell r="Q162">
            <v>400</v>
          </cell>
          <cell r="R162">
            <v>200</v>
          </cell>
        </row>
        <row r="163">
          <cell r="M163" t="str">
            <v>4.D2-19</v>
          </cell>
          <cell r="O163">
            <v>1</v>
          </cell>
          <cell r="P163">
            <v>300</v>
          </cell>
          <cell r="Q163">
            <v>700</v>
          </cell>
          <cell r="R163">
            <v>200</v>
          </cell>
        </row>
        <row r="164">
          <cell r="M164" t="str">
            <v>4.D2-P1</v>
          </cell>
          <cell r="O164">
            <v>1</v>
          </cell>
          <cell r="P164">
            <v>200</v>
          </cell>
          <cell r="Q164">
            <v>600</v>
          </cell>
          <cell r="R164">
            <v>200</v>
          </cell>
        </row>
        <row r="165">
          <cell r="M165" t="str">
            <v>4.D2-P2</v>
          </cell>
          <cell r="O165">
            <v>1</v>
          </cell>
          <cell r="P165">
            <v>500</v>
          </cell>
          <cell r="Q165">
            <v>400</v>
          </cell>
          <cell r="R165">
            <v>200</v>
          </cell>
        </row>
        <row r="166">
          <cell r="M166" t="str">
            <v>4.D2-P3</v>
          </cell>
          <cell r="O166">
            <v>1</v>
          </cell>
          <cell r="P166">
            <v>250</v>
          </cell>
          <cell r="Q166">
            <v>600</v>
          </cell>
          <cell r="R166">
            <v>200</v>
          </cell>
        </row>
        <row r="167">
          <cell r="M167" t="str">
            <v>4.D2-P4</v>
          </cell>
          <cell r="O167">
            <v>1</v>
          </cell>
          <cell r="P167">
            <v>220</v>
          </cell>
          <cell r="Q167">
            <v>500</v>
          </cell>
          <cell r="R167">
            <v>200</v>
          </cell>
        </row>
        <row r="168">
          <cell r="M168" t="str">
            <v>4.D2-P5</v>
          </cell>
          <cell r="O168">
            <v>1</v>
          </cell>
          <cell r="P168">
            <v>200</v>
          </cell>
          <cell r="Q168">
            <v>500</v>
          </cell>
          <cell r="R168">
            <v>200</v>
          </cell>
        </row>
        <row r="169">
          <cell r="M169" t="str">
            <v>4.D2-P6</v>
          </cell>
          <cell r="O169">
            <v>1</v>
          </cell>
          <cell r="P169">
            <v>200</v>
          </cell>
          <cell r="Q169">
            <v>500</v>
          </cell>
          <cell r="R169">
            <v>200</v>
          </cell>
        </row>
        <row r="170">
          <cell r="M170" t="str">
            <v>4.D2-P7</v>
          </cell>
          <cell r="O170">
            <v>1</v>
          </cell>
          <cell r="P170">
            <v>220</v>
          </cell>
          <cell r="Q170">
            <v>500</v>
          </cell>
          <cell r="R170">
            <v>200</v>
          </cell>
        </row>
        <row r="171">
          <cell r="M171" t="str">
            <v>4.D2-P8</v>
          </cell>
          <cell r="O171">
            <v>1</v>
          </cell>
          <cell r="P171">
            <v>200</v>
          </cell>
          <cell r="Q171">
            <v>500</v>
          </cell>
          <cell r="R171">
            <v>200</v>
          </cell>
        </row>
        <row r="172">
          <cell r="M172" t="str">
            <v>4.D2-P9</v>
          </cell>
          <cell r="O172">
            <v>1</v>
          </cell>
          <cell r="P172">
            <v>200</v>
          </cell>
          <cell r="Q172">
            <v>500</v>
          </cell>
          <cell r="R172">
            <v>200</v>
          </cell>
        </row>
        <row r="173">
          <cell r="M173" t="str">
            <v>4.D2-P10</v>
          </cell>
          <cell r="O173">
            <v>1</v>
          </cell>
          <cell r="P173">
            <v>200</v>
          </cell>
          <cell r="Q173">
            <v>500</v>
          </cell>
          <cell r="R173">
            <v>200</v>
          </cell>
        </row>
        <row r="174">
          <cell r="M174" t="str">
            <v>4.D2-P11</v>
          </cell>
          <cell r="O174">
            <v>1</v>
          </cell>
          <cell r="P174">
            <v>200</v>
          </cell>
          <cell r="Q174">
            <v>1000</v>
          </cell>
          <cell r="R174">
            <v>200</v>
          </cell>
        </row>
        <row r="175">
          <cell r="M175" t="str">
            <v>4.D2-P12</v>
          </cell>
          <cell r="O175">
            <v>1</v>
          </cell>
          <cell r="P175">
            <v>200</v>
          </cell>
          <cell r="Q175">
            <v>500</v>
          </cell>
          <cell r="R175">
            <v>200</v>
          </cell>
        </row>
        <row r="176">
          <cell r="M176" t="str">
            <v>4.D2-P18</v>
          </cell>
          <cell r="O176">
            <v>1</v>
          </cell>
          <cell r="P176">
            <v>800</v>
          </cell>
          <cell r="Q176">
            <v>400</v>
          </cell>
          <cell r="R176">
            <v>200</v>
          </cell>
        </row>
        <row r="177">
          <cell r="M177" t="str">
            <v>4.D2-P19</v>
          </cell>
          <cell r="O177">
            <v>1</v>
          </cell>
          <cell r="P177">
            <v>300</v>
          </cell>
          <cell r="Q177">
            <v>700</v>
          </cell>
          <cell r="R177">
            <v>200</v>
          </cell>
        </row>
        <row r="178">
          <cell r="J178">
            <v>5</v>
          </cell>
          <cell r="K178" t="str">
            <v>5th.floor</v>
          </cell>
          <cell r="L178">
            <v>1558</v>
          </cell>
          <cell r="M178" t="str">
            <v>5.D2-1</v>
          </cell>
          <cell r="N178">
            <v>3200</v>
          </cell>
          <cell r="O178">
            <v>1</v>
          </cell>
          <cell r="P178">
            <v>300</v>
          </cell>
          <cell r="Q178">
            <v>700</v>
          </cell>
          <cell r="R178">
            <v>200</v>
          </cell>
        </row>
        <row r="179">
          <cell r="M179" t="str">
            <v>5.D2-2</v>
          </cell>
          <cell r="O179">
            <v>1</v>
          </cell>
          <cell r="P179">
            <v>250</v>
          </cell>
          <cell r="Q179">
            <v>700</v>
          </cell>
          <cell r="R179">
            <v>200</v>
          </cell>
        </row>
        <row r="180">
          <cell r="M180" t="str">
            <v>5.D2-3</v>
          </cell>
          <cell r="O180">
            <v>1</v>
          </cell>
          <cell r="P180">
            <v>250</v>
          </cell>
          <cell r="Q180">
            <v>700</v>
          </cell>
          <cell r="R180">
            <v>200</v>
          </cell>
        </row>
        <row r="181">
          <cell r="M181" t="str">
            <v>5.D2-4</v>
          </cell>
          <cell r="O181">
            <v>1</v>
          </cell>
          <cell r="P181">
            <v>300</v>
          </cell>
          <cell r="Q181">
            <v>700</v>
          </cell>
          <cell r="R181">
            <v>200</v>
          </cell>
        </row>
        <row r="182">
          <cell r="M182" t="str">
            <v>5.D2-5</v>
          </cell>
          <cell r="O182">
            <v>1</v>
          </cell>
          <cell r="P182">
            <v>250</v>
          </cell>
          <cell r="Q182">
            <v>700</v>
          </cell>
          <cell r="R182">
            <v>200</v>
          </cell>
        </row>
        <row r="183">
          <cell r="M183" t="str">
            <v>5.D2-6</v>
          </cell>
          <cell r="O183">
            <v>1</v>
          </cell>
          <cell r="P183">
            <v>250</v>
          </cell>
          <cell r="Q183">
            <v>700</v>
          </cell>
          <cell r="R183">
            <v>200</v>
          </cell>
        </row>
        <row r="184">
          <cell r="M184" t="str">
            <v>5.D2-7</v>
          </cell>
          <cell r="O184">
            <v>1</v>
          </cell>
          <cell r="P184">
            <v>500</v>
          </cell>
          <cell r="Q184">
            <v>700</v>
          </cell>
          <cell r="R184">
            <v>200</v>
          </cell>
        </row>
        <row r="185">
          <cell r="M185" t="str">
            <v>5.D2-8</v>
          </cell>
          <cell r="O185">
            <v>1</v>
          </cell>
          <cell r="P185">
            <v>250</v>
          </cell>
          <cell r="Q185">
            <v>700</v>
          </cell>
          <cell r="R185">
            <v>200</v>
          </cell>
        </row>
        <row r="186">
          <cell r="M186" t="str">
            <v>5.D2-9</v>
          </cell>
          <cell r="O186">
            <v>1</v>
          </cell>
          <cell r="P186">
            <v>250</v>
          </cell>
          <cell r="Q186">
            <v>600</v>
          </cell>
          <cell r="R186">
            <v>200</v>
          </cell>
        </row>
        <row r="187">
          <cell r="M187" t="str">
            <v>5.D2-10</v>
          </cell>
          <cell r="O187">
            <v>1</v>
          </cell>
          <cell r="P187">
            <v>250</v>
          </cell>
          <cell r="Q187">
            <v>600</v>
          </cell>
          <cell r="R187">
            <v>200</v>
          </cell>
        </row>
        <row r="188">
          <cell r="M188" t="str">
            <v>5.D2-11</v>
          </cell>
          <cell r="O188">
            <v>1</v>
          </cell>
          <cell r="P188">
            <v>250</v>
          </cell>
          <cell r="Q188">
            <v>600</v>
          </cell>
          <cell r="R188">
            <v>200</v>
          </cell>
        </row>
        <row r="189">
          <cell r="M189" t="str">
            <v>5.D2-12</v>
          </cell>
          <cell r="O189">
            <v>1</v>
          </cell>
          <cell r="P189">
            <v>250</v>
          </cell>
          <cell r="Q189">
            <v>600</v>
          </cell>
          <cell r="R189">
            <v>200</v>
          </cell>
        </row>
        <row r="190">
          <cell r="M190" t="str">
            <v>5.D2-13</v>
          </cell>
          <cell r="O190">
            <v>1</v>
          </cell>
          <cell r="P190">
            <v>350</v>
          </cell>
          <cell r="Q190">
            <v>600</v>
          </cell>
          <cell r="R190">
            <v>200</v>
          </cell>
        </row>
        <row r="191">
          <cell r="M191" t="str">
            <v>5.D2-14</v>
          </cell>
          <cell r="O191">
            <v>1</v>
          </cell>
          <cell r="P191">
            <v>800</v>
          </cell>
          <cell r="Q191">
            <v>400</v>
          </cell>
          <cell r="R191">
            <v>200</v>
          </cell>
        </row>
        <row r="192">
          <cell r="M192" t="str">
            <v>5.D2-15</v>
          </cell>
          <cell r="O192">
            <v>1</v>
          </cell>
          <cell r="P192">
            <v>800</v>
          </cell>
          <cell r="Q192">
            <v>400</v>
          </cell>
          <cell r="R192">
            <v>200</v>
          </cell>
        </row>
        <row r="193">
          <cell r="M193" t="str">
            <v>5.D2-16</v>
          </cell>
          <cell r="O193">
            <v>1</v>
          </cell>
          <cell r="P193">
            <v>800</v>
          </cell>
          <cell r="Q193">
            <v>400</v>
          </cell>
          <cell r="R193">
            <v>200</v>
          </cell>
        </row>
        <row r="194">
          <cell r="M194" t="str">
            <v>5.D2-17</v>
          </cell>
          <cell r="O194">
            <v>1</v>
          </cell>
          <cell r="P194">
            <v>450</v>
          </cell>
          <cell r="Q194">
            <v>700</v>
          </cell>
          <cell r="R194">
            <v>200</v>
          </cell>
        </row>
        <row r="195">
          <cell r="M195" t="str">
            <v>5.D2-18</v>
          </cell>
          <cell r="O195">
            <v>1</v>
          </cell>
          <cell r="P195">
            <v>800</v>
          </cell>
          <cell r="Q195">
            <v>400</v>
          </cell>
          <cell r="R195">
            <v>200</v>
          </cell>
        </row>
        <row r="196">
          <cell r="M196" t="str">
            <v>5.D2-19</v>
          </cell>
          <cell r="O196">
            <v>1</v>
          </cell>
          <cell r="P196">
            <v>300</v>
          </cell>
          <cell r="Q196">
            <v>700</v>
          </cell>
          <cell r="R196">
            <v>200</v>
          </cell>
        </row>
        <row r="197">
          <cell r="M197" t="str">
            <v>5.D2-P1</v>
          </cell>
          <cell r="O197">
            <v>1</v>
          </cell>
          <cell r="P197">
            <v>200</v>
          </cell>
          <cell r="Q197">
            <v>600</v>
          </cell>
          <cell r="R197">
            <v>200</v>
          </cell>
        </row>
        <row r="198">
          <cell r="M198" t="str">
            <v>5.D2-P2</v>
          </cell>
          <cell r="O198">
            <v>1</v>
          </cell>
          <cell r="P198">
            <v>500</v>
          </cell>
          <cell r="Q198">
            <v>400</v>
          </cell>
          <cell r="R198">
            <v>200</v>
          </cell>
        </row>
        <row r="199">
          <cell r="M199" t="str">
            <v>5.D2-P3</v>
          </cell>
          <cell r="O199">
            <v>1</v>
          </cell>
          <cell r="P199">
            <v>250</v>
          </cell>
          <cell r="Q199">
            <v>600</v>
          </cell>
          <cell r="R199">
            <v>200</v>
          </cell>
        </row>
        <row r="200">
          <cell r="M200" t="str">
            <v>5.D2-P4</v>
          </cell>
          <cell r="O200">
            <v>1</v>
          </cell>
          <cell r="P200">
            <v>220</v>
          </cell>
          <cell r="Q200">
            <v>500</v>
          </cell>
          <cell r="R200">
            <v>200</v>
          </cell>
        </row>
        <row r="201">
          <cell r="M201" t="str">
            <v>5.D2-P5</v>
          </cell>
          <cell r="O201">
            <v>1</v>
          </cell>
          <cell r="P201">
            <v>200</v>
          </cell>
          <cell r="Q201">
            <v>500</v>
          </cell>
          <cell r="R201">
            <v>200</v>
          </cell>
        </row>
        <row r="202">
          <cell r="M202" t="str">
            <v>5.D2-P6</v>
          </cell>
          <cell r="O202">
            <v>1</v>
          </cell>
          <cell r="P202">
            <v>200</v>
          </cell>
          <cell r="Q202">
            <v>500</v>
          </cell>
          <cell r="R202">
            <v>200</v>
          </cell>
        </row>
        <row r="203">
          <cell r="M203" t="str">
            <v>5.D2-P7</v>
          </cell>
          <cell r="O203">
            <v>1</v>
          </cell>
          <cell r="P203">
            <v>220</v>
          </cell>
          <cell r="Q203">
            <v>500</v>
          </cell>
          <cell r="R203">
            <v>200</v>
          </cell>
        </row>
        <row r="204">
          <cell r="M204" t="str">
            <v>5.D2-P8</v>
          </cell>
          <cell r="O204">
            <v>1</v>
          </cell>
          <cell r="P204">
            <v>200</v>
          </cell>
          <cell r="Q204">
            <v>500</v>
          </cell>
          <cell r="R204">
            <v>200</v>
          </cell>
        </row>
        <row r="205">
          <cell r="M205" t="str">
            <v>5.D2-P9</v>
          </cell>
          <cell r="O205">
            <v>1</v>
          </cell>
          <cell r="P205">
            <v>200</v>
          </cell>
          <cell r="Q205">
            <v>500</v>
          </cell>
          <cell r="R205">
            <v>200</v>
          </cell>
        </row>
        <row r="206">
          <cell r="M206" t="str">
            <v>5.D2-P10</v>
          </cell>
          <cell r="O206">
            <v>1</v>
          </cell>
          <cell r="P206">
            <v>200</v>
          </cell>
          <cell r="Q206">
            <v>500</v>
          </cell>
          <cell r="R206">
            <v>200</v>
          </cell>
        </row>
        <row r="207">
          <cell r="M207" t="str">
            <v>5.D2-P11</v>
          </cell>
          <cell r="O207">
            <v>1</v>
          </cell>
          <cell r="P207">
            <v>200</v>
          </cell>
          <cell r="Q207">
            <v>1000</v>
          </cell>
          <cell r="R207">
            <v>200</v>
          </cell>
        </row>
        <row r="208">
          <cell r="M208" t="str">
            <v>5.D2-P12</v>
          </cell>
          <cell r="O208">
            <v>1</v>
          </cell>
          <cell r="P208">
            <v>200</v>
          </cell>
          <cell r="Q208">
            <v>500</v>
          </cell>
          <cell r="R208">
            <v>200</v>
          </cell>
        </row>
        <row r="209">
          <cell r="M209" t="str">
            <v>5.D2-P13</v>
          </cell>
          <cell r="O209">
            <v>1</v>
          </cell>
          <cell r="P209">
            <v>800</v>
          </cell>
          <cell r="Q209">
            <v>400</v>
          </cell>
          <cell r="R209">
            <v>200</v>
          </cell>
        </row>
        <row r="210">
          <cell r="M210" t="str">
            <v>5.D2-P14</v>
          </cell>
          <cell r="O210">
            <v>1</v>
          </cell>
          <cell r="P210">
            <v>300</v>
          </cell>
          <cell r="Q210">
            <v>700</v>
          </cell>
          <cell r="R210">
            <v>200</v>
          </cell>
        </row>
        <row r="211">
          <cell r="J211">
            <v>6</v>
          </cell>
          <cell r="K211" t="str">
            <v>6th.floor</v>
          </cell>
          <cell r="L211">
            <v>1558</v>
          </cell>
          <cell r="M211" t="str">
            <v>6.D2-1</v>
          </cell>
          <cell r="N211">
            <v>3200</v>
          </cell>
          <cell r="O211">
            <v>1</v>
          </cell>
          <cell r="P211">
            <v>300</v>
          </cell>
          <cell r="Q211">
            <v>700</v>
          </cell>
          <cell r="R211">
            <v>200</v>
          </cell>
        </row>
        <row r="212">
          <cell r="M212" t="str">
            <v>6.D2-2</v>
          </cell>
          <cell r="O212">
            <v>1</v>
          </cell>
          <cell r="P212">
            <v>250</v>
          </cell>
          <cell r="Q212">
            <v>700</v>
          </cell>
          <cell r="R212">
            <v>200</v>
          </cell>
        </row>
        <row r="213">
          <cell r="M213" t="str">
            <v>6.D2-3</v>
          </cell>
          <cell r="O213">
            <v>1</v>
          </cell>
          <cell r="P213">
            <v>250</v>
          </cell>
          <cell r="Q213">
            <v>700</v>
          </cell>
          <cell r="R213">
            <v>200</v>
          </cell>
        </row>
        <row r="214">
          <cell r="M214" t="str">
            <v>6.D2-4</v>
          </cell>
          <cell r="O214">
            <v>1</v>
          </cell>
          <cell r="P214">
            <v>300</v>
          </cell>
          <cell r="Q214">
            <v>700</v>
          </cell>
          <cell r="R214">
            <v>200</v>
          </cell>
        </row>
        <row r="215">
          <cell r="M215" t="str">
            <v>6.D2-5</v>
          </cell>
          <cell r="O215">
            <v>1</v>
          </cell>
          <cell r="P215">
            <v>250</v>
          </cell>
          <cell r="Q215">
            <v>700</v>
          </cell>
          <cell r="R215">
            <v>200</v>
          </cell>
        </row>
        <row r="216">
          <cell r="M216" t="str">
            <v>6.D2-6</v>
          </cell>
          <cell r="O216">
            <v>1</v>
          </cell>
          <cell r="P216">
            <v>250</v>
          </cell>
          <cell r="Q216">
            <v>700</v>
          </cell>
          <cell r="R216">
            <v>200</v>
          </cell>
        </row>
        <row r="217">
          <cell r="M217" t="str">
            <v>6.D2-7</v>
          </cell>
          <cell r="O217">
            <v>1</v>
          </cell>
          <cell r="P217">
            <v>500</v>
          </cell>
          <cell r="Q217">
            <v>700</v>
          </cell>
          <cell r="R217">
            <v>200</v>
          </cell>
        </row>
        <row r="218">
          <cell r="M218" t="str">
            <v>6.D2-8</v>
          </cell>
          <cell r="O218">
            <v>1</v>
          </cell>
          <cell r="P218">
            <v>250</v>
          </cell>
          <cell r="Q218">
            <v>700</v>
          </cell>
          <cell r="R218">
            <v>200</v>
          </cell>
        </row>
        <row r="219">
          <cell r="M219" t="str">
            <v>6.D2-9</v>
          </cell>
          <cell r="O219">
            <v>1</v>
          </cell>
          <cell r="P219">
            <v>250</v>
          </cell>
          <cell r="Q219">
            <v>600</v>
          </cell>
          <cell r="R219">
            <v>200</v>
          </cell>
        </row>
        <row r="220">
          <cell r="M220" t="str">
            <v>6.D2-10</v>
          </cell>
          <cell r="O220">
            <v>1</v>
          </cell>
          <cell r="P220">
            <v>250</v>
          </cell>
          <cell r="Q220">
            <v>600</v>
          </cell>
          <cell r="R220">
            <v>200</v>
          </cell>
        </row>
        <row r="221">
          <cell r="M221" t="str">
            <v>6.D2-11</v>
          </cell>
          <cell r="O221">
            <v>1</v>
          </cell>
          <cell r="P221">
            <v>250</v>
          </cell>
          <cell r="Q221">
            <v>600</v>
          </cell>
          <cell r="R221">
            <v>200</v>
          </cell>
        </row>
        <row r="222">
          <cell r="M222" t="str">
            <v>6.D2-12</v>
          </cell>
          <cell r="O222">
            <v>1</v>
          </cell>
          <cell r="P222">
            <v>250</v>
          </cell>
          <cell r="Q222">
            <v>600</v>
          </cell>
          <cell r="R222">
            <v>200</v>
          </cell>
        </row>
        <row r="223">
          <cell r="M223" t="str">
            <v>6.D2-13</v>
          </cell>
          <cell r="O223">
            <v>1</v>
          </cell>
          <cell r="P223">
            <v>350</v>
          </cell>
          <cell r="Q223">
            <v>600</v>
          </cell>
          <cell r="R223">
            <v>200</v>
          </cell>
        </row>
        <row r="224">
          <cell r="M224" t="str">
            <v>6.D2-14</v>
          </cell>
          <cell r="O224">
            <v>1</v>
          </cell>
          <cell r="P224">
            <v>800</v>
          </cell>
          <cell r="Q224">
            <v>400</v>
          </cell>
          <cell r="R224">
            <v>200</v>
          </cell>
        </row>
        <row r="225">
          <cell r="M225" t="str">
            <v>6.D2-15</v>
          </cell>
          <cell r="O225">
            <v>1</v>
          </cell>
          <cell r="P225">
            <v>800</v>
          </cell>
          <cell r="Q225">
            <v>400</v>
          </cell>
          <cell r="R225">
            <v>200</v>
          </cell>
        </row>
        <row r="226">
          <cell r="M226" t="str">
            <v>6.D2-16</v>
          </cell>
          <cell r="O226">
            <v>1</v>
          </cell>
          <cell r="P226">
            <v>800</v>
          </cell>
          <cell r="Q226">
            <v>400</v>
          </cell>
          <cell r="R226">
            <v>200</v>
          </cell>
        </row>
        <row r="227">
          <cell r="M227" t="str">
            <v>6.D2-17</v>
          </cell>
          <cell r="O227">
            <v>1</v>
          </cell>
          <cell r="P227">
            <v>450</v>
          </cell>
          <cell r="Q227">
            <v>700</v>
          </cell>
          <cell r="R227">
            <v>200</v>
          </cell>
        </row>
        <row r="228">
          <cell r="M228" t="str">
            <v>6.D2-18</v>
          </cell>
          <cell r="O228">
            <v>1</v>
          </cell>
          <cell r="P228">
            <v>800</v>
          </cell>
          <cell r="Q228">
            <v>400</v>
          </cell>
          <cell r="R228">
            <v>200</v>
          </cell>
        </row>
        <row r="229">
          <cell r="M229" t="str">
            <v>6.D2-19</v>
          </cell>
          <cell r="O229">
            <v>1</v>
          </cell>
          <cell r="P229">
            <v>300</v>
          </cell>
          <cell r="Q229">
            <v>700</v>
          </cell>
          <cell r="R229">
            <v>200</v>
          </cell>
        </row>
        <row r="230">
          <cell r="M230" t="str">
            <v>6.D2-P1</v>
          </cell>
          <cell r="O230">
            <v>1</v>
          </cell>
          <cell r="P230">
            <v>200</v>
          </cell>
          <cell r="Q230">
            <v>600</v>
          </cell>
          <cell r="R230">
            <v>200</v>
          </cell>
        </row>
        <row r="231">
          <cell r="M231" t="str">
            <v>6.D2-P2</v>
          </cell>
          <cell r="O231">
            <v>1</v>
          </cell>
          <cell r="P231">
            <v>500</v>
          </cell>
          <cell r="Q231">
            <v>400</v>
          </cell>
          <cell r="R231">
            <v>200</v>
          </cell>
        </row>
        <row r="232">
          <cell r="M232" t="str">
            <v>6.D2-P3</v>
          </cell>
          <cell r="O232">
            <v>1</v>
          </cell>
          <cell r="P232">
            <v>250</v>
          </cell>
          <cell r="Q232">
            <v>600</v>
          </cell>
          <cell r="R232">
            <v>200</v>
          </cell>
        </row>
        <row r="233">
          <cell r="M233" t="str">
            <v>6.D2-P4</v>
          </cell>
          <cell r="O233">
            <v>1</v>
          </cell>
          <cell r="P233">
            <v>220</v>
          </cell>
          <cell r="Q233">
            <v>500</v>
          </cell>
          <cell r="R233">
            <v>200</v>
          </cell>
        </row>
        <row r="234">
          <cell r="M234" t="str">
            <v>6.D2-P5</v>
          </cell>
          <cell r="O234">
            <v>1</v>
          </cell>
          <cell r="P234">
            <v>200</v>
          </cell>
          <cell r="Q234">
            <v>500</v>
          </cell>
          <cell r="R234">
            <v>200</v>
          </cell>
        </row>
        <row r="235">
          <cell r="M235" t="str">
            <v>6.D2-P6</v>
          </cell>
          <cell r="O235">
            <v>1</v>
          </cell>
          <cell r="P235">
            <v>200</v>
          </cell>
          <cell r="Q235">
            <v>500</v>
          </cell>
          <cell r="R235">
            <v>200</v>
          </cell>
        </row>
        <row r="236">
          <cell r="M236" t="str">
            <v>6.D2-P7</v>
          </cell>
          <cell r="O236">
            <v>1</v>
          </cell>
          <cell r="P236">
            <v>220</v>
          </cell>
          <cell r="Q236">
            <v>500</v>
          </cell>
          <cell r="R236">
            <v>200</v>
          </cell>
        </row>
        <row r="237">
          <cell r="M237" t="str">
            <v>6.D2-P8</v>
          </cell>
          <cell r="O237">
            <v>1</v>
          </cell>
          <cell r="P237">
            <v>200</v>
          </cell>
          <cell r="Q237">
            <v>500</v>
          </cell>
          <cell r="R237">
            <v>200</v>
          </cell>
        </row>
        <row r="238">
          <cell r="M238" t="str">
            <v>6.D2-P9</v>
          </cell>
          <cell r="O238">
            <v>1</v>
          </cell>
          <cell r="P238">
            <v>200</v>
          </cell>
          <cell r="Q238">
            <v>500</v>
          </cell>
          <cell r="R238">
            <v>200</v>
          </cell>
        </row>
        <row r="239">
          <cell r="M239" t="str">
            <v>6.D2-P10</v>
          </cell>
          <cell r="O239">
            <v>1</v>
          </cell>
          <cell r="P239">
            <v>200</v>
          </cell>
          <cell r="Q239">
            <v>500</v>
          </cell>
          <cell r="R239">
            <v>200</v>
          </cell>
        </row>
        <row r="240">
          <cell r="M240" t="str">
            <v>6.D2-P11</v>
          </cell>
          <cell r="O240">
            <v>1</v>
          </cell>
          <cell r="P240">
            <v>200</v>
          </cell>
          <cell r="Q240">
            <v>1000</v>
          </cell>
          <cell r="R240">
            <v>200</v>
          </cell>
        </row>
        <row r="241">
          <cell r="M241" t="str">
            <v>6.D2-P12</v>
          </cell>
          <cell r="O241">
            <v>1</v>
          </cell>
          <cell r="P241">
            <v>200</v>
          </cell>
          <cell r="Q241">
            <v>500</v>
          </cell>
          <cell r="R241">
            <v>200</v>
          </cell>
        </row>
        <row r="242">
          <cell r="M242" t="str">
            <v>6.D2-P13</v>
          </cell>
          <cell r="O242">
            <v>1</v>
          </cell>
          <cell r="P242">
            <v>800</v>
          </cell>
          <cell r="Q242">
            <v>400</v>
          </cell>
          <cell r="R242">
            <v>200</v>
          </cell>
        </row>
        <row r="243">
          <cell r="M243" t="str">
            <v>6.D2-P14</v>
          </cell>
          <cell r="O243">
            <v>1</v>
          </cell>
          <cell r="P243">
            <v>300</v>
          </cell>
          <cell r="Q243">
            <v>700</v>
          </cell>
          <cell r="R243">
            <v>200</v>
          </cell>
        </row>
        <row r="244">
          <cell r="J244">
            <v>7</v>
          </cell>
          <cell r="K244" t="str">
            <v>7th.floor</v>
          </cell>
          <cell r="L244">
            <v>1558</v>
          </cell>
          <cell r="M244" t="str">
            <v>7.D2-1</v>
          </cell>
          <cell r="N244">
            <v>3200</v>
          </cell>
          <cell r="O244">
            <v>1</v>
          </cell>
          <cell r="P244">
            <v>300</v>
          </cell>
          <cell r="Q244">
            <v>700</v>
          </cell>
          <cell r="R244">
            <v>200</v>
          </cell>
        </row>
        <row r="245">
          <cell r="M245" t="str">
            <v>7.D2-2</v>
          </cell>
          <cell r="O245">
            <v>1</v>
          </cell>
          <cell r="P245">
            <v>250</v>
          </cell>
          <cell r="Q245">
            <v>700</v>
          </cell>
          <cell r="R245">
            <v>200</v>
          </cell>
        </row>
        <row r="246">
          <cell r="M246" t="str">
            <v>7.D2-3</v>
          </cell>
          <cell r="O246">
            <v>1</v>
          </cell>
          <cell r="P246">
            <v>250</v>
          </cell>
          <cell r="Q246">
            <v>700</v>
          </cell>
          <cell r="R246">
            <v>200</v>
          </cell>
        </row>
        <row r="247">
          <cell r="M247" t="str">
            <v>7.D2-4</v>
          </cell>
          <cell r="O247">
            <v>1</v>
          </cell>
          <cell r="P247">
            <v>300</v>
          </cell>
          <cell r="Q247">
            <v>700</v>
          </cell>
          <cell r="R247">
            <v>200</v>
          </cell>
        </row>
        <row r="248">
          <cell r="M248" t="str">
            <v>7.D2-5</v>
          </cell>
          <cell r="O248">
            <v>1</v>
          </cell>
          <cell r="P248">
            <v>250</v>
          </cell>
          <cell r="Q248">
            <v>700</v>
          </cell>
          <cell r="R248">
            <v>200</v>
          </cell>
        </row>
        <row r="249">
          <cell r="M249" t="str">
            <v>7.D2-6</v>
          </cell>
          <cell r="O249">
            <v>1</v>
          </cell>
          <cell r="P249">
            <v>250</v>
          </cell>
          <cell r="Q249">
            <v>700</v>
          </cell>
          <cell r="R249">
            <v>200</v>
          </cell>
        </row>
        <row r="250">
          <cell r="M250" t="str">
            <v>7.D2-7</v>
          </cell>
          <cell r="O250">
            <v>1</v>
          </cell>
          <cell r="P250">
            <v>500</v>
          </cell>
          <cell r="Q250">
            <v>700</v>
          </cell>
          <cell r="R250">
            <v>200</v>
          </cell>
        </row>
        <row r="251">
          <cell r="M251" t="str">
            <v>7.D2-8</v>
          </cell>
          <cell r="O251">
            <v>1</v>
          </cell>
          <cell r="P251">
            <v>250</v>
          </cell>
          <cell r="Q251">
            <v>700</v>
          </cell>
          <cell r="R251">
            <v>200</v>
          </cell>
        </row>
        <row r="252">
          <cell r="M252" t="str">
            <v>7.D2-9</v>
          </cell>
          <cell r="O252">
            <v>1</v>
          </cell>
          <cell r="P252">
            <v>250</v>
          </cell>
          <cell r="Q252">
            <v>600</v>
          </cell>
          <cell r="R252">
            <v>200</v>
          </cell>
        </row>
        <row r="253">
          <cell r="M253" t="str">
            <v>7.D2-10</v>
          </cell>
          <cell r="O253">
            <v>1</v>
          </cell>
          <cell r="P253">
            <v>250</v>
          </cell>
          <cell r="Q253">
            <v>600</v>
          </cell>
          <cell r="R253">
            <v>200</v>
          </cell>
        </row>
        <row r="254">
          <cell r="M254" t="str">
            <v>7.D2-11</v>
          </cell>
          <cell r="O254">
            <v>1</v>
          </cell>
          <cell r="P254">
            <v>250</v>
          </cell>
          <cell r="Q254">
            <v>600</v>
          </cell>
          <cell r="R254">
            <v>200</v>
          </cell>
        </row>
        <row r="255">
          <cell r="M255" t="str">
            <v>7.D2-12</v>
          </cell>
          <cell r="O255">
            <v>1</v>
          </cell>
          <cell r="P255">
            <v>250</v>
          </cell>
          <cell r="Q255">
            <v>600</v>
          </cell>
          <cell r="R255">
            <v>200</v>
          </cell>
        </row>
        <row r="256">
          <cell r="M256" t="str">
            <v>7.D2-13</v>
          </cell>
          <cell r="O256">
            <v>1</v>
          </cell>
          <cell r="P256">
            <v>350</v>
          </cell>
          <cell r="Q256">
            <v>600</v>
          </cell>
          <cell r="R256">
            <v>200</v>
          </cell>
        </row>
        <row r="257">
          <cell r="M257" t="str">
            <v>7.D2-14</v>
          </cell>
          <cell r="O257">
            <v>1</v>
          </cell>
          <cell r="P257">
            <v>800</v>
          </cell>
          <cell r="Q257">
            <v>400</v>
          </cell>
          <cell r="R257">
            <v>200</v>
          </cell>
        </row>
        <row r="258">
          <cell r="M258" t="str">
            <v>7.D2-15</v>
          </cell>
          <cell r="O258">
            <v>1</v>
          </cell>
          <cell r="P258">
            <v>800</v>
          </cell>
          <cell r="Q258">
            <v>400</v>
          </cell>
          <cell r="R258">
            <v>200</v>
          </cell>
        </row>
        <row r="259">
          <cell r="M259" t="str">
            <v>7.D2-16</v>
          </cell>
          <cell r="O259">
            <v>1</v>
          </cell>
          <cell r="P259">
            <v>800</v>
          </cell>
          <cell r="Q259">
            <v>400</v>
          </cell>
          <cell r="R259">
            <v>200</v>
          </cell>
        </row>
        <row r="260">
          <cell r="M260" t="str">
            <v>7.D2-17</v>
          </cell>
          <cell r="O260">
            <v>1</v>
          </cell>
          <cell r="P260">
            <v>450</v>
          </cell>
          <cell r="Q260">
            <v>700</v>
          </cell>
          <cell r="R260">
            <v>200</v>
          </cell>
        </row>
        <row r="261">
          <cell r="M261" t="str">
            <v>7.D2-18</v>
          </cell>
          <cell r="O261">
            <v>1</v>
          </cell>
          <cell r="P261">
            <v>800</v>
          </cell>
          <cell r="Q261">
            <v>400</v>
          </cell>
          <cell r="R261">
            <v>200</v>
          </cell>
        </row>
        <row r="262">
          <cell r="M262" t="str">
            <v>7.D2-19</v>
          </cell>
          <cell r="O262">
            <v>1</v>
          </cell>
          <cell r="P262">
            <v>300</v>
          </cell>
          <cell r="Q262">
            <v>700</v>
          </cell>
          <cell r="R262">
            <v>200</v>
          </cell>
        </row>
        <row r="263">
          <cell r="M263" t="str">
            <v>7.D2-P1</v>
          </cell>
          <cell r="O263">
            <v>1</v>
          </cell>
          <cell r="P263">
            <v>200</v>
          </cell>
          <cell r="Q263">
            <v>600</v>
          </cell>
          <cell r="R263">
            <v>200</v>
          </cell>
        </row>
        <row r="264">
          <cell r="M264" t="str">
            <v>7.D2-P2</v>
          </cell>
          <cell r="O264">
            <v>1</v>
          </cell>
          <cell r="P264">
            <v>500</v>
          </cell>
          <cell r="Q264">
            <v>400</v>
          </cell>
          <cell r="R264">
            <v>200</v>
          </cell>
        </row>
        <row r="265">
          <cell r="M265" t="str">
            <v>7.D2-P3</v>
          </cell>
          <cell r="O265">
            <v>1</v>
          </cell>
          <cell r="P265">
            <v>250</v>
          </cell>
          <cell r="Q265">
            <v>600</v>
          </cell>
          <cell r="R265">
            <v>200</v>
          </cell>
        </row>
        <row r="266">
          <cell r="M266" t="str">
            <v>7.D2-P4</v>
          </cell>
          <cell r="O266">
            <v>1</v>
          </cell>
          <cell r="P266">
            <v>220</v>
          </cell>
          <cell r="Q266">
            <v>500</v>
          </cell>
          <cell r="R266">
            <v>200</v>
          </cell>
        </row>
        <row r="267">
          <cell r="M267" t="str">
            <v>7.D2-P5</v>
          </cell>
          <cell r="O267">
            <v>1</v>
          </cell>
          <cell r="P267">
            <v>200</v>
          </cell>
          <cell r="Q267">
            <v>500</v>
          </cell>
          <cell r="R267">
            <v>200</v>
          </cell>
        </row>
        <row r="268">
          <cell r="M268" t="str">
            <v>7.D2-P6</v>
          </cell>
          <cell r="O268">
            <v>1</v>
          </cell>
          <cell r="P268">
            <v>200</v>
          </cell>
          <cell r="Q268">
            <v>500</v>
          </cell>
          <cell r="R268">
            <v>200</v>
          </cell>
        </row>
        <row r="269">
          <cell r="M269" t="str">
            <v>7.D2-P7</v>
          </cell>
          <cell r="O269">
            <v>1</v>
          </cell>
          <cell r="P269">
            <v>220</v>
          </cell>
          <cell r="Q269">
            <v>500</v>
          </cell>
          <cell r="R269">
            <v>200</v>
          </cell>
        </row>
        <row r="270">
          <cell r="M270" t="str">
            <v>7.D2-P8</v>
          </cell>
          <cell r="O270">
            <v>1</v>
          </cell>
          <cell r="P270">
            <v>200</v>
          </cell>
          <cell r="Q270">
            <v>500</v>
          </cell>
          <cell r="R270">
            <v>200</v>
          </cell>
        </row>
        <row r="271">
          <cell r="M271" t="str">
            <v>7.D2-P9</v>
          </cell>
          <cell r="O271">
            <v>1</v>
          </cell>
          <cell r="P271">
            <v>200</v>
          </cell>
          <cell r="Q271">
            <v>500</v>
          </cell>
          <cell r="R271">
            <v>200</v>
          </cell>
        </row>
        <row r="272">
          <cell r="M272" t="str">
            <v>7.D2-P10</v>
          </cell>
          <cell r="O272">
            <v>1</v>
          </cell>
          <cell r="P272">
            <v>200</v>
          </cell>
          <cell r="Q272">
            <v>500</v>
          </cell>
          <cell r="R272">
            <v>200</v>
          </cell>
        </row>
        <row r="273">
          <cell r="M273" t="str">
            <v>7.D2-P11</v>
          </cell>
          <cell r="O273">
            <v>1</v>
          </cell>
          <cell r="P273">
            <v>200</v>
          </cell>
          <cell r="Q273">
            <v>1000</v>
          </cell>
          <cell r="R273">
            <v>200</v>
          </cell>
        </row>
        <row r="274">
          <cell r="M274" t="str">
            <v>7.D2-P12</v>
          </cell>
          <cell r="O274">
            <v>1</v>
          </cell>
          <cell r="P274">
            <v>200</v>
          </cell>
          <cell r="Q274">
            <v>500</v>
          </cell>
          <cell r="R274">
            <v>200</v>
          </cell>
        </row>
        <row r="275">
          <cell r="M275" t="str">
            <v>7.D2-P13</v>
          </cell>
          <cell r="O275">
            <v>1</v>
          </cell>
          <cell r="P275">
            <v>800</v>
          </cell>
          <cell r="Q275">
            <v>400</v>
          </cell>
          <cell r="R275">
            <v>200</v>
          </cell>
        </row>
        <row r="276">
          <cell r="M276" t="str">
            <v>7.D2-P14</v>
          </cell>
          <cell r="O276">
            <v>1</v>
          </cell>
          <cell r="P276">
            <v>300</v>
          </cell>
          <cell r="Q276">
            <v>700</v>
          </cell>
          <cell r="R276">
            <v>200</v>
          </cell>
        </row>
        <row r="277">
          <cell r="J277">
            <v>8</v>
          </cell>
          <cell r="K277" t="str">
            <v>8th.floor</v>
          </cell>
          <cell r="L277">
            <v>1558</v>
          </cell>
          <cell r="M277" t="str">
            <v>8.D2-1</v>
          </cell>
          <cell r="N277">
            <v>3200</v>
          </cell>
          <cell r="O277">
            <v>1</v>
          </cell>
          <cell r="P277">
            <v>300</v>
          </cell>
          <cell r="Q277">
            <v>700</v>
          </cell>
          <cell r="R277">
            <v>200</v>
          </cell>
        </row>
        <row r="278">
          <cell r="M278" t="str">
            <v>8.D2-2</v>
          </cell>
          <cell r="O278">
            <v>1</v>
          </cell>
          <cell r="P278">
            <v>250</v>
          </cell>
          <cell r="Q278">
            <v>700</v>
          </cell>
          <cell r="R278">
            <v>200</v>
          </cell>
        </row>
        <row r="279">
          <cell r="M279" t="str">
            <v>8.D2-3</v>
          </cell>
          <cell r="O279">
            <v>1</v>
          </cell>
          <cell r="P279">
            <v>250</v>
          </cell>
          <cell r="Q279">
            <v>700</v>
          </cell>
          <cell r="R279">
            <v>200</v>
          </cell>
        </row>
        <row r="280">
          <cell r="M280" t="str">
            <v>8.D2-4</v>
          </cell>
          <cell r="O280">
            <v>1</v>
          </cell>
          <cell r="P280">
            <v>300</v>
          </cell>
          <cell r="Q280">
            <v>700</v>
          </cell>
          <cell r="R280">
            <v>200</v>
          </cell>
        </row>
        <row r="281">
          <cell r="M281" t="str">
            <v>8.D2-5</v>
          </cell>
          <cell r="O281">
            <v>1</v>
          </cell>
          <cell r="P281">
            <v>250</v>
          </cell>
          <cell r="Q281">
            <v>700</v>
          </cell>
          <cell r="R281">
            <v>200</v>
          </cell>
        </row>
        <row r="282">
          <cell r="M282" t="str">
            <v>8.D2-6</v>
          </cell>
          <cell r="O282">
            <v>1</v>
          </cell>
          <cell r="P282">
            <v>250</v>
          </cell>
          <cell r="Q282">
            <v>700</v>
          </cell>
          <cell r="R282">
            <v>200</v>
          </cell>
        </row>
        <row r="283">
          <cell r="M283" t="str">
            <v>8.D2-7</v>
          </cell>
          <cell r="O283">
            <v>1</v>
          </cell>
          <cell r="P283">
            <v>500</v>
          </cell>
          <cell r="Q283">
            <v>700</v>
          </cell>
          <cell r="R283">
            <v>200</v>
          </cell>
        </row>
        <row r="284">
          <cell r="M284" t="str">
            <v>8.D2-8</v>
          </cell>
          <cell r="O284">
            <v>1</v>
          </cell>
          <cell r="P284">
            <v>250</v>
          </cell>
          <cell r="Q284">
            <v>700</v>
          </cell>
          <cell r="R284">
            <v>200</v>
          </cell>
        </row>
        <row r="285">
          <cell r="M285" t="str">
            <v>8.D2-9</v>
          </cell>
          <cell r="O285">
            <v>1</v>
          </cell>
          <cell r="P285">
            <v>250</v>
          </cell>
          <cell r="Q285">
            <v>600</v>
          </cell>
          <cell r="R285">
            <v>200</v>
          </cell>
        </row>
        <row r="286">
          <cell r="M286" t="str">
            <v>8.D2-10</v>
          </cell>
          <cell r="O286">
            <v>1</v>
          </cell>
          <cell r="P286">
            <v>250</v>
          </cell>
          <cell r="Q286">
            <v>600</v>
          </cell>
          <cell r="R286">
            <v>200</v>
          </cell>
        </row>
        <row r="287">
          <cell r="M287" t="str">
            <v>8.D2-11</v>
          </cell>
          <cell r="O287">
            <v>1</v>
          </cell>
          <cell r="P287">
            <v>250</v>
          </cell>
          <cell r="Q287">
            <v>600</v>
          </cell>
          <cell r="R287">
            <v>200</v>
          </cell>
        </row>
        <row r="288">
          <cell r="M288" t="str">
            <v>8.D2-12</v>
          </cell>
          <cell r="O288">
            <v>1</v>
          </cell>
          <cell r="P288">
            <v>250</v>
          </cell>
          <cell r="Q288">
            <v>600</v>
          </cell>
          <cell r="R288">
            <v>200</v>
          </cell>
        </row>
        <row r="289">
          <cell r="M289" t="str">
            <v>8.D2-13</v>
          </cell>
          <cell r="O289">
            <v>1</v>
          </cell>
          <cell r="P289">
            <v>350</v>
          </cell>
          <cell r="Q289">
            <v>600</v>
          </cell>
          <cell r="R289">
            <v>200</v>
          </cell>
        </row>
        <row r="290">
          <cell r="M290" t="str">
            <v>8.D2-14</v>
          </cell>
          <cell r="O290">
            <v>1</v>
          </cell>
          <cell r="P290">
            <v>800</v>
          </cell>
          <cell r="Q290">
            <v>400</v>
          </cell>
          <cell r="R290">
            <v>200</v>
          </cell>
        </row>
        <row r="291">
          <cell r="M291" t="str">
            <v>8.D2-15</v>
          </cell>
          <cell r="O291">
            <v>1</v>
          </cell>
          <cell r="P291">
            <v>800</v>
          </cell>
          <cell r="Q291">
            <v>400</v>
          </cell>
          <cell r="R291">
            <v>200</v>
          </cell>
        </row>
        <row r="292">
          <cell r="M292" t="str">
            <v>8.D2-16</v>
          </cell>
          <cell r="O292">
            <v>1</v>
          </cell>
          <cell r="P292">
            <v>800</v>
          </cell>
          <cell r="Q292">
            <v>400</v>
          </cell>
          <cell r="R292">
            <v>200</v>
          </cell>
        </row>
        <row r="293">
          <cell r="M293" t="str">
            <v>8.D2-17</v>
          </cell>
          <cell r="O293">
            <v>1</v>
          </cell>
          <cell r="P293">
            <v>450</v>
          </cell>
          <cell r="Q293">
            <v>700</v>
          </cell>
          <cell r="R293">
            <v>200</v>
          </cell>
        </row>
        <row r="294">
          <cell r="M294" t="str">
            <v>8.D2-18</v>
          </cell>
          <cell r="O294">
            <v>1</v>
          </cell>
          <cell r="P294">
            <v>800</v>
          </cell>
          <cell r="Q294">
            <v>400</v>
          </cell>
          <cell r="R294">
            <v>200</v>
          </cell>
        </row>
        <row r="295">
          <cell r="M295" t="str">
            <v>8.D2-19</v>
          </cell>
          <cell r="O295">
            <v>1</v>
          </cell>
          <cell r="P295">
            <v>300</v>
          </cell>
          <cell r="Q295">
            <v>700</v>
          </cell>
          <cell r="R295">
            <v>200</v>
          </cell>
        </row>
        <row r="296">
          <cell r="M296" t="str">
            <v>8.D2-P1</v>
          </cell>
          <cell r="O296">
            <v>1</v>
          </cell>
          <cell r="P296">
            <v>200</v>
          </cell>
          <cell r="Q296">
            <v>600</v>
          </cell>
          <cell r="R296">
            <v>200</v>
          </cell>
        </row>
        <row r="297">
          <cell r="M297" t="str">
            <v>8.D2-P2</v>
          </cell>
          <cell r="O297">
            <v>1</v>
          </cell>
          <cell r="P297">
            <v>500</v>
          </cell>
          <cell r="Q297">
            <v>400</v>
          </cell>
          <cell r="R297">
            <v>200</v>
          </cell>
        </row>
        <row r="298">
          <cell r="M298" t="str">
            <v>8.D2-P3</v>
          </cell>
          <cell r="O298">
            <v>1</v>
          </cell>
          <cell r="P298">
            <v>250</v>
          </cell>
          <cell r="Q298">
            <v>600</v>
          </cell>
          <cell r="R298">
            <v>200</v>
          </cell>
        </row>
        <row r="299">
          <cell r="M299" t="str">
            <v>8.D2-P4</v>
          </cell>
          <cell r="O299">
            <v>1</v>
          </cell>
          <cell r="P299">
            <v>220</v>
          </cell>
          <cell r="Q299">
            <v>500</v>
          </cell>
          <cell r="R299">
            <v>200</v>
          </cell>
        </row>
        <row r="300">
          <cell r="M300" t="str">
            <v>8.D2-P5</v>
          </cell>
          <cell r="O300">
            <v>1</v>
          </cell>
          <cell r="P300">
            <v>200</v>
          </cell>
          <cell r="Q300">
            <v>500</v>
          </cell>
          <cell r="R300">
            <v>200</v>
          </cell>
        </row>
        <row r="301">
          <cell r="M301" t="str">
            <v>8.D2-P6</v>
          </cell>
          <cell r="O301">
            <v>1</v>
          </cell>
          <cell r="P301">
            <v>200</v>
          </cell>
          <cell r="Q301">
            <v>500</v>
          </cell>
          <cell r="R301">
            <v>200</v>
          </cell>
        </row>
        <row r="302">
          <cell r="M302" t="str">
            <v>8.D2-P7</v>
          </cell>
          <cell r="O302">
            <v>1</v>
          </cell>
          <cell r="P302">
            <v>220</v>
          </cell>
          <cell r="Q302">
            <v>500</v>
          </cell>
          <cell r="R302">
            <v>200</v>
          </cell>
        </row>
        <row r="303">
          <cell r="M303" t="str">
            <v>8.D2-P8</v>
          </cell>
          <cell r="O303">
            <v>1</v>
          </cell>
          <cell r="P303">
            <v>200</v>
          </cell>
          <cell r="Q303">
            <v>500</v>
          </cell>
          <cell r="R303">
            <v>200</v>
          </cell>
        </row>
        <row r="304">
          <cell r="M304" t="str">
            <v>8.D2-P9</v>
          </cell>
          <cell r="O304">
            <v>1</v>
          </cell>
          <cell r="P304">
            <v>200</v>
          </cell>
          <cell r="Q304">
            <v>500</v>
          </cell>
          <cell r="R304">
            <v>200</v>
          </cell>
        </row>
        <row r="305">
          <cell r="M305" t="str">
            <v>8.D2-P10</v>
          </cell>
          <cell r="O305">
            <v>1</v>
          </cell>
          <cell r="P305">
            <v>200</v>
          </cell>
          <cell r="Q305">
            <v>500</v>
          </cell>
          <cell r="R305">
            <v>200</v>
          </cell>
        </row>
        <row r="306">
          <cell r="M306" t="str">
            <v>8.D2-P11</v>
          </cell>
          <cell r="O306">
            <v>1</v>
          </cell>
          <cell r="P306">
            <v>200</v>
          </cell>
          <cell r="Q306">
            <v>1000</v>
          </cell>
          <cell r="R306">
            <v>200</v>
          </cell>
        </row>
        <row r="307">
          <cell r="M307" t="str">
            <v>8.D2-P12</v>
          </cell>
          <cell r="O307">
            <v>1</v>
          </cell>
          <cell r="P307">
            <v>200</v>
          </cell>
          <cell r="Q307">
            <v>500</v>
          </cell>
          <cell r="R307">
            <v>200</v>
          </cell>
        </row>
        <row r="308">
          <cell r="M308" t="str">
            <v>8.D2-P13</v>
          </cell>
          <cell r="O308">
            <v>1</v>
          </cell>
          <cell r="P308">
            <v>800</v>
          </cell>
          <cell r="Q308">
            <v>400</v>
          </cell>
          <cell r="R308">
            <v>200</v>
          </cell>
        </row>
        <row r="309">
          <cell r="M309" t="str">
            <v>8.D2-P14</v>
          </cell>
          <cell r="O309">
            <v>1</v>
          </cell>
          <cell r="P309">
            <v>300</v>
          </cell>
          <cell r="Q309">
            <v>700</v>
          </cell>
          <cell r="R309">
            <v>200</v>
          </cell>
        </row>
        <row r="310">
          <cell r="J310">
            <v>9</v>
          </cell>
          <cell r="K310" t="str">
            <v>9th.floor</v>
          </cell>
          <cell r="L310">
            <v>1558</v>
          </cell>
          <cell r="M310" t="str">
            <v>9.D2-1</v>
          </cell>
          <cell r="N310">
            <v>3200</v>
          </cell>
          <cell r="O310">
            <v>1</v>
          </cell>
          <cell r="P310">
            <v>300</v>
          </cell>
          <cell r="Q310">
            <v>700</v>
          </cell>
          <cell r="R310">
            <v>200</v>
          </cell>
        </row>
        <row r="311">
          <cell r="M311" t="str">
            <v>9.D2-2</v>
          </cell>
          <cell r="O311">
            <v>1</v>
          </cell>
          <cell r="P311">
            <v>250</v>
          </cell>
          <cell r="Q311">
            <v>700</v>
          </cell>
          <cell r="R311">
            <v>200</v>
          </cell>
        </row>
        <row r="312">
          <cell r="M312" t="str">
            <v>9.D2-3</v>
          </cell>
          <cell r="O312">
            <v>1</v>
          </cell>
          <cell r="P312">
            <v>250</v>
          </cell>
          <cell r="Q312">
            <v>700</v>
          </cell>
          <cell r="R312">
            <v>200</v>
          </cell>
        </row>
        <row r="313">
          <cell r="M313" t="str">
            <v>9.D2-4</v>
          </cell>
          <cell r="O313">
            <v>1</v>
          </cell>
          <cell r="P313">
            <v>300</v>
          </cell>
          <cell r="Q313">
            <v>700</v>
          </cell>
          <cell r="R313">
            <v>200</v>
          </cell>
        </row>
        <row r="314">
          <cell r="M314" t="str">
            <v>9.D2-5</v>
          </cell>
          <cell r="O314">
            <v>1</v>
          </cell>
          <cell r="P314">
            <v>250</v>
          </cell>
          <cell r="Q314">
            <v>700</v>
          </cell>
          <cell r="R314">
            <v>200</v>
          </cell>
        </row>
        <row r="315">
          <cell r="M315" t="str">
            <v>9.D2-6</v>
          </cell>
          <cell r="O315">
            <v>1</v>
          </cell>
          <cell r="P315">
            <v>250</v>
          </cell>
          <cell r="Q315">
            <v>700</v>
          </cell>
          <cell r="R315">
            <v>200</v>
          </cell>
        </row>
        <row r="316">
          <cell r="M316" t="str">
            <v>9.D2-7</v>
          </cell>
          <cell r="O316">
            <v>1</v>
          </cell>
          <cell r="P316">
            <v>500</v>
          </cell>
          <cell r="Q316">
            <v>700</v>
          </cell>
          <cell r="R316">
            <v>200</v>
          </cell>
        </row>
        <row r="317">
          <cell r="M317" t="str">
            <v>9.D2-8</v>
          </cell>
          <cell r="O317">
            <v>1</v>
          </cell>
          <cell r="P317">
            <v>250</v>
          </cell>
          <cell r="Q317">
            <v>700</v>
          </cell>
          <cell r="R317">
            <v>200</v>
          </cell>
        </row>
        <row r="318">
          <cell r="M318" t="str">
            <v>9.D2-9</v>
          </cell>
          <cell r="O318">
            <v>1</v>
          </cell>
          <cell r="P318">
            <v>250</v>
          </cell>
          <cell r="Q318">
            <v>600</v>
          </cell>
          <cell r="R318">
            <v>200</v>
          </cell>
        </row>
        <row r="319">
          <cell r="M319" t="str">
            <v>9.D2-10</v>
          </cell>
          <cell r="O319">
            <v>1</v>
          </cell>
          <cell r="P319">
            <v>250</v>
          </cell>
          <cell r="Q319">
            <v>600</v>
          </cell>
          <cell r="R319">
            <v>200</v>
          </cell>
        </row>
        <row r="320">
          <cell r="M320" t="str">
            <v>9.D2-11</v>
          </cell>
          <cell r="O320">
            <v>1</v>
          </cell>
          <cell r="P320">
            <v>250</v>
          </cell>
          <cell r="Q320">
            <v>600</v>
          </cell>
          <cell r="R320">
            <v>200</v>
          </cell>
        </row>
        <row r="321">
          <cell r="M321" t="str">
            <v>9.D2-12</v>
          </cell>
          <cell r="O321">
            <v>1</v>
          </cell>
          <cell r="P321">
            <v>250</v>
          </cell>
          <cell r="Q321">
            <v>600</v>
          </cell>
          <cell r="R321">
            <v>200</v>
          </cell>
        </row>
        <row r="322">
          <cell r="M322" t="str">
            <v>9.D2-13</v>
          </cell>
          <cell r="O322">
            <v>1</v>
          </cell>
          <cell r="P322">
            <v>350</v>
          </cell>
          <cell r="Q322">
            <v>600</v>
          </cell>
          <cell r="R322">
            <v>200</v>
          </cell>
        </row>
        <row r="323">
          <cell r="M323" t="str">
            <v>9.D2-14</v>
          </cell>
          <cell r="O323">
            <v>1</v>
          </cell>
          <cell r="P323">
            <v>800</v>
          </cell>
          <cell r="Q323">
            <v>400</v>
          </cell>
          <cell r="R323">
            <v>200</v>
          </cell>
        </row>
        <row r="324">
          <cell r="M324" t="str">
            <v>9.D2-15</v>
          </cell>
          <cell r="O324">
            <v>1</v>
          </cell>
          <cell r="P324">
            <v>800</v>
          </cell>
          <cell r="Q324">
            <v>400</v>
          </cell>
          <cell r="R324">
            <v>200</v>
          </cell>
        </row>
        <row r="325">
          <cell r="M325" t="str">
            <v>9.D2-16</v>
          </cell>
          <cell r="O325">
            <v>1</v>
          </cell>
          <cell r="P325">
            <v>800</v>
          </cell>
          <cell r="Q325">
            <v>400</v>
          </cell>
          <cell r="R325">
            <v>200</v>
          </cell>
        </row>
        <row r="326">
          <cell r="M326" t="str">
            <v>9.D2-17</v>
          </cell>
          <cell r="O326">
            <v>1</v>
          </cell>
          <cell r="P326">
            <v>450</v>
          </cell>
          <cell r="Q326">
            <v>700</v>
          </cell>
          <cell r="R326">
            <v>200</v>
          </cell>
        </row>
        <row r="327">
          <cell r="M327" t="str">
            <v>9.D2-18</v>
          </cell>
          <cell r="O327">
            <v>1</v>
          </cell>
          <cell r="P327">
            <v>800</v>
          </cell>
          <cell r="Q327">
            <v>400</v>
          </cell>
          <cell r="R327">
            <v>200</v>
          </cell>
        </row>
        <row r="328">
          <cell r="M328" t="str">
            <v>9.D2-19</v>
          </cell>
          <cell r="O328">
            <v>1</v>
          </cell>
          <cell r="P328">
            <v>300</v>
          </cell>
          <cell r="Q328">
            <v>700</v>
          </cell>
          <cell r="R328">
            <v>200</v>
          </cell>
        </row>
        <row r="329">
          <cell r="M329" t="str">
            <v>9.D2-P1</v>
          </cell>
          <cell r="O329">
            <v>1</v>
          </cell>
          <cell r="P329">
            <v>200</v>
          </cell>
          <cell r="Q329">
            <v>600</v>
          </cell>
          <cell r="R329">
            <v>200</v>
          </cell>
        </row>
        <row r="330">
          <cell r="M330" t="str">
            <v>9.D2-P2</v>
          </cell>
          <cell r="O330">
            <v>1</v>
          </cell>
          <cell r="P330">
            <v>500</v>
          </cell>
          <cell r="Q330">
            <v>400</v>
          </cell>
          <cell r="R330">
            <v>200</v>
          </cell>
        </row>
        <row r="331">
          <cell r="M331" t="str">
            <v>9.D2-P3</v>
          </cell>
          <cell r="O331">
            <v>1</v>
          </cell>
          <cell r="P331">
            <v>250</v>
          </cell>
          <cell r="Q331">
            <v>600</v>
          </cell>
          <cell r="R331">
            <v>200</v>
          </cell>
        </row>
        <row r="332">
          <cell r="M332" t="str">
            <v>9.D2-P4</v>
          </cell>
          <cell r="O332">
            <v>1</v>
          </cell>
          <cell r="P332">
            <v>220</v>
          </cell>
          <cell r="Q332">
            <v>500</v>
          </cell>
          <cell r="R332">
            <v>200</v>
          </cell>
        </row>
        <row r="333">
          <cell r="M333" t="str">
            <v>9.D2-P5</v>
          </cell>
          <cell r="O333">
            <v>1</v>
          </cell>
          <cell r="P333">
            <v>200</v>
          </cell>
          <cell r="Q333">
            <v>500</v>
          </cell>
          <cell r="R333">
            <v>200</v>
          </cell>
        </row>
        <row r="334">
          <cell r="M334" t="str">
            <v>9.D2-P6</v>
          </cell>
          <cell r="O334">
            <v>1</v>
          </cell>
          <cell r="P334">
            <v>200</v>
          </cell>
          <cell r="Q334">
            <v>500</v>
          </cell>
          <cell r="R334">
            <v>200</v>
          </cell>
        </row>
        <row r="335">
          <cell r="M335" t="str">
            <v>9.D2-P7</v>
          </cell>
          <cell r="O335">
            <v>1</v>
          </cell>
          <cell r="P335">
            <v>220</v>
          </cell>
          <cell r="Q335">
            <v>500</v>
          </cell>
          <cell r="R335">
            <v>200</v>
          </cell>
        </row>
        <row r="336">
          <cell r="M336" t="str">
            <v>9.D2-P8</v>
          </cell>
          <cell r="O336">
            <v>1</v>
          </cell>
          <cell r="P336">
            <v>200</v>
          </cell>
          <cell r="Q336">
            <v>500</v>
          </cell>
          <cell r="R336">
            <v>200</v>
          </cell>
        </row>
        <row r="337">
          <cell r="M337" t="str">
            <v>9.D2-P9</v>
          </cell>
          <cell r="O337">
            <v>1</v>
          </cell>
          <cell r="P337">
            <v>200</v>
          </cell>
          <cell r="Q337">
            <v>500</v>
          </cell>
          <cell r="R337">
            <v>200</v>
          </cell>
        </row>
        <row r="338">
          <cell r="M338" t="str">
            <v>9.D2-P10</v>
          </cell>
          <cell r="O338">
            <v>1</v>
          </cell>
          <cell r="P338">
            <v>200</v>
          </cell>
          <cell r="Q338">
            <v>500</v>
          </cell>
          <cell r="R338">
            <v>200</v>
          </cell>
        </row>
        <row r="339">
          <cell r="M339" t="str">
            <v>9.D2-P11</v>
          </cell>
          <cell r="O339">
            <v>1</v>
          </cell>
          <cell r="P339">
            <v>200</v>
          </cell>
          <cell r="Q339">
            <v>1000</v>
          </cell>
          <cell r="R339">
            <v>200</v>
          </cell>
        </row>
        <row r="340">
          <cell r="M340" t="str">
            <v>9.D2-P12</v>
          </cell>
          <cell r="O340">
            <v>1</v>
          </cell>
          <cell r="P340">
            <v>200</v>
          </cell>
          <cell r="Q340">
            <v>500</v>
          </cell>
          <cell r="R340">
            <v>200</v>
          </cell>
        </row>
        <row r="341">
          <cell r="M341" t="str">
            <v>9.D2-P13</v>
          </cell>
          <cell r="O341">
            <v>1</v>
          </cell>
          <cell r="P341">
            <v>800</v>
          </cell>
          <cell r="Q341">
            <v>400</v>
          </cell>
          <cell r="R341">
            <v>200</v>
          </cell>
        </row>
        <row r="342">
          <cell r="M342" t="str">
            <v>9.D2-P14</v>
          </cell>
          <cell r="O342">
            <v>1</v>
          </cell>
          <cell r="P342">
            <v>300</v>
          </cell>
          <cell r="Q342">
            <v>700</v>
          </cell>
          <cell r="R342">
            <v>200</v>
          </cell>
        </row>
        <row r="343">
          <cell r="J343">
            <v>10</v>
          </cell>
          <cell r="K343" t="str">
            <v>10th.floor</v>
          </cell>
          <cell r="L343">
            <v>1558</v>
          </cell>
          <cell r="M343" t="str">
            <v>10.D2-1</v>
          </cell>
          <cell r="N343">
            <v>3200</v>
          </cell>
          <cell r="O343">
            <v>1</v>
          </cell>
          <cell r="P343">
            <v>300</v>
          </cell>
          <cell r="Q343">
            <v>700</v>
          </cell>
          <cell r="R343">
            <v>200</v>
          </cell>
        </row>
        <row r="344">
          <cell r="M344" t="str">
            <v>10.D2-2</v>
          </cell>
          <cell r="O344">
            <v>1</v>
          </cell>
          <cell r="P344">
            <v>250</v>
          </cell>
          <cell r="Q344">
            <v>700</v>
          </cell>
          <cell r="R344">
            <v>200</v>
          </cell>
        </row>
        <row r="345">
          <cell r="M345" t="str">
            <v>10.D2-3</v>
          </cell>
          <cell r="O345">
            <v>1</v>
          </cell>
          <cell r="P345">
            <v>250</v>
          </cell>
          <cell r="Q345">
            <v>700</v>
          </cell>
          <cell r="R345">
            <v>200</v>
          </cell>
        </row>
        <row r="346">
          <cell r="M346" t="str">
            <v>10.D2-4</v>
          </cell>
          <cell r="O346">
            <v>1</v>
          </cell>
          <cell r="P346">
            <v>300</v>
          </cell>
          <cell r="Q346">
            <v>700</v>
          </cell>
          <cell r="R346">
            <v>200</v>
          </cell>
        </row>
        <row r="347">
          <cell r="M347" t="str">
            <v>10.D2-5</v>
          </cell>
          <cell r="O347">
            <v>1</v>
          </cell>
          <cell r="P347">
            <v>250</v>
          </cell>
          <cell r="Q347">
            <v>700</v>
          </cell>
          <cell r="R347">
            <v>200</v>
          </cell>
        </row>
        <row r="348">
          <cell r="M348" t="str">
            <v>10.D2-6</v>
          </cell>
          <cell r="O348">
            <v>1</v>
          </cell>
          <cell r="P348">
            <v>250</v>
          </cell>
          <cell r="Q348">
            <v>700</v>
          </cell>
          <cell r="R348">
            <v>200</v>
          </cell>
        </row>
        <row r="349">
          <cell r="M349" t="str">
            <v>10.D2-7</v>
          </cell>
          <cell r="O349">
            <v>1</v>
          </cell>
          <cell r="P349">
            <v>500</v>
          </cell>
          <cell r="Q349">
            <v>700</v>
          </cell>
          <cell r="R349">
            <v>200</v>
          </cell>
        </row>
        <row r="350">
          <cell r="M350" t="str">
            <v>10.D2-8</v>
          </cell>
          <cell r="O350">
            <v>1</v>
          </cell>
          <cell r="P350">
            <v>250</v>
          </cell>
          <cell r="Q350">
            <v>700</v>
          </cell>
          <cell r="R350">
            <v>200</v>
          </cell>
        </row>
        <row r="351">
          <cell r="M351" t="str">
            <v>10.D2-9</v>
          </cell>
          <cell r="O351">
            <v>1</v>
          </cell>
          <cell r="P351">
            <v>250</v>
          </cell>
          <cell r="Q351">
            <v>600</v>
          </cell>
          <cell r="R351">
            <v>200</v>
          </cell>
        </row>
        <row r="352">
          <cell r="M352" t="str">
            <v>10.D2-10</v>
          </cell>
          <cell r="O352">
            <v>1</v>
          </cell>
          <cell r="P352">
            <v>250</v>
          </cell>
          <cell r="Q352">
            <v>600</v>
          </cell>
          <cell r="R352">
            <v>200</v>
          </cell>
        </row>
        <row r="353">
          <cell r="M353" t="str">
            <v>10.D2-11</v>
          </cell>
          <cell r="O353">
            <v>1</v>
          </cell>
          <cell r="P353">
            <v>250</v>
          </cell>
          <cell r="Q353">
            <v>600</v>
          </cell>
          <cell r="R353">
            <v>200</v>
          </cell>
        </row>
        <row r="354">
          <cell r="M354" t="str">
            <v>10.D2-12</v>
          </cell>
          <cell r="O354">
            <v>1</v>
          </cell>
          <cell r="P354">
            <v>250</v>
          </cell>
          <cell r="Q354">
            <v>600</v>
          </cell>
          <cell r="R354">
            <v>200</v>
          </cell>
        </row>
        <row r="355">
          <cell r="M355" t="str">
            <v>10.D2-13</v>
          </cell>
          <cell r="O355">
            <v>1</v>
          </cell>
          <cell r="P355">
            <v>350</v>
          </cell>
          <cell r="Q355">
            <v>600</v>
          </cell>
          <cell r="R355">
            <v>200</v>
          </cell>
        </row>
        <row r="356">
          <cell r="M356" t="str">
            <v>10.D2-14</v>
          </cell>
          <cell r="O356">
            <v>1</v>
          </cell>
          <cell r="P356">
            <v>800</v>
          </cell>
          <cell r="Q356">
            <v>400</v>
          </cell>
          <cell r="R356">
            <v>200</v>
          </cell>
        </row>
        <row r="357">
          <cell r="M357" t="str">
            <v>10.D2-15</v>
          </cell>
          <cell r="O357">
            <v>1</v>
          </cell>
          <cell r="P357">
            <v>800</v>
          </cell>
          <cell r="Q357">
            <v>400</v>
          </cell>
          <cell r="R357">
            <v>200</v>
          </cell>
        </row>
        <row r="358">
          <cell r="M358" t="str">
            <v>10.D2-16</v>
          </cell>
          <cell r="O358">
            <v>1</v>
          </cell>
          <cell r="P358">
            <v>800</v>
          </cell>
          <cell r="Q358">
            <v>400</v>
          </cell>
          <cell r="R358">
            <v>200</v>
          </cell>
        </row>
        <row r="359">
          <cell r="M359" t="str">
            <v>10.D2-17</v>
          </cell>
          <cell r="O359">
            <v>1</v>
          </cell>
          <cell r="P359">
            <v>450</v>
          </cell>
          <cell r="Q359">
            <v>700</v>
          </cell>
          <cell r="R359">
            <v>200</v>
          </cell>
        </row>
        <row r="360">
          <cell r="M360" t="str">
            <v>10.D2-18</v>
          </cell>
          <cell r="O360">
            <v>1</v>
          </cell>
          <cell r="P360">
            <v>800</v>
          </cell>
          <cell r="Q360">
            <v>400</v>
          </cell>
          <cell r="R360">
            <v>200</v>
          </cell>
        </row>
        <row r="361">
          <cell r="M361" t="str">
            <v>10.D2-19</v>
          </cell>
          <cell r="O361">
            <v>1</v>
          </cell>
          <cell r="P361">
            <v>300</v>
          </cell>
          <cell r="Q361">
            <v>700</v>
          </cell>
          <cell r="R361">
            <v>200</v>
          </cell>
        </row>
        <row r="362">
          <cell r="M362" t="str">
            <v>10.D2-P1</v>
          </cell>
          <cell r="O362">
            <v>1</v>
          </cell>
          <cell r="P362">
            <v>200</v>
          </cell>
          <cell r="Q362">
            <v>600</v>
          </cell>
          <cell r="R362">
            <v>200</v>
          </cell>
        </row>
        <row r="363">
          <cell r="M363" t="str">
            <v>10.D2-P2</v>
          </cell>
          <cell r="O363">
            <v>1</v>
          </cell>
          <cell r="P363">
            <v>500</v>
          </cell>
          <cell r="Q363">
            <v>400</v>
          </cell>
          <cell r="R363">
            <v>200</v>
          </cell>
        </row>
        <row r="364">
          <cell r="M364" t="str">
            <v>10.D2-P3</v>
          </cell>
          <cell r="O364">
            <v>1</v>
          </cell>
          <cell r="P364">
            <v>250</v>
          </cell>
          <cell r="Q364">
            <v>600</v>
          </cell>
          <cell r="R364">
            <v>200</v>
          </cell>
        </row>
        <row r="365">
          <cell r="M365" t="str">
            <v>10.D2-P4</v>
          </cell>
          <cell r="O365">
            <v>1</v>
          </cell>
          <cell r="P365">
            <v>220</v>
          </cell>
          <cell r="Q365">
            <v>500</v>
          </cell>
          <cell r="R365">
            <v>200</v>
          </cell>
        </row>
        <row r="366">
          <cell r="M366" t="str">
            <v>10.D2-P5</v>
          </cell>
          <cell r="O366">
            <v>1</v>
          </cell>
          <cell r="P366">
            <v>200</v>
          </cell>
          <cell r="Q366">
            <v>500</v>
          </cell>
          <cell r="R366">
            <v>200</v>
          </cell>
        </row>
        <row r="367">
          <cell r="M367" t="str">
            <v>10.D2-P6</v>
          </cell>
          <cell r="O367">
            <v>1</v>
          </cell>
          <cell r="P367">
            <v>200</v>
          </cell>
          <cell r="Q367">
            <v>500</v>
          </cell>
          <cell r="R367">
            <v>200</v>
          </cell>
        </row>
        <row r="368">
          <cell r="M368" t="str">
            <v>10.D2-P7</v>
          </cell>
          <cell r="O368">
            <v>1</v>
          </cell>
          <cell r="P368">
            <v>220</v>
          </cell>
          <cell r="Q368">
            <v>500</v>
          </cell>
          <cell r="R368">
            <v>200</v>
          </cell>
        </row>
        <row r="369">
          <cell r="M369" t="str">
            <v>10.D2-P8</v>
          </cell>
          <cell r="O369">
            <v>1</v>
          </cell>
          <cell r="P369">
            <v>200</v>
          </cell>
          <cell r="Q369">
            <v>500</v>
          </cell>
          <cell r="R369">
            <v>200</v>
          </cell>
        </row>
        <row r="370">
          <cell r="M370" t="str">
            <v>10.D2-P9</v>
          </cell>
          <cell r="O370">
            <v>1</v>
          </cell>
          <cell r="P370">
            <v>200</v>
          </cell>
          <cell r="Q370">
            <v>500</v>
          </cell>
          <cell r="R370">
            <v>200</v>
          </cell>
        </row>
        <row r="371">
          <cell r="M371" t="str">
            <v>10.D2-P10</v>
          </cell>
          <cell r="O371">
            <v>1</v>
          </cell>
          <cell r="P371">
            <v>200</v>
          </cell>
          <cell r="Q371">
            <v>500</v>
          </cell>
          <cell r="R371">
            <v>200</v>
          </cell>
        </row>
        <row r="372">
          <cell r="M372" t="str">
            <v>10.D2-P11</v>
          </cell>
          <cell r="O372">
            <v>1</v>
          </cell>
          <cell r="P372">
            <v>200</v>
          </cell>
          <cell r="Q372">
            <v>1000</v>
          </cell>
          <cell r="R372">
            <v>200</v>
          </cell>
        </row>
        <row r="373">
          <cell r="M373" t="str">
            <v>10.D2-P12</v>
          </cell>
          <cell r="O373">
            <v>1</v>
          </cell>
          <cell r="P373">
            <v>200</v>
          </cell>
          <cell r="Q373">
            <v>500</v>
          </cell>
          <cell r="R373">
            <v>200</v>
          </cell>
        </row>
        <row r="374">
          <cell r="M374" t="str">
            <v>10.D2-P13</v>
          </cell>
          <cell r="O374">
            <v>1</v>
          </cell>
          <cell r="P374">
            <v>800</v>
          </cell>
          <cell r="Q374">
            <v>400</v>
          </cell>
          <cell r="R374">
            <v>200</v>
          </cell>
        </row>
        <row r="375">
          <cell r="M375" t="str">
            <v>10.D2-P14</v>
          </cell>
          <cell r="O375">
            <v>1</v>
          </cell>
          <cell r="P375">
            <v>300</v>
          </cell>
          <cell r="Q375">
            <v>700</v>
          </cell>
          <cell r="R375">
            <v>200</v>
          </cell>
        </row>
        <row r="376">
          <cell r="J376">
            <v>11</v>
          </cell>
          <cell r="K376" t="str">
            <v>11st.floor</v>
          </cell>
          <cell r="L376">
            <v>1558</v>
          </cell>
          <cell r="M376" t="str">
            <v>11.D2-1</v>
          </cell>
          <cell r="N376">
            <v>3200</v>
          </cell>
          <cell r="O376">
            <v>1</v>
          </cell>
          <cell r="P376">
            <v>300</v>
          </cell>
          <cell r="Q376">
            <v>700</v>
          </cell>
          <cell r="R376">
            <v>200</v>
          </cell>
        </row>
        <row r="377">
          <cell r="M377" t="str">
            <v>11.D2-2</v>
          </cell>
          <cell r="O377">
            <v>1</v>
          </cell>
          <cell r="P377">
            <v>250</v>
          </cell>
          <cell r="Q377">
            <v>700</v>
          </cell>
          <cell r="R377">
            <v>200</v>
          </cell>
        </row>
        <row r="378">
          <cell r="M378" t="str">
            <v>11.D2-3</v>
          </cell>
          <cell r="O378">
            <v>1</v>
          </cell>
          <cell r="P378">
            <v>250</v>
          </cell>
          <cell r="Q378">
            <v>700</v>
          </cell>
          <cell r="R378">
            <v>200</v>
          </cell>
        </row>
        <row r="379">
          <cell r="M379" t="str">
            <v>11.D2-4</v>
          </cell>
          <cell r="O379">
            <v>1</v>
          </cell>
          <cell r="P379">
            <v>300</v>
          </cell>
          <cell r="Q379">
            <v>700</v>
          </cell>
          <cell r="R379">
            <v>200</v>
          </cell>
        </row>
        <row r="380">
          <cell r="M380" t="str">
            <v>11.D2-5</v>
          </cell>
          <cell r="O380">
            <v>1</v>
          </cell>
          <cell r="P380">
            <v>250</v>
          </cell>
          <cell r="Q380">
            <v>700</v>
          </cell>
          <cell r="R380">
            <v>200</v>
          </cell>
        </row>
        <row r="381">
          <cell r="M381" t="str">
            <v>11.D2-6</v>
          </cell>
          <cell r="O381">
            <v>1</v>
          </cell>
          <cell r="P381">
            <v>250</v>
          </cell>
          <cell r="Q381">
            <v>700</v>
          </cell>
          <cell r="R381">
            <v>200</v>
          </cell>
        </row>
        <row r="382">
          <cell r="M382" t="str">
            <v>11.D2-7</v>
          </cell>
          <cell r="O382">
            <v>1</v>
          </cell>
          <cell r="P382">
            <v>500</v>
          </cell>
          <cell r="Q382">
            <v>700</v>
          </cell>
          <cell r="R382">
            <v>200</v>
          </cell>
        </row>
        <row r="383">
          <cell r="M383" t="str">
            <v>11.D2-8</v>
          </cell>
          <cell r="O383">
            <v>1</v>
          </cell>
          <cell r="P383">
            <v>250</v>
          </cell>
          <cell r="Q383">
            <v>700</v>
          </cell>
          <cell r="R383">
            <v>200</v>
          </cell>
        </row>
        <row r="384">
          <cell r="M384" t="str">
            <v>11.D2-9</v>
          </cell>
          <cell r="O384">
            <v>1</v>
          </cell>
          <cell r="P384">
            <v>250</v>
          </cell>
          <cell r="Q384">
            <v>600</v>
          </cell>
          <cell r="R384">
            <v>200</v>
          </cell>
        </row>
        <row r="385">
          <cell r="M385" t="str">
            <v>11.D2-10</v>
          </cell>
          <cell r="O385">
            <v>1</v>
          </cell>
          <cell r="P385">
            <v>250</v>
          </cell>
          <cell r="Q385">
            <v>600</v>
          </cell>
          <cell r="R385">
            <v>200</v>
          </cell>
        </row>
        <row r="386">
          <cell r="M386" t="str">
            <v>11.D2-11</v>
          </cell>
          <cell r="O386">
            <v>1</v>
          </cell>
          <cell r="P386">
            <v>250</v>
          </cell>
          <cell r="Q386">
            <v>600</v>
          </cell>
          <cell r="R386">
            <v>200</v>
          </cell>
        </row>
        <row r="387">
          <cell r="M387" t="str">
            <v>11.D2-12</v>
          </cell>
          <cell r="O387">
            <v>1</v>
          </cell>
          <cell r="P387">
            <v>250</v>
          </cell>
          <cell r="Q387">
            <v>600</v>
          </cell>
          <cell r="R387">
            <v>200</v>
          </cell>
        </row>
        <row r="388">
          <cell r="M388" t="str">
            <v>11.D2-13</v>
          </cell>
          <cell r="O388">
            <v>1</v>
          </cell>
          <cell r="P388">
            <v>350</v>
          </cell>
          <cell r="Q388">
            <v>600</v>
          </cell>
          <cell r="R388">
            <v>200</v>
          </cell>
        </row>
        <row r="389">
          <cell r="M389" t="str">
            <v>11.D2-14</v>
          </cell>
          <cell r="O389">
            <v>1</v>
          </cell>
          <cell r="P389">
            <v>800</v>
          </cell>
          <cell r="Q389">
            <v>400</v>
          </cell>
          <cell r="R389">
            <v>200</v>
          </cell>
        </row>
        <row r="390">
          <cell r="M390" t="str">
            <v>11.D2-15</v>
          </cell>
          <cell r="O390">
            <v>1</v>
          </cell>
          <cell r="P390">
            <v>800</v>
          </cell>
          <cell r="Q390">
            <v>400</v>
          </cell>
          <cell r="R390">
            <v>200</v>
          </cell>
        </row>
        <row r="391">
          <cell r="M391" t="str">
            <v>11.D2-16</v>
          </cell>
          <cell r="O391">
            <v>1</v>
          </cell>
          <cell r="P391">
            <v>800</v>
          </cell>
          <cell r="Q391">
            <v>400</v>
          </cell>
          <cell r="R391">
            <v>200</v>
          </cell>
        </row>
        <row r="392">
          <cell r="M392" t="str">
            <v>11.D2-17</v>
          </cell>
          <cell r="O392">
            <v>1</v>
          </cell>
          <cell r="P392">
            <v>450</v>
          </cell>
          <cell r="Q392">
            <v>700</v>
          </cell>
          <cell r="R392">
            <v>200</v>
          </cell>
        </row>
        <row r="393">
          <cell r="M393" t="str">
            <v>11.D2-18</v>
          </cell>
          <cell r="O393">
            <v>1</v>
          </cell>
          <cell r="P393">
            <v>800</v>
          </cell>
          <cell r="Q393">
            <v>400</v>
          </cell>
          <cell r="R393">
            <v>200</v>
          </cell>
        </row>
        <row r="394">
          <cell r="M394" t="str">
            <v>11.D2-19</v>
          </cell>
          <cell r="O394">
            <v>1</v>
          </cell>
          <cell r="P394">
            <v>300</v>
          </cell>
          <cell r="Q394">
            <v>700</v>
          </cell>
          <cell r="R394">
            <v>200</v>
          </cell>
        </row>
        <row r="395">
          <cell r="M395" t="str">
            <v>11.D2-P1</v>
          </cell>
          <cell r="O395">
            <v>1</v>
          </cell>
          <cell r="P395">
            <v>200</v>
          </cell>
          <cell r="Q395">
            <v>600</v>
          </cell>
          <cell r="R395">
            <v>200</v>
          </cell>
        </row>
        <row r="396">
          <cell r="M396" t="str">
            <v>11.D2-P2</v>
          </cell>
          <cell r="O396">
            <v>1</v>
          </cell>
          <cell r="P396">
            <v>500</v>
          </cell>
          <cell r="Q396">
            <v>400</v>
          </cell>
          <cell r="R396">
            <v>200</v>
          </cell>
        </row>
        <row r="397">
          <cell r="M397" t="str">
            <v>11.D2-P3</v>
          </cell>
          <cell r="O397">
            <v>1</v>
          </cell>
          <cell r="P397">
            <v>250</v>
          </cell>
          <cell r="Q397">
            <v>600</v>
          </cell>
          <cell r="R397">
            <v>200</v>
          </cell>
        </row>
        <row r="398">
          <cell r="M398" t="str">
            <v>11.D2-P4</v>
          </cell>
          <cell r="O398">
            <v>1</v>
          </cell>
          <cell r="P398">
            <v>220</v>
          </cell>
          <cell r="Q398">
            <v>500</v>
          </cell>
          <cell r="R398">
            <v>200</v>
          </cell>
        </row>
        <row r="399">
          <cell r="M399" t="str">
            <v>11.D2-P5</v>
          </cell>
          <cell r="O399">
            <v>1</v>
          </cell>
          <cell r="P399">
            <v>200</v>
          </cell>
          <cell r="Q399">
            <v>500</v>
          </cell>
          <cell r="R399">
            <v>200</v>
          </cell>
        </row>
        <row r="400">
          <cell r="M400" t="str">
            <v>11.D2-P6</v>
          </cell>
          <cell r="O400">
            <v>1</v>
          </cell>
          <cell r="P400">
            <v>200</v>
          </cell>
          <cell r="Q400">
            <v>500</v>
          </cell>
          <cell r="R400">
            <v>200</v>
          </cell>
        </row>
        <row r="401">
          <cell r="M401" t="str">
            <v>11.D2-P7</v>
          </cell>
          <cell r="O401">
            <v>1</v>
          </cell>
          <cell r="P401">
            <v>220</v>
          </cell>
          <cell r="Q401">
            <v>500</v>
          </cell>
          <cell r="R401">
            <v>200</v>
          </cell>
        </row>
        <row r="402">
          <cell r="M402" t="str">
            <v>11.D2-P8</v>
          </cell>
          <cell r="O402">
            <v>1</v>
          </cell>
          <cell r="P402">
            <v>200</v>
          </cell>
          <cell r="Q402">
            <v>500</v>
          </cell>
          <cell r="R402">
            <v>200</v>
          </cell>
        </row>
        <row r="403">
          <cell r="M403" t="str">
            <v>11.D2-P9</v>
          </cell>
          <cell r="O403">
            <v>1</v>
          </cell>
          <cell r="P403">
            <v>200</v>
          </cell>
          <cell r="Q403">
            <v>500</v>
          </cell>
          <cell r="R403">
            <v>200</v>
          </cell>
        </row>
        <row r="404">
          <cell r="M404" t="str">
            <v>11.D2-P10</v>
          </cell>
          <cell r="O404">
            <v>1</v>
          </cell>
          <cell r="P404">
            <v>200</v>
          </cell>
          <cell r="Q404">
            <v>500</v>
          </cell>
          <cell r="R404">
            <v>200</v>
          </cell>
        </row>
        <row r="405">
          <cell r="M405" t="str">
            <v>11.D2-P11</v>
          </cell>
          <cell r="O405">
            <v>1</v>
          </cell>
          <cell r="P405">
            <v>200</v>
          </cell>
          <cell r="Q405">
            <v>1000</v>
          </cell>
          <cell r="R405">
            <v>200</v>
          </cell>
        </row>
        <row r="406">
          <cell r="M406" t="str">
            <v>11.D2-P12</v>
          </cell>
          <cell r="O406">
            <v>1</v>
          </cell>
          <cell r="P406">
            <v>200</v>
          </cell>
          <cell r="Q406">
            <v>500</v>
          </cell>
          <cell r="R406">
            <v>200</v>
          </cell>
        </row>
        <row r="407">
          <cell r="M407" t="str">
            <v>11.D2-P13</v>
          </cell>
          <cell r="O407">
            <v>1</v>
          </cell>
          <cell r="P407">
            <v>800</v>
          </cell>
          <cell r="Q407">
            <v>400</v>
          </cell>
          <cell r="R407">
            <v>200</v>
          </cell>
        </row>
        <row r="408">
          <cell r="M408" t="str">
            <v>11.D2-P14</v>
          </cell>
          <cell r="O408">
            <v>1</v>
          </cell>
          <cell r="P408">
            <v>300</v>
          </cell>
          <cell r="Q408">
            <v>700</v>
          </cell>
          <cell r="R408">
            <v>200</v>
          </cell>
        </row>
        <row r="409">
          <cell r="J409">
            <v>12</v>
          </cell>
          <cell r="K409" t="str">
            <v>12nd.floor</v>
          </cell>
          <cell r="L409">
            <v>1558</v>
          </cell>
          <cell r="M409" t="str">
            <v>12.D2-1</v>
          </cell>
          <cell r="N409">
            <v>3200</v>
          </cell>
          <cell r="O409">
            <v>1</v>
          </cell>
          <cell r="P409">
            <v>300</v>
          </cell>
          <cell r="Q409">
            <v>700</v>
          </cell>
          <cell r="R409">
            <v>200</v>
          </cell>
        </row>
        <row r="410">
          <cell r="M410" t="str">
            <v>12.D2-2</v>
          </cell>
          <cell r="O410">
            <v>1</v>
          </cell>
          <cell r="P410">
            <v>250</v>
          </cell>
          <cell r="Q410">
            <v>700</v>
          </cell>
          <cell r="R410">
            <v>200</v>
          </cell>
        </row>
        <row r="411">
          <cell r="M411" t="str">
            <v>12.D2-3</v>
          </cell>
          <cell r="O411">
            <v>1</v>
          </cell>
          <cell r="P411">
            <v>250</v>
          </cell>
          <cell r="Q411">
            <v>700</v>
          </cell>
          <cell r="R411">
            <v>200</v>
          </cell>
        </row>
        <row r="412">
          <cell r="M412" t="str">
            <v>12.D2-4</v>
          </cell>
          <cell r="O412">
            <v>1</v>
          </cell>
          <cell r="P412">
            <v>300</v>
          </cell>
          <cell r="Q412">
            <v>700</v>
          </cell>
          <cell r="R412">
            <v>200</v>
          </cell>
        </row>
        <row r="413">
          <cell r="M413" t="str">
            <v>12.D2-5</v>
          </cell>
          <cell r="O413">
            <v>1</v>
          </cell>
          <cell r="P413">
            <v>250</v>
          </cell>
          <cell r="Q413">
            <v>700</v>
          </cell>
          <cell r="R413">
            <v>200</v>
          </cell>
        </row>
        <row r="414">
          <cell r="M414" t="str">
            <v>12.D2-6</v>
          </cell>
          <cell r="O414">
            <v>1</v>
          </cell>
          <cell r="P414">
            <v>250</v>
          </cell>
          <cell r="Q414">
            <v>700</v>
          </cell>
          <cell r="R414">
            <v>200</v>
          </cell>
        </row>
        <row r="415">
          <cell r="M415" t="str">
            <v>12.D2-7</v>
          </cell>
          <cell r="O415">
            <v>1</v>
          </cell>
          <cell r="P415">
            <v>500</v>
          </cell>
          <cell r="Q415">
            <v>700</v>
          </cell>
          <cell r="R415">
            <v>200</v>
          </cell>
        </row>
        <row r="416">
          <cell r="M416" t="str">
            <v>12.D2-8</v>
          </cell>
          <cell r="O416">
            <v>1</v>
          </cell>
          <cell r="P416">
            <v>250</v>
          </cell>
          <cell r="Q416">
            <v>700</v>
          </cell>
          <cell r="R416">
            <v>200</v>
          </cell>
        </row>
        <row r="417">
          <cell r="M417" t="str">
            <v>12.D2-9</v>
          </cell>
          <cell r="O417">
            <v>1</v>
          </cell>
          <cell r="P417">
            <v>250</v>
          </cell>
          <cell r="Q417">
            <v>600</v>
          </cell>
          <cell r="R417">
            <v>200</v>
          </cell>
        </row>
        <row r="418">
          <cell r="M418" t="str">
            <v>12.D2-10</v>
          </cell>
          <cell r="O418">
            <v>1</v>
          </cell>
          <cell r="P418">
            <v>250</v>
          </cell>
          <cell r="Q418">
            <v>600</v>
          </cell>
          <cell r="R418">
            <v>200</v>
          </cell>
        </row>
        <row r="419">
          <cell r="M419" t="str">
            <v>12.D2-11</v>
          </cell>
          <cell r="O419">
            <v>1</v>
          </cell>
          <cell r="P419">
            <v>250</v>
          </cell>
          <cell r="Q419">
            <v>600</v>
          </cell>
          <cell r="R419">
            <v>200</v>
          </cell>
        </row>
        <row r="420">
          <cell r="M420" t="str">
            <v>12.D2-12</v>
          </cell>
          <cell r="O420">
            <v>1</v>
          </cell>
          <cell r="P420">
            <v>250</v>
          </cell>
          <cell r="Q420">
            <v>600</v>
          </cell>
          <cell r="R420">
            <v>200</v>
          </cell>
        </row>
        <row r="421">
          <cell r="M421" t="str">
            <v>12.D2-13</v>
          </cell>
          <cell r="O421">
            <v>1</v>
          </cell>
          <cell r="P421">
            <v>350</v>
          </cell>
          <cell r="Q421">
            <v>600</v>
          </cell>
          <cell r="R421">
            <v>200</v>
          </cell>
        </row>
        <row r="422">
          <cell r="M422" t="str">
            <v>12.D2-14</v>
          </cell>
          <cell r="O422">
            <v>1</v>
          </cell>
          <cell r="P422">
            <v>800</v>
          </cell>
          <cell r="Q422">
            <v>400</v>
          </cell>
          <cell r="R422">
            <v>200</v>
          </cell>
        </row>
        <row r="423">
          <cell r="M423" t="str">
            <v>12.D2-15</v>
          </cell>
          <cell r="O423">
            <v>1</v>
          </cell>
          <cell r="P423">
            <v>800</v>
          </cell>
          <cell r="Q423">
            <v>400</v>
          </cell>
          <cell r="R423">
            <v>200</v>
          </cell>
        </row>
        <row r="424">
          <cell r="M424" t="str">
            <v>12.D2-16</v>
          </cell>
          <cell r="O424">
            <v>1</v>
          </cell>
          <cell r="P424">
            <v>800</v>
          </cell>
          <cell r="Q424">
            <v>400</v>
          </cell>
          <cell r="R424">
            <v>200</v>
          </cell>
        </row>
        <row r="425">
          <cell r="M425" t="str">
            <v>12.D2-17</v>
          </cell>
          <cell r="O425">
            <v>1</v>
          </cell>
          <cell r="P425">
            <v>450</v>
          </cell>
          <cell r="Q425">
            <v>700</v>
          </cell>
          <cell r="R425">
            <v>200</v>
          </cell>
        </row>
        <row r="426">
          <cell r="M426" t="str">
            <v>12.D2-18</v>
          </cell>
          <cell r="O426">
            <v>1</v>
          </cell>
          <cell r="P426">
            <v>800</v>
          </cell>
          <cell r="Q426">
            <v>400</v>
          </cell>
          <cell r="R426">
            <v>200</v>
          </cell>
        </row>
        <row r="427">
          <cell r="M427" t="str">
            <v>12.D2-19</v>
          </cell>
          <cell r="O427">
            <v>1</v>
          </cell>
          <cell r="P427">
            <v>300</v>
          </cell>
          <cell r="Q427">
            <v>700</v>
          </cell>
          <cell r="R427">
            <v>200</v>
          </cell>
        </row>
        <row r="428">
          <cell r="M428" t="str">
            <v>12.D2-P1</v>
          </cell>
          <cell r="O428">
            <v>1</v>
          </cell>
          <cell r="P428">
            <v>200</v>
          </cell>
          <cell r="Q428">
            <v>600</v>
          </cell>
          <cell r="R428">
            <v>200</v>
          </cell>
        </row>
        <row r="429">
          <cell r="M429" t="str">
            <v>12.D2-P2</v>
          </cell>
          <cell r="O429">
            <v>1</v>
          </cell>
          <cell r="P429">
            <v>500</v>
          </cell>
          <cell r="Q429">
            <v>400</v>
          </cell>
          <cell r="R429">
            <v>200</v>
          </cell>
        </row>
        <row r="430">
          <cell r="M430" t="str">
            <v>12.D2-P3</v>
          </cell>
          <cell r="O430">
            <v>1</v>
          </cell>
          <cell r="P430">
            <v>250</v>
          </cell>
          <cell r="Q430">
            <v>600</v>
          </cell>
          <cell r="R430">
            <v>200</v>
          </cell>
        </row>
        <row r="431">
          <cell r="M431" t="str">
            <v>12.D2-P4</v>
          </cell>
          <cell r="O431">
            <v>1</v>
          </cell>
          <cell r="P431">
            <v>220</v>
          </cell>
          <cell r="Q431">
            <v>500</v>
          </cell>
          <cell r="R431">
            <v>200</v>
          </cell>
        </row>
        <row r="432">
          <cell r="M432" t="str">
            <v>12.D2-P5</v>
          </cell>
          <cell r="O432">
            <v>1</v>
          </cell>
          <cell r="P432">
            <v>200</v>
          </cell>
          <cell r="Q432">
            <v>500</v>
          </cell>
          <cell r="R432">
            <v>200</v>
          </cell>
        </row>
        <row r="433">
          <cell r="M433" t="str">
            <v>12.D2-P6</v>
          </cell>
          <cell r="O433">
            <v>1</v>
          </cell>
          <cell r="P433">
            <v>200</v>
          </cell>
          <cell r="Q433">
            <v>500</v>
          </cell>
          <cell r="R433">
            <v>200</v>
          </cell>
        </row>
        <row r="434">
          <cell r="M434" t="str">
            <v>12.D2-P7</v>
          </cell>
          <cell r="O434">
            <v>1</v>
          </cell>
          <cell r="P434">
            <v>220</v>
          </cell>
          <cell r="Q434">
            <v>500</v>
          </cell>
          <cell r="R434">
            <v>200</v>
          </cell>
        </row>
        <row r="435">
          <cell r="M435" t="str">
            <v>12.D2-P8</v>
          </cell>
          <cell r="O435">
            <v>1</v>
          </cell>
          <cell r="P435">
            <v>200</v>
          </cell>
          <cell r="Q435">
            <v>500</v>
          </cell>
          <cell r="R435">
            <v>200</v>
          </cell>
        </row>
        <row r="436">
          <cell r="M436" t="str">
            <v>12.D2-P9</v>
          </cell>
          <cell r="O436">
            <v>1</v>
          </cell>
          <cell r="P436">
            <v>200</v>
          </cell>
          <cell r="Q436">
            <v>500</v>
          </cell>
          <cell r="R436">
            <v>200</v>
          </cell>
        </row>
        <row r="437">
          <cell r="M437" t="str">
            <v>12.D2-P10</v>
          </cell>
          <cell r="O437">
            <v>1</v>
          </cell>
          <cell r="P437">
            <v>200</v>
          </cell>
          <cell r="Q437">
            <v>500</v>
          </cell>
          <cell r="R437">
            <v>200</v>
          </cell>
        </row>
        <row r="438">
          <cell r="M438" t="str">
            <v>12.D2-P11</v>
          </cell>
          <cell r="O438">
            <v>1</v>
          </cell>
          <cell r="P438">
            <v>200</v>
          </cell>
          <cell r="Q438">
            <v>1000</v>
          </cell>
          <cell r="R438">
            <v>200</v>
          </cell>
        </row>
        <row r="439">
          <cell r="M439" t="str">
            <v>12.D2-P12</v>
          </cell>
          <cell r="O439">
            <v>1</v>
          </cell>
          <cell r="P439">
            <v>200</v>
          </cell>
          <cell r="Q439">
            <v>500</v>
          </cell>
          <cell r="R439">
            <v>200</v>
          </cell>
        </row>
        <row r="440">
          <cell r="M440" t="str">
            <v>12.D2-P13</v>
          </cell>
          <cell r="O440">
            <v>1</v>
          </cell>
          <cell r="P440">
            <v>800</v>
          </cell>
          <cell r="Q440">
            <v>400</v>
          </cell>
          <cell r="R440">
            <v>200</v>
          </cell>
        </row>
        <row r="441">
          <cell r="M441" t="str">
            <v>12.D2-P14</v>
          </cell>
          <cell r="O441">
            <v>1</v>
          </cell>
          <cell r="P441">
            <v>300</v>
          </cell>
          <cell r="Q441">
            <v>700</v>
          </cell>
          <cell r="R441">
            <v>200</v>
          </cell>
        </row>
        <row r="442">
          <cell r="J442">
            <v>13</v>
          </cell>
          <cell r="K442" t="str">
            <v>13rd.floor</v>
          </cell>
          <cell r="L442">
            <v>1558</v>
          </cell>
          <cell r="M442" t="str">
            <v>13.D2-1</v>
          </cell>
          <cell r="N442">
            <v>3200</v>
          </cell>
          <cell r="O442">
            <v>1</v>
          </cell>
          <cell r="P442">
            <v>300</v>
          </cell>
          <cell r="Q442">
            <v>700</v>
          </cell>
          <cell r="R442">
            <v>200</v>
          </cell>
        </row>
        <row r="443">
          <cell r="M443" t="str">
            <v>13.D2-2</v>
          </cell>
          <cell r="O443">
            <v>1</v>
          </cell>
          <cell r="P443">
            <v>250</v>
          </cell>
          <cell r="Q443">
            <v>700</v>
          </cell>
          <cell r="R443">
            <v>200</v>
          </cell>
        </row>
        <row r="444">
          <cell r="M444" t="str">
            <v>13.D2-3</v>
          </cell>
          <cell r="O444">
            <v>1</v>
          </cell>
          <cell r="P444">
            <v>250</v>
          </cell>
          <cell r="Q444">
            <v>700</v>
          </cell>
          <cell r="R444">
            <v>200</v>
          </cell>
        </row>
        <row r="445">
          <cell r="M445" t="str">
            <v>13.D2-4</v>
          </cell>
          <cell r="O445">
            <v>1</v>
          </cell>
          <cell r="P445">
            <v>300</v>
          </cell>
          <cell r="Q445">
            <v>700</v>
          </cell>
          <cell r="R445">
            <v>200</v>
          </cell>
        </row>
        <row r="446">
          <cell r="M446" t="str">
            <v>13.D2-5</v>
          </cell>
          <cell r="O446">
            <v>1</v>
          </cell>
          <cell r="P446">
            <v>250</v>
          </cell>
          <cell r="Q446">
            <v>700</v>
          </cell>
          <cell r="R446">
            <v>200</v>
          </cell>
        </row>
        <row r="447">
          <cell r="M447" t="str">
            <v>13.D2-6</v>
          </cell>
          <cell r="O447">
            <v>1</v>
          </cell>
          <cell r="P447">
            <v>250</v>
          </cell>
          <cell r="Q447">
            <v>700</v>
          </cell>
          <cell r="R447">
            <v>200</v>
          </cell>
        </row>
        <row r="448">
          <cell r="M448" t="str">
            <v>13.D2-7</v>
          </cell>
          <cell r="O448">
            <v>1</v>
          </cell>
          <cell r="P448">
            <v>500</v>
          </cell>
          <cell r="Q448">
            <v>700</v>
          </cell>
          <cell r="R448">
            <v>200</v>
          </cell>
        </row>
        <row r="449">
          <cell r="M449" t="str">
            <v>13.D2-8</v>
          </cell>
          <cell r="O449">
            <v>1</v>
          </cell>
          <cell r="P449">
            <v>250</v>
          </cell>
          <cell r="Q449">
            <v>700</v>
          </cell>
          <cell r="R449">
            <v>200</v>
          </cell>
        </row>
        <row r="450">
          <cell r="M450" t="str">
            <v>13.D2-9</v>
          </cell>
          <cell r="O450">
            <v>1</v>
          </cell>
          <cell r="P450">
            <v>250</v>
          </cell>
          <cell r="Q450">
            <v>600</v>
          </cell>
          <cell r="R450">
            <v>200</v>
          </cell>
        </row>
        <row r="451">
          <cell r="M451" t="str">
            <v>13.D2-10</v>
          </cell>
          <cell r="O451">
            <v>1</v>
          </cell>
          <cell r="P451">
            <v>250</v>
          </cell>
          <cell r="Q451">
            <v>600</v>
          </cell>
          <cell r="R451">
            <v>200</v>
          </cell>
        </row>
        <row r="452">
          <cell r="M452" t="str">
            <v>13.D2-11</v>
          </cell>
          <cell r="O452">
            <v>1</v>
          </cell>
          <cell r="P452">
            <v>250</v>
          </cell>
          <cell r="Q452">
            <v>600</v>
          </cell>
          <cell r="R452">
            <v>200</v>
          </cell>
        </row>
        <row r="453">
          <cell r="M453" t="str">
            <v>13.D2-12</v>
          </cell>
          <cell r="O453">
            <v>1</v>
          </cell>
          <cell r="P453">
            <v>250</v>
          </cell>
          <cell r="Q453">
            <v>600</v>
          </cell>
          <cell r="R453">
            <v>200</v>
          </cell>
        </row>
        <row r="454">
          <cell r="M454" t="str">
            <v>13.D2-13</v>
          </cell>
          <cell r="O454">
            <v>1</v>
          </cell>
          <cell r="P454">
            <v>350</v>
          </cell>
          <cell r="Q454">
            <v>600</v>
          </cell>
          <cell r="R454">
            <v>200</v>
          </cell>
        </row>
        <row r="455">
          <cell r="M455" t="str">
            <v>13.D2-14</v>
          </cell>
          <cell r="O455">
            <v>1</v>
          </cell>
          <cell r="P455">
            <v>800</v>
          </cell>
          <cell r="Q455">
            <v>400</v>
          </cell>
          <cell r="R455">
            <v>200</v>
          </cell>
        </row>
        <row r="456">
          <cell r="M456" t="str">
            <v>13.D2-15</v>
          </cell>
          <cell r="O456">
            <v>1</v>
          </cell>
          <cell r="P456">
            <v>800</v>
          </cell>
          <cell r="Q456">
            <v>400</v>
          </cell>
          <cell r="R456">
            <v>200</v>
          </cell>
        </row>
        <row r="457">
          <cell r="M457" t="str">
            <v>13.D2-16</v>
          </cell>
          <cell r="O457">
            <v>1</v>
          </cell>
          <cell r="P457">
            <v>800</v>
          </cell>
          <cell r="Q457">
            <v>400</v>
          </cell>
          <cell r="R457">
            <v>200</v>
          </cell>
        </row>
        <row r="458">
          <cell r="M458" t="str">
            <v>13.D2-17</v>
          </cell>
          <cell r="O458">
            <v>1</v>
          </cell>
          <cell r="P458">
            <v>450</v>
          </cell>
          <cell r="Q458">
            <v>700</v>
          </cell>
          <cell r="R458">
            <v>200</v>
          </cell>
        </row>
        <row r="459">
          <cell r="M459" t="str">
            <v>13.D2-18</v>
          </cell>
          <cell r="O459">
            <v>1</v>
          </cell>
          <cell r="P459">
            <v>800</v>
          </cell>
          <cell r="Q459">
            <v>400</v>
          </cell>
          <cell r="R459">
            <v>200</v>
          </cell>
        </row>
        <row r="460">
          <cell r="M460" t="str">
            <v>13.D2-19</v>
          </cell>
          <cell r="O460">
            <v>1</v>
          </cell>
          <cell r="P460">
            <v>300</v>
          </cell>
          <cell r="Q460">
            <v>700</v>
          </cell>
          <cell r="R460">
            <v>200</v>
          </cell>
        </row>
        <row r="461">
          <cell r="M461" t="str">
            <v>13.D2-P1</v>
          </cell>
          <cell r="O461">
            <v>1</v>
          </cell>
          <cell r="P461">
            <v>200</v>
          </cell>
          <cell r="Q461">
            <v>600</v>
          </cell>
          <cell r="R461">
            <v>200</v>
          </cell>
        </row>
        <row r="462">
          <cell r="M462" t="str">
            <v>13.D2-P2</v>
          </cell>
          <cell r="O462">
            <v>1</v>
          </cell>
          <cell r="P462">
            <v>500</v>
          </cell>
          <cell r="Q462">
            <v>400</v>
          </cell>
          <cell r="R462">
            <v>200</v>
          </cell>
        </row>
        <row r="463">
          <cell r="M463" t="str">
            <v>13.D2-P3</v>
          </cell>
          <cell r="O463">
            <v>1</v>
          </cell>
          <cell r="P463">
            <v>250</v>
          </cell>
          <cell r="Q463">
            <v>600</v>
          </cell>
          <cell r="R463">
            <v>200</v>
          </cell>
        </row>
        <row r="464">
          <cell r="M464" t="str">
            <v>13.D2-P4</v>
          </cell>
          <cell r="O464">
            <v>1</v>
          </cell>
          <cell r="P464">
            <v>220</v>
          </cell>
          <cell r="Q464">
            <v>500</v>
          </cell>
          <cell r="R464">
            <v>200</v>
          </cell>
        </row>
        <row r="465">
          <cell r="M465" t="str">
            <v>13.D2-P5</v>
          </cell>
          <cell r="O465">
            <v>1</v>
          </cell>
          <cell r="P465">
            <v>200</v>
          </cell>
          <cell r="Q465">
            <v>500</v>
          </cell>
          <cell r="R465">
            <v>200</v>
          </cell>
        </row>
        <row r="466">
          <cell r="M466" t="str">
            <v>13.D2-P6</v>
          </cell>
          <cell r="O466">
            <v>1</v>
          </cell>
          <cell r="P466">
            <v>200</v>
          </cell>
          <cell r="Q466">
            <v>500</v>
          </cell>
          <cell r="R466">
            <v>200</v>
          </cell>
        </row>
        <row r="467">
          <cell r="M467" t="str">
            <v>13.D2-P7</v>
          </cell>
          <cell r="O467">
            <v>1</v>
          </cell>
          <cell r="P467">
            <v>220</v>
          </cell>
          <cell r="Q467">
            <v>500</v>
          </cell>
          <cell r="R467">
            <v>200</v>
          </cell>
        </row>
        <row r="468">
          <cell r="M468" t="str">
            <v>13.D2-P8</v>
          </cell>
          <cell r="O468">
            <v>1</v>
          </cell>
          <cell r="P468">
            <v>200</v>
          </cell>
          <cell r="Q468">
            <v>500</v>
          </cell>
          <cell r="R468">
            <v>200</v>
          </cell>
        </row>
        <row r="469">
          <cell r="M469" t="str">
            <v>13.D2-P9</v>
          </cell>
          <cell r="O469">
            <v>1</v>
          </cell>
          <cell r="P469">
            <v>200</v>
          </cell>
          <cell r="Q469">
            <v>500</v>
          </cell>
          <cell r="R469">
            <v>200</v>
          </cell>
        </row>
        <row r="470">
          <cell r="M470" t="str">
            <v>13.D2-P10</v>
          </cell>
          <cell r="O470">
            <v>1</v>
          </cell>
          <cell r="P470">
            <v>200</v>
          </cell>
          <cell r="Q470">
            <v>500</v>
          </cell>
          <cell r="R470">
            <v>200</v>
          </cell>
        </row>
        <row r="471">
          <cell r="M471" t="str">
            <v>13.D2-P11</v>
          </cell>
          <cell r="O471">
            <v>1</v>
          </cell>
          <cell r="P471">
            <v>200</v>
          </cell>
          <cell r="Q471">
            <v>1000</v>
          </cell>
          <cell r="R471">
            <v>200</v>
          </cell>
        </row>
        <row r="472">
          <cell r="M472" t="str">
            <v>13.D2-P12</v>
          </cell>
          <cell r="O472">
            <v>1</v>
          </cell>
          <cell r="P472">
            <v>200</v>
          </cell>
          <cell r="Q472">
            <v>500</v>
          </cell>
          <cell r="R472">
            <v>200</v>
          </cell>
        </row>
        <row r="473">
          <cell r="M473" t="str">
            <v>13.D2-P13</v>
          </cell>
          <cell r="O473">
            <v>1</v>
          </cell>
          <cell r="P473">
            <v>800</v>
          </cell>
          <cell r="Q473">
            <v>400</v>
          </cell>
          <cell r="R473">
            <v>200</v>
          </cell>
        </row>
        <row r="474">
          <cell r="M474" t="str">
            <v>13.D2-P14</v>
          </cell>
          <cell r="O474">
            <v>1</v>
          </cell>
          <cell r="P474">
            <v>300</v>
          </cell>
          <cell r="Q474">
            <v>700</v>
          </cell>
          <cell r="R474">
            <v>200</v>
          </cell>
        </row>
        <row r="475">
          <cell r="J475">
            <v>14</v>
          </cell>
          <cell r="K475" t="str">
            <v>14th.floor</v>
          </cell>
          <cell r="L475">
            <v>1558</v>
          </cell>
          <cell r="M475" t="str">
            <v>14.D2-1</v>
          </cell>
          <cell r="N475">
            <v>3200</v>
          </cell>
          <cell r="O475">
            <v>1</v>
          </cell>
          <cell r="P475">
            <v>300</v>
          </cell>
          <cell r="Q475">
            <v>700</v>
          </cell>
          <cell r="R475">
            <v>200</v>
          </cell>
        </row>
        <row r="476">
          <cell r="M476" t="str">
            <v>14.D2-2</v>
          </cell>
          <cell r="O476">
            <v>1</v>
          </cell>
          <cell r="P476">
            <v>250</v>
          </cell>
          <cell r="Q476">
            <v>700</v>
          </cell>
          <cell r="R476">
            <v>200</v>
          </cell>
        </row>
        <row r="477">
          <cell r="M477" t="str">
            <v>14.D2-3</v>
          </cell>
          <cell r="O477">
            <v>1</v>
          </cell>
          <cell r="P477">
            <v>250</v>
          </cell>
          <cell r="Q477">
            <v>700</v>
          </cell>
          <cell r="R477">
            <v>200</v>
          </cell>
        </row>
        <row r="478">
          <cell r="M478" t="str">
            <v>14.D2-4</v>
          </cell>
          <cell r="O478">
            <v>1</v>
          </cell>
          <cell r="P478">
            <v>300</v>
          </cell>
          <cell r="Q478">
            <v>700</v>
          </cell>
          <cell r="R478">
            <v>200</v>
          </cell>
        </row>
        <row r="479">
          <cell r="M479" t="str">
            <v>14.D2-5</v>
          </cell>
          <cell r="O479">
            <v>1</v>
          </cell>
          <cell r="P479">
            <v>250</v>
          </cell>
          <cell r="Q479">
            <v>700</v>
          </cell>
          <cell r="R479">
            <v>200</v>
          </cell>
        </row>
        <row r="480">
          <cell r="M480" t="str">
            <v>14.D2-6</v>
          </cell>
          <cell r="O480">
            <v>1</v>
          </cell>
          <cell r="P480">
            <v>250</v>
          </cell>
          <cell r="Q480">
            <v>700</v>
          </cell>
          <cell r="R480">
            <v>200</v>
          </cell>
        </row>
        <row r="481">
          <cell r="M481" t="str">
            <v>14.D2-7</v>
          </cell>
          <cell r="O481">
            <v>1</v>
          </cell>
          <cell r="P481">
            <v>500</v>
          </cell>
          <cell r="Q481">
            <v>700</v>
          </cell>
          <cell r="R481">
            <v>200</v>
          </cell>
        </row>
        <row r="482">
          <cell r="M482" t="str">
            <v>14.D2-8</v>
          </cell>
          <cell r="O482">
            <v>1</v>
          </cell>
          <cell r="P482">
            <v>250</v>
          </cell>
          <cell r="Q482">
            <v>700</v>
          </cell>
          <cell r="R482">
            <v>200</v>
          </cell>
        </row>
        <row r="483">
          <cell r="M483" t="str">
            <v>14.D2-9</v>
          </cell>
          <cell r="O483">
            <v>1</v>
          </cell>
          <cell r="P483">
            <v>250</v>
          </cell>
          <cell r="Q483">
            <v>600</v>
          </cell>
          <cell r="R483">
            <v>200</v>
          </cell>
        </row>
        <row r="484">
          <cell r="M484" t="str">
            <v>14.D2-10</v>
          </cell>
          <cell r="O484">
            <v>1</v>
          </cell>
          <cell r="P484">
            <v>250</v>
          </cell>
          <cell r="Q484">
            <v>600</v>
          </cell>
          <cell r="R484">
            <v>200</v>
          </cell>
        </row>
        <row r="485">
          <cell r="M485" t="str">
            <v>14.D2-11</v>
          </cell>
          <cell r="O485">
            <v>1</v>
          </cell>
          <cell r="P485">
            <v>250</v>
          </cell>
          <cell r="Q485">
            <v>600</v>
          </cell>
          <cell r="R485">
            <v>200</v>
          </cell>
        </row>
        <row r="486">
          <cell r="M486" t="str">
            <v>14.D2-12</v>
          </cell>
          <cell r="O486">
            <v>1</v>
          </cell>
          <cell r="P486">
            <v>250</v>
          </cell>
          <cell r="Q486">
            <v>600</v>
          </cell>
          <cell r="R486">
            <v>200</v>
          </cell>
        </row>
        <row r="487">
          <cell r="M487" t="str">
            <v>14.D2-13</v>
          </cell>
          <cell r="O487">
            <v>1</v>
          </cell>
          <cell r="P487">
            <v>350</v>
          </cell>
          <cell r="Q487">
            <v>600</v>
          </cell>
          <cell r="R487">
            <v>200</v>
          </cell>
        </row>
        <row r="488">
          <cell r="M488" t="str">
            <v>14.D2-14</v>
          </cell>
          <cell r="O488">
            <v>1</v>
          </cell>
          <cell r="P488">
            <v>800</v>
          </cell>
          <cell r="Q488">
            <v>400</v>
          </cell>
          <cell r="R488">
            <v>200</v>
          </cell>
        </row>
        <row r="489">
          <cell r="M489" t="str">
            <v>14.D2-15</v>
          </cell>
          <cell r="O489">
            <v>1</v>
          </cell>
          <cell r="P489">
            <v>800</v>
          </cell>
          <cell r="Q489">
            <v>400</v>
          </cell>
          <cell r="R489">
            <v>200</v>
          </cell>
        </row>
        <row r="490">
          <cell r="M490" t="str">
            <v>14.D2-16</v>
          </cell>
          <cell r="O490">
            <v>1</v>
          </cell>
          <cell r="P490">
            <v>800</v>
          </cell>
          <cell r="Q490">
            <v>400</v>
          </cell>
          <cell r="R490">
            <v>200</v>
          </cell>
        </row>
        <row r="491">
          <cell r="M491" t="str">
            <v>14.D2-17</v>
          </cell>
          <cell r="O491">
            <v>1</v>
          </cell>
          <cell r="P491">
            <v>450</v>
          </cell>
          <cell r="Q491">
            <v>700</v>
          </cell>
          <cell r="R491">
            <v>200</v>
          </cell>
        </row>
        <row r="492">
          <cell r="M492" t="str">
            <v>14.D2-18</v>
          </cell>
          <cell r="O492">
            <v>1</v>
          </cell>
          <cell r="P492">
            <v>800</v>
          </cell>
          <cell r="Q492">
            <v>400</v>
          </cell>
          <cell r="R492">
            <v>200</v>
          </cell>
        </row>
        <row r="493">
          <cell r="M493" t="str">
            <v>14.D2-19</v>
          </cell>
          <cell r="O493">
            <v>1</v>
          </cell>
          <cell r="P493">
            <v>300</v>
          </cell>
          <cell r="Q493">
            <v>700</v>
          </cell>
          <cell r="R493">
            <v>200</v>
          </cell>
        </row>
        <row r="494">
          <cell r="M494" t="str">
            <v>14.D2-P1</v>
          </cell>
          <cell r="O494">
            <v>1</v>
          </cell>
          <cell r="P494">
            <v>200</v>
          </cell>
          <cell r="Q494">
            <v>600</v>
          </cell>
          <cell r="R494">
            <v>200</v>
          </cell>
        </row>
        <row r="495">
          <cell r="M495" t="str">
            <v>14.D2-P2</v>
          </cell>
          <cell r="O495">
            <v>1</v>
          </cell>
          <cell r="P495">
            <v>500</v>
          </cell>
          <cell r="Q495">
            <v>400</v>
          </cell>
          <cell r="R495">
            <v>200</v>
          </cell>
        </row>
        <row r="496">
          <cell r="M496" t="str">
            <v>14.D2-P3</v>
          </cell>
          <cell r="O496">
            <v>1</v>
          </cell>
          <cell r="P496">
            <v>250</v>
          </cell>
          <cell r="Q496">
            <v>600</v>
          </cell>
          <cell r="R496">
            <v>200</v>
          </cell>
        </row>
        <row r="497">
          <cell r="M497" t="str">
            <v>14.D2-P4</v>
          </cell>
          <cell r="O497">
            <v>1</v>
          </cell>
          <cell r="P497">
            <v>220</v>
          </cell>
          <cell r="Q497">
            <v>500</v>
          </cell>
          <cell r="R497">
            <v>200</v>
          </cell>
        </row>
        <row r="498">
          <cell r="M498" t="str">
            <v>14.D2-P5</v>
          </cell>
          <cell r="O498">
            <v>1</v>
          </cell>
          <cell r="P498">
            <v>200</v>
          </cell>
          <cell r="Q498">
            <v>500</v>
          </cell>
          <cell r="R498">
            <v>200</v>
          </cell>
        </row>
        <row r="499">
          <cell r="M499" t="str">
            <v>14.D2-P6</v>
          </cell>
          <cell r="O499">
            <v>1</v>
          </cell>
          <cell r="P499">
            <v>200</v>
          </cell>
          <cell r="Q499">
            <v>500</v>
          </cell>
          <cell r="R499">
            <v>200</v>
          </cell>
        </row>
        <row r="500">
          <cell r="M500" t="str">
            <v>14.D2-P7</v>
          </cell>
          <cell r="O500">
            <v>1</v>
          </cell>
          <cell r="P500">
            <v>220</v>
          </cell>
          <cell r="Q500">
            <v>500</v>
          </cell>
          <cell r="R500">
            <v>200</v>
          </cell>
        </row>
        <row r="501">
          <cell r="M501" t="str">
            <v>14.D2-P8</v>
          </cell>
          <cell r="O501">
            <v>1</v>
          </cell>
          <cell r="P501">
            <v>200</v>
          </cell>
          <cell r="Q501">
            <v>500</v>
          </cell>
          <cell r="R501">
            <v>200</v>
          </cell>
        </row>
        <row r="502">
          <cell r="M502" t="str">
            <v>14.D2-P9</v>
          </cell>
          <cell r="O502">
            <v>1</v>
          </cell>
          <cell r="P502">
            <v>200</v>
          </cell>
          <cell r="Q502">
            <v>500</v>
          </cell>
          <cell r="R502">
            <v>200</v>
          </cell>
        </row>
        <row r="503">
          <cell r="M503" t="str">
            <v>14.D2-P10</v>
          </cell>
          <cell r="O503">
            <v>1</v>
          </cell>
          <cell r="P503">
            <v>200</v>
          </cell>
          <cell r="Q503">
            <v>500</v>
          </cell>
          <cell r="R503">
            <v>200</v>
          </cell>
        </row>
        <row r="504">
          <cell r="M504" t="str">
            <v>14.D2-P11</v>
          </cell>
          <cell r="O504">
            <v>1</v>
          </cell>
          <cell r="P504">
            <v>200</v>
          </cell>
          <cell r="Q504">
            <v>1000</v>
          </cell>
          <cell r="R504">
            <v>200</v>
          </cell>
        </row>
        <row r="505">
          <cell r="M505" t="str">
            <v>14.D2-P12</v>
          </cell>
          <cell r="O505">
            <v>1</v>
          </cell>
          <cell r="P505">
            <v>200</v>
          </cell>
          <cell r="Q505">
            <v>500</v>
          </cell>
          <cell r="R505">
            <v>200</v>
          </cell>
        </row>
        <row r="506">
          <cell r="J506">
            <v>15</v>
          </cell>
          <cell r="K506" t="str">
            <v>15th.floor</v>
          </cell>
          <cell r="L506">
            <v>1558</v>
          </cell>
          <cell r="M506" t="str">
            <v>15.D15-1</v>
          </cell>
          <cell r="N506">
            <v>3200</v>
          </cell>
          <cell r="O506">
            <v>1</v>
          </cell>
          <cell r="P506">
            <v>300</v>
          </cell>
          <cell r="Q506">
            <v>700</v>
          </cell>
          <cell r="R506">
            <v>200</v>
          </cell>
        </row>
        <row r="507">
          <cell r="M507" t="str">
            <v>15.D15-2</v>
          </cell>
          <cell r="O507">
            <v>1</v>
          </cell>
          <cell r="P507">
            <v>250</v>
          </cell>
          <cell r="Q507">
            <v>700</v>
          </cell>
          <cell r="R507">
            <v>200</v>
          </cell>
        </row>
        <row r="508">
          <cell r="M508" t="str">
            <v>15.D15-3</v>
          </cell>
          <cell r="O508">
            <v>1</v>
          </cell>
          <cell r="P508">
            <v>250</v>
          </cell>
          <cell r="Q508">
            <v>700</v>
          </cell>
          <cell r="R508">
            <v>200</v>
          </cell>
        </row>
        <row r="509">
          <cell r="M509" t="str">
            <v>15.D15-4</v>
          </cell>
          <cell r="O509">
            <v>1</v>
          </cell>
          <cell r="P509">
            <v>300</v>
          </cell>
          <cell r="Q509">
            <v>700</v>
          </cell>
          <cell r="R509">
            <v>200</v>
          </cell>
        </row>
        <row r="510">
          <cell r="M510" t="str">
            <v>15.D15-5</v>
          </cell>
          <cell r="O510">
            <v>1</v>
          </cell>
          <cell r="P510">
            <v>250</v>
          </cell>
          <cell r="Q510">
            <v>700</v>
          </cell>
          <cell r="R510">
            <v>200</v>
          </cell>
        </row>
        <row r="511">
          <cell r="M511" t="str">
            <v>15.D15-6</v>
          </cell>
          <cell r="O511">
            <v>1</v>
          </cell>
          <cell r="P511">
            <v>250</v>
          </cell>
          <cell r="Q511">
            <v>700</v>
          </cell>
          <cell r="R511">
            <v>200</v>
          </cell>
        </row>
        <row r="512">
          <cell r="M512" t="str">
            <v>15.D15-7</v>
          </cell>
          <cell r="O512">
            <v>1</v>
          </cell>
          <cell r="P512">
            <v>500</v>
          </cell>
          <cell r="Q512">
            <v>700</v>
          </cell>
          <cell r="R512">
            <v>200</v>
          </cell>
        </row>
        <row r="513">
          <cell r="M513" t="str">
            <v>15.D15-8</v>
          </cell>
          <cell r="O513">
            <v>1</v>
          </cell>
          <cell r="P513">
            <v>250</v>
          </cell>
          <cell r="Q513">
            <v>700</v>
          </cell>
          <cell r="R513">
            <v>200</v>
          </cell>
        </row>
        <row r="514">
          <cell r="M514" t="str">
            <v>15.D15-9</v>
          </cell>
          <cell r="O514">
            <v>1</v>
          </cell>
          <cell r="P514">
            <v>250</v>
          </cell>
          <cell r="Q514">
            <v>600</v>
          </cell>
          <cell r="R514">
            <v>200</v>
          </cell>
        </row>
        <row r="515">
          <cell r="M515" t="str">
            <v>15.D15-10</v>
          </cell>
          <cell r="O515">
            <v>1</v>
          </cell>
          <cell r="P515">
            <v>250</v>
          </cell>
          <cell r="Q515">
            <v>600</v>
          </cell>
          <cell r="R515">
            <v>200</v>
          </cell>
        </row>
        <row r="516">
          <cell r="M516" t="str">
            <v>15.D15-11</v>
          </cell>
          <cell r="O516">
            <v>1</v>
          </cell>
          <cell r="P516">
            <v>250</v>
          </cell>
          <cell r="Q516">
            <v>600</v>
          </cell>
          <cell r="R516">
            <v>200</v>
          </cell>
        </row>
        <row r="517">
          <cell r="M517" t="str">
            <v>15.D15-12</v>
          </cell>
          <cell r="O517">
            <v>1</v>
          </cell>
          <cell r="P517">
            <v>250</v>
          </cell>
          <cell r="Q517">
            <v>600</v>
          </cell>
          <cell r="R517">
            <v>200</v>
          </cell>
        </row>
        <row r="518">
          <cell r="M518" t="str">
            <v>15.D15-13</v>
          </cell>
          <cell r="O518">
            <v>1</v>
          </cell>
          <cell r="P518">
            <v>350</v>
          </cell>
          <cell r="Q518">
            <v>600</v>
          </cell>
          <cell r="R518">
            <v>200</v>
          </cell>
        </row>
        <row r="519">
          <cell r="M519" t="str">
            <v>15.D15-14</v>
          </cell>
          <cell r="O519">
            <v>1</v>
          </cell>
          <cell r="P519">
            <v>800</v>
          </cell>
          <cell r="Q519">
            <v>400</v>
          </cell>
          <cell r="R519">
            <v>200</v>
          </cell>
        </row>
        <row r="520">
          <cell r="M520" t="str">
            <v>15.D15-15</v>
          </cell>
          <cell r="O520">
            <v>1</v>
          </cell>
          <cell r="P520">
            <v>800</v>
          </cell>
          <cell r="Q520">
            <v>400</v>
          </cell>
          <cell r="R520">
            <v>200</v>
          </cell>
        </row>
        <row r="521">
          <cell r="M521" t="str">
            <v>15.D15-16</v>
          </cell>
          <cell r="O521">
            <v>1</v>
          </cell>
          <cell r="P521">
            <v>800</v>
          </cell>
          <cell r="Q521">
            <v>400</v>
          </cell>
          <cell r="R521">
            <v>200</v>
          </cell>
        </row>
        <row r="522">
          <cell r="M522" t="str">
            <v>15.D15-17</v>
          </cell>
          <cell r="O522">
            <v>1</v>
          </cell>
          <cell r="P522">
            <v>450</v>
          </cell>
          <cell r="Q522">
            <v>700</v>
          </cell>
          <cell r="R522">
            <v>200</v>
          </cell>
        </row>
        <row r="523">
          <cell r="M523" t="str">
            <v>15.D15-P1</v>
          </cell>
          <cell r="O523">
            <v>1</v>
          </cell>
          <cell r="P523">
            <v>200</v>
          </cell>
          <cell r="Q523">
            <v>600</v>
          </cell>
          <cell r="R523">
            <v>200</v>
          </cell>
        </row>
        <row r="524">
          <cell r="M524" t="str">
            <v>15.D15-P2</v>
          </cell>
          <cell r="O524">
            <v>1</v>
          </cell>
          <cell r="P524">
            <v>500</v>
          </cell>
          <cell r="Q524">
            <v>400</v>
          </cell>
          <cell r="R524">
            <v>200</v>
          </cell>
        </row>
        <row r="525">
          <cell r="M525" t="str">
            <v>15.D15-P3</v>
          </cell>
          <cell r="O525">
            <v>1</v>
          </cell>
          <cell r="P525">
            <v>250</v>
          </cell>
          <cell r="Q525">
            <v>600</v>
          </cell>
          <cell r="R525">
            <v>200</v>
          </cell>
        </row>
        <row r="526">
          <cell r="M526" t="str">
            <v>15.D15-P4</v>
          </cell>
          <cell r="O526">
            <v>1</v>
          </cell>
          <cell r="P526">
            <v>220</v>
          </cell>
          <cell r="Q526">
            <v>500</v>
          </cell>
          <cell r="R526">
            <v>200</v>
          </cell>
        </row>
        <row r="527">
          <cell r="M527" t="str">
            <v>15.D15-P5</v>
          </cell>
          <cell r="O527">
            <v>1</v>
          </cell>
          <cell r="P527">
            <v>200</v>
          </cell>
          <cell r="Q527">
            <v>500</v>
          </cell>
          <cell r="R527">
            <v>200</v>
          </cell>
        </row>
        <row r="528">
          <cell r="M528" t="str">
            <v>15.D15-P6</v>
          </cell>
          <cell r="O528">
            <v>1</v>
          </cell>
          <cell r="P528">
            <v>200</v>
          </cell>
          <cell r="Q528">
            <v>500</v>
          </cell>
          <cell r="R528">
            <v>200</v>
          </cell>
        </row>
        <row r="529">
          <cell r="M529" t="str">
            <v>15.D15-P7</v>
          </cell>
          <cell r="O529">
            <v>1</v>
          </cell>
          <cell r="P529">
            <v>220</v>
          </cell>
          <cell r="Q529">
            <v>500</v>
          </cell>
          <cell r="R529">
            <v>200</v>
          </cell>
        </row>
        <row r="530">
          <cell r="M530" t="str">
            <v>15.D15-P8</v>
          </cell>
          <cell r="O530">
            <v>1</v>
          </cell>
          <cell r="P530">
            <v>200</v>
          </cell>
          <cell r="Q530">
            <v>500</v>
          </cell>
          <cell r="R530">
            <v>200</v>
          </cell>
        </row>
        <row r="531">
          <cell r="M531" t="str">
            <v>15.D15-P9</v>
          </cell>
          <cell r="O531">
            <v>1</v>
          </cell>
          <cell r="P531">
            <v>200</v>
          </cell>
          <cell r="Q531">
            <v>500</v>
          </cell>
          <cell r="R531">
            <v>200</v>
          </cell>
        </row>
        <row r="532">
          <cell r="M532" t="str">
            <v>15.D15-P10</v>
          </cell>
          <cell r="O532">
            <v>1</v>
          </cell>
          <cell r="P532">
            <v>200</v>
          </cell>
          <cell r="Q532">
            <v>500</v>
          </cell>
          <cell r="R532">
            <v>200</v>
          </cell>
        </row>
        <row r="533">
          <cell r="M533" t="str">
            <v>15.D15-P11</v>
          </cell>
          <cell r="O533">
            <v>1</v>
          </cell>
          <cell r="P533">
            <v>200</v>
          </cell>
          <cell r="Q533">
            <v>1000</v>
          </cell>
          <cell r="R533">
            <v>200</v>
          </cell>
        </row>
        <row r="534">
          <cell r="M534" t="str">
            <v>15.D15-P12</v>
          </cell>
          <cell r="O534">
            <v>1</v>
          </cell>
          <cell r="P534">
            <v>200</v>
          </cell>
          <cell r="Q534">
            <v>500</v>
          </cell>
          <cell r="R534">
            <v>200</v>
          </cell>
        </row>
        <row r="535">
          <cell r="M535" t="str">
            <v>15.D15-P18</v>
          </cell>
          <cell r="O535">
            <v>1</v>
          </cell>
          <cell r="P535">
            <v>800</v>
          </cell>
          <cell r="Q535">
            <v>400</v>
          </cell>
          <cell r="R535">
            <v>200</v>
          </cell>
        </row>
        <row r="536">
          <cell r="M536" t="str">
            <v>15.D15-P19</v>
          </cell>
          <cell r="O536">
            <v>1</v>
          </cell>
          <cell r="P536">
            <v>300</v>
          </cell>
          <cell r="Q536">
            <v>700</v>
          </cell>
          <cell r="R536">
            <v>200</v>
          </cell>
        </row>
        <row r="537">
          <cell r="J537">
            <v>16</v>
          </cell>
          <cell r="K537" t="str">
            <v>16th.floor</v>
          </cell>
          <cell r="L537">
            <v>1558</v>
          </cell>
          <cell r="M537" t="str">
            <v>16.D15-1</v>
          </cell>
          <cell r="N537">
            <v>3200</v>
          </cell>
          <cell r="O537">
            <v>1</v>
          </cell>
          <cell r="P537">
            <v>300</v>
          </cell>
          <cell r="Q537">
            <v>700</v>
          </cell>
          <cell r="R537">
            <v>200</v>
          </cell>
        </row>
        <row r="538">
          <cell r="M538" t="str">
            <v>16.D15-2</v>
          </cell>
          <cell r="O538">
            <v>1</v>
          </cell>
          <cell r="P538">
            <v>250</v>
          </cell>
          <cell r="Q538">
            <v>700</v>
          </cell>
          <cell r="R538">
            <v>200</v>
          </cell>
        </row>
        <row r="539">
          <cell r="M539" t="str">
            <v>16.D15-3</v>
          </cell>
          <cell r="O539">
            <v>1</v>
          </cell>
          <cell r="P539">
            <v>250</v>
          </cell>
          <cell r="Q539">
            <v>700</v>
          </cell>
          <cell r="R539">
            <v>200</v>
          </cell>
        </row>
        <row r="540">
          <cell r="M540" t="str">
            <v>16.D15-4</v>
          </cell>
          <cell r="O540">
            <v>1</v>
          </cell>
          <cell r="P540">
            <v>300</v>
          </cell>
          <cell r="Q540">
            <v>700</v>
          </cell>
          <cell r="R540">
            <v>200</v>
          </cell>
        </row>
        <row r="541">
          <cell r="M541" t="str">
            <v>16.D15-5</v>
          </cell>
          <cell r="O541">
            <v>1</v>
          </cell>
          <cell r="P541">
            <v>250</v>
          </cell>
          <cell r="Q541">
            <v>700</v>
          </cell>
          <cell r="R541">
            <v>200</v>
          </cell>
        </row>
        <row r="542">
          <cell r="M542" t="str">
            <v>16.D15-6</v>
          </cell>
          <cell r="O542">
            <v>1</v>
          </cell>
          <cell r="P542">
            <v>250</v>
          </cell>
          <cell r="Q542">
            <v>700</v>
          </cell>
          <cell r="R542">
            <v>200</v>
          </cell>
        </row>
        <row r="543">
          <cell r="M543" t="str">
            <v>16.D15-7</v>
          </cell>
          <cell r="O543">
            <v>1</v>
          </cell>
          <cell r="P543">
            <v>500</v>
          </cell>
          <cell r="Q543">
            <v>700</v>
          </cell>
          <cell r="R543">
            <v>200</v>
          </cell>
        </row>
        <row r="544">
          <cell r="M544" t="str">
            <v>16.D15-8</v>
          </cell>
          <cell r="O544">
            <v>1</v>
          </cell>
          <cell r="P544">
            <v>250</v>
          </cell>
          <cell r="Q544">
            <v>700</v>
          </cell>
          <cell r="R544">
            <v>200</v>
          </cell>
        </row>
        <row r="545">
          <cell r="M545" t="str">
            <v>16.D15-9</v>
          </cell>
          <cell r="O545">
            <v>1</v>
          </cell>
          <cell r="P545">
            <v>250</v>
          </cell>
          <cell r="Q545">
            <v>600</v>
          </cell>
          <cell r="R545">
            <v>200</v>
          </cell>
        </row>
        <row r="546">
          <cell r="M546" t="str">
            <v>16.D15-10</v>
          </cell>
          <cell r="O546">
            <v>1</v>
          </cell>
          <cell r="P546">
            <v>250</v>
          </cell>
          <cell r="Q546">
            <v>600</v>
          </cell>
          <cell r="R546">
            <v>200</v>
          </cell>
        </row>
        <row r="547">
          <cell r="M547" t="str">
            <v>16.D15-11</v>
          </cell>
          <cell r="O547">
            <v>1</v>
          </cell>
          <cell r="P547">
            <v>250</v>
          </cell>
          <cell r="Q547">
            <v>600</v>
          </cell>
          <cell r="R547">
            <v>200</v>
          </cell>
        </row>
        <row r="548">
          <cell r="M548" t="str">
            <v>16.D15-12</v>
          </cell>
          <cell r="O548">
            <v>1</v>
          </cell>
          <cell r="P548">
            <v>250</v>
          </cell>
          <cell r="Q548">
            <v>600</v>
          </cell>
          <cell r="R548">
            <v>200</v>
          </cell>
        </row>
        <row r="549">
          <cell r="M549" t="str">
            <v>16.D15-13</v>
          </cell>
          <cell r="O549">
            <v>1</v>
          </cell>
          <cell r="P549">
            <v>350</v>
          </cell>
          <cell r="Q549">
            <v>600</v>
          </cell>
          <cell r="R549">
            <v>200</v>
          </cell>
        </row>
        <row r="550">
          <cell r="M550" t="str">
            <v>16.D15-14</v>
          </cell>
          <cell r="O550">
            <v>1</v>
          </cell>
          <cell r="P550">
            <v>800</v>
          </cell>
          <cell r="Q550">
            <v>400</v>
          </cell>
          <cell r="R550">
            <v>200</v>
          </cell>
        </row>
        <row r="551">
          <cell r="M551" t="str">
            <v>16.D15-15</v>
          </cell>
          <cell r="O551">
            <v>1</v>
          </cell>
          <cell r="P551">
            <v>800</v>
          </cell>
          <cell r="Q551">
            <v>400</v>
          </cell>
          <cell r="R551">
            <v>200</v>
          </cell>
        </row>
        <row r="552">
          <cell r="M552" t="str">
            <v>16.D15-16</v>
          </cell>
          <cell r="O552">
            <v>1</v>
          </cell>
          <cell r="P552">
            <v>800</v>
          </cell>
          <cell r="Q552">
            <v>400</v>
          </cell>
          <cell r="R552">
            <v>200</v>
          </cell>
        </row>
        <row r="553">
          <cell r="M553" t="str">
            <v>16.D15-17</v>
          </cell>
          <cell r="O553">
            <v>1</v>
          </cell>
          <cell r="P553">
            <v>450</v>
          </cell>
          <cell r="Q553">
            <v>700</v>
          </cell>
          <cell r="R553">
            <v>200</v>
          </cell>
        </row>
        <row r="554">
          <cell r="M554" t="str">
            <v>16.D15-P1</v>
          </cell>
          <cell r="O554">
            <v>1</v>
          </cell>
          <cell r="P554">
            <v>200</v>
          </cell>
          <cell r="Q554">
            <v>600</v>
          </cell>
          <cell r="R554">
            <v>200</v>
          </cell>
        </row>
        <row r="555">
          <cell r="M555" t="str">
            <v>16.D15-P2</v>
          </cell>
          <cell r="O555">
            <v>1</v>
          </cell>
          <cell r="P555">
            <v>500</v>
          </cell>
          <cell r="Q555">
            <v>400</v>
          </cell>
          <cell r="R555">
            <v>200</v>
          </cell>
        </row>
        <row r="556">
          <cell r="M556" t="str">
            <v>16.D15-P3</v>
          </cell>
          <cell r="O556">
            <v>1</v>
          </cell>
          <cell r="P556">
            <v>250</v>
          </cell>
          <cell r="Q556">
            <v>600</v>
          </cell>
          <cell r="R556">
            <v>200</v>
          </cell>
        </row>
        <row r="557">
          <cell r="M557" t="str">
            <v>16.D15-P4</v>
          </cell>
          <cell r="O557">
            <v>1</v>
          </cell>
          <cell r="P557">
            <v>220</v>
          </cell>
          <cell r="Q557">
            <v>500</v>
          </cell>
          <cell r="R557">
            <v>200</v>
          </cell>
        </row>
        <row r="558">
          <cell r="M558" t="str">
            <v>16.D15-P5</v>
          </cell>
          <cell r="O558">
            <v>1</v>
          </cell>
          <cell r="P558">
            <v>200</v>
          </cell>
          <cell r="Q558">
            <v>500</v>
          </cell>
          <cell r="R558">
            <v>200</v>
          </cell>
        </row>
        <row r="559">
          <cell r="M559" t="str">
            <v>16.D15-P6</v>
          </cell>
          <cell r="O559">
            <v>1</v>
          </cell>
          <cell r="P559">
            <v>200</v>
          </cell>
          <cell r="Q559">
            <v>500</v>
          </cell>
          <cell r="R559">
            <v>200</v>
          </cell>
        </row>
        <row r="560">
          <cell r="M560" t="str">
            <v>16.D15-P7</v>
          </cell>
          <cell r="O560">
            <v>1</v>
          </cell>
          <cell r="P560">
            <v>220</v>
          </cell>
          <cell r="Q560">
            <v>500</v>
          </cell>
          <cell r="R560">
            <v>200</v>
          </cell>
        </row>
        <row r="561">
          <cell r="M561" t="str">
            <v>16.D15-P8</v>
          </cell>
          <cell r="O561">
            <v>1</v>
          </cell>
          <cell r="P561">
            <v>200</v>
          </cell>
          <cell r="Q561">
            <v>500</v>
          </cell>
          <cell r="R561">
            <v>200</v>
          </cell>
        </row>
        <row r="562">
          <cell r="M562" t="str">
            <v>16.D15-P9</v>
          </cell>
          <cell r="O562">
            <v>1</v>
          </cell>
          <cell r="P562">
            <v>200</v>
          </cell>
          <cell r="Q562">
            <v>500</v>
          </cell>
          <cell r="R562">
            <v>200</v>
          </cell>
        </row>
        <row r="563">
          <cell r="M563" t="str">
            <v>16.D15-P10</v>
          </cell>
          <cell r="O563">
            <v>1</v>
          </cell>
          <cell r="P563">
            <v>200</v>
          </cell>
          <cell r="Q563">
            <v>500</v>
          </cell>
          <cell r="R563">
            <v>200</v>
          </cell>
        </row>
        <row r="564">
          <cell r="M564" t="str">
            <v>16.D15-P11</v>
          </cell>
          <cell r="O564">
            <v>1</v>
          </cell>
          <cell r="P564">
            <v>200</v>
          </cell>
          <cell r="Q564">
            <v>1000</v>
          </cell>
          <cell r="R564">
            <v>200</v>
          </cell>
        </row>
        <row r="565">
          <cell r="M565" t="str">
            <v>16.D15-P12</v>
          </cell>
          <cell r="O565">
            <v>1</v>
          </cell>
          <cell r="P565">
            <v>200</v>
          </cell>
          <cell r="Q565">
            <v>500</v>
          </cell>
          <cell r="R565">
            <v>200</v>
          </cell>
        </row>
        <row r="566">
          <cell r="M566" t="str">
            <v>16.D15-P18</v>
          </cell>
          <cell r="O566">
            <v>1</v>
          </cell>
          <cell r="P566">
            <v>800</v>
          </cell>
          <cell r="Q566">
            <v>400</v>
          </cell>
          <cell r="R566">
            <v>200</v>
          </cell>
        </row>
        <row r="567">
          <cell r="M567" t="str">
            <v>16.D15-P19</v>
          </cell>
          <cell r="O567">
            <v>1</v>
          </cell>
          <cell r="P567">
            <v>300</v>
          </cell>
          <cell r="Q567">
            <v>700</v>
          </cell>
          <cell r="R567">
            <v>200</v>
          </cell>
        </row>
        <row r="568">
          <cell r="J568">
            <v>17</v>
          </cell>
          <cell r="K568" t="str">
            <v>17th.floor</v>
          </cell>
          <cell r="L568">
            <v>1558</v>
          </cell>
          <cell r="M568" t="str">
            <v>17.D17-1</v>
          </cell>
          <cell r="N568">
            <v>3200</v>
          </cell>
          <cell r="O568">
            <v>1</v>
          </cell>
          <cell r="P568">
            <v>300</v>
          </cell>
          <cell r="Q568">
            <v>700</v>
          </cell>
          <cell r="R568">
            <v>200</v>
          </cell>
        </row>
        <row r="569">
          <cell r="M569" t="str">
            <v>17.D17-2</v>
          </cell>
          <cell r="O569">
            <v>1</v>
          </cell>
          <cell r="P569">
            <v>250</v>
          </cell>
          <cell r="Q569">
            <v>700</v>
          </cell>
          <cell r="R569">
            <v>200</v>
          </cell>
        </row>
        <row r="570">
          <cell r="M570" t="str">
            <v>17.D17-3</v>
          </cell>
          <cell r="O570">
            <v>1</v>
          </cell>
          <cell r="P570">
            <v>250</v>
          </cell>
          <cell r="Q570">
            <v>700</v>
          </cell>
          <cell r="R570">
            <v>200</v>
          </cell>
        </row>
        <row r="571">
          <cell r="M571" t="str">
            <v>17.D17-4</v>
          </cell>
          <cell r="O571">
            <v>1</v>
          </cell>
          <cell r="P571">
            <v>300</v>
          </cell>
          <cell r="Q571">
            <v>700</v>
          </cell>
          <cell r="R571">
            <v>200</v>
          </cell>
        </row>
        <row r="572">
          <cell r="M572" t="str">
            <v>17.D17-5</v>
          </cell>
          <cell r="O572">
            <v>1</v>
          </cell>
          <cell r="P572">
            <v>250</v>
          </cell>
          <cell r="Q572">
            <v>700</v>
          </cell>
          <cell r="R572">
            <v>200</v>
          </cell>
        </row>
        <row r="573">
          <cell r="M573" t="str">
            <v>17.D17-6</v>
          </cell>
          <cell r="O573">
            <v>1</v>
          </cell>
          <cell r="P573">
            <v>250</v>
          </cell>
          <cell r="Q573">
            <v>700</v>
          </cell>
          <cell r="R573">
            <v>200</v>
          </cell>
        </row>
        <row r="574">
          <cell r="M574" t="str">
            <v>17.D17-7</v>
          </cell>
          <cell r="O574">
            <v>1</v>
          </cell>
          <cell r="P574">
            <v>500</v>
          </cell>
          <cell r="Q574">
            <v>700</v>
          </cell>
          <cell r="R574">
            <v>200</v>
          </cell>
        </row>
        <row r="575">
          <cell r="M575" t="str">
            <v>17.D17-8</v>
          </cell>
          <cell r="O575">
            <v>1</v>
          </cell>
          <cell r="P575">
            <v>250</v>
          </cell>
          <cell r="Q575">
            <v>700</v>
          </cell>
          <cell r="R575">
            <v>200</v>
          </cell>
        </row>
        <row r="576">
          <cell r="M576" t="str">
            <v>17.D17-9</v>
          </cell>
          <cell r="O576">
            <v>1</v>
          </cell>
          <cell r="P576">
            <v>250</v>
          </cell>
          <cell r="Q576">
            <v>600</v>
          </cell>
          <cell r="R576">
            <v>200</v>
          </cell>
        </row>
        <row r="577">
          <cell r="M577" t="str">
            <v>17.D17-10</v>
          </cell>
          <cell r="O577">
            <v>1</v>
          </cell>
          <cell r="P577">
            <v>250</v>
          </cell>
          <cell r="Q577">
            <v>600</v>
          </cell>
          <cell r="R577">
            <v>200</v>
          </cell>
        </row>
        <row r="578">
          <cell r="M578" t="str">
            <v>17.D17-11</v>
          </cell>
          <cell r="O578">
            <v>1</v>
          </cell>
          <cell r="P578">
            <v>250</v>
          </cell>
          <cell r="Q578">
            <v>600</v>
          </cell>
          <cell r="R578">
            <v>200</v>
          </cell>
        </row>
        <row r="579">
          <cell r="M579" t="str">
            <v>17.D17-12</v>
          </cell>
          <cell r="O579">
            <v>1</v>
          </cell>
          <cell r="P579">
            <v>250</v>
          </cell>
          <cell r="Q579">
            <v>600</v>
          </cell>
          <cell r="R579">
            <v>200</v>
          </cell>
        </row>
        <row r="580">
          <cell r="M580" t="str">
            <v>17.D17-13</v>
          </cell>
          <cell r="O580">
            <v>1</v>
          </cell>
          <cell r="P580">
            <v>350</v>
          </cell>
          <cell r="Q580">
            <v>600</v>
          </cell>
          <cell r="R580">
            <v>200</v>
          </cell>
        </row>
        <row r="581">
          <cell r="M581" t="str">
            <v>17.D17-14</v>
          </cell>
          <cell r="O581">
            <v>1</v>
          </cell>
          <cell r="P581">
            <v>800</v>
          </cell>
          <cell r="Q581">
            <v>400</v>
          </cell>
          <cell r="R581">
            <v>200</v>
          </cell>
        </row>
        <row r="582">
          <cell r="M582" t="str">
            <v>17.D17-15</v>
          </cell>
          <cell r="O582">
            <v>1</v>
          </cell>
          <cell r="P582">
            <v>800</v>
          </cell>
          <cell r="Q582">
            <v>400</v>
          </cell>
          <cell r="R582">
            <v>200</v>
          </cell>
        </row>
        <row r="583">
          <cell r="M583" t="str">
            <v>17.D17-16</v>
          </cell>
          <cell r="O583">
            <v>1</v>
          </cell>
          <cell r="P583">
            <v>800</v>
          </cell>
          <cell r="Q583">
            <v>400</v>
          </cell>
          <cell r="R583">
            <v>200</v>
          </cell>
        </row>
        <row r="584">
          <cell r="M584" t="str">
            <v>17.D17-17</v>
          </cell>
          <cell r="O584">
            <v>1</v>
          </cell>
          <cell r="P584">
            <v>450</v>
          </cell>
          <cell r="Q584">
            <v>700</v>
          </cell>
          <cell r="R584">
            <v>200</v>
          </cell>
        </row>
        <row r="585">
          <cell r="M585" t="str">
            <v>17.D17-P1</v>
          </cell>
          <cell r="O585">
            <v>1</v>
          </cell>
          <cell r="P585">
            <v>200</v>
          </cell>
          <cell r="Q585">
            <v>600</v>
          </cell>
          <cell r="R585">
            <v>200</v>
          </cell>
        </row>
        <row r="586">
          <cell r="M586" t="str">
            <v>17.D17-P2</v>
          </cell>
          <cell r="O586">
            <v>1</v>
          </cell>
          <cell r="P586">
            <v>500</v>
          </cell>
          <cell r="Q586">
            <v>400</v>
          </cell>
          <cell r="R586">
            <v>200</v>
          </cell>
        </row>
        <row r="587">
          <cell r="M587" t="str">
            <v>17.D17-P3</v>
          </cell>
          <cell r="O587">
            <v>1</v>
          </cell>
          <cell r="P587">
            <v>250</v>
          </cell>
          <cell r="Q587">
            <v>600</v>
          </cell>
          <cell r="R587">
            <v>200</v>
          </cell>
        </row>
        <row r="588">
          <cell r="M588" t="str">
            <v>17.D17-P4</v>
          </cell>
          <cell r="O588">
            <v>1</v>
          </cell>
          <cell r="P588">
            <v>220</v>
          </cell>
          <cell r="Q588">
            <v>500</v>
          </cell>
          <cell r="R588">
            <v>200</v>
          </cell>
        </row>
        <row r="589">
          <cell r="M589" t="str">
            <v>17.D17-P5</v>
          </cell>
          <cell r="O589">
            <v>1</v>
          </cell>
          <cell r="P589">
            <v>200</v>
          </cell>
          <cell r="Q589">
            <v>500</v>
          </cell>
          <cell r="R589">
            <v>200</v>
          </cell>
        </row>
        <row r="590">
          <cell r="M590" t="str">
            <v>17.D17-P6</v>
          </cell>
          <cell r="O590">
            <v>1</v>
          </cell>
          <cell r="P590">
            <v>200</v>
          </cell>
          <cell r="Q590">
            <v>500</v>
          </cell>
          <cell r="R590">
            <v>200</v>
          </cell>
        </row>
        <row r="591">
          <cell r="M591" t="str">
            <v>17.D17-P7</v>
          </cell>
          <cell r="O591">
            <v>1</v>
          </cell>
          <cell r="P591">
            <v>220</v>
          </cell>
          <cell r="Q591">
            <v>500</v>
          </cell>
          <cell r="R591">
            <v>200</v>
          </cell>
        </row>
        <row r="592">
          <cell r="M592" t="str">
            <v>17.D17-P8</v>
          </cell>
          <cell r="O592">
            <v>1</v>
          </cell>
          <cell r="P592">
            <v>200</v>
          </cell>
          <cell r="Q592">
            <v>500</v>
          </cell>
          <cell r="R592">
            <v>200</v>
          </cell>
        </row>
        <row r="593">
          <cell r="M593" t="str">
            <v>17.D17-P9</v>
          </cell>
          <cell r="O593">
            <v>1</v>
          </cell>
          <cell r="P593">
            <v>200</v>
          </cell>
          <cell r="Q593">
            <v>500</v>
          </cell>
          <cell r="R593">
            <v>200</v>
          </cell>
        </row>
        <row r="594">
          <cell r="M594" t="str">
            <v>17.D17-P10</v>
          </cell>
          <cell r="O594">
            <v>1</v>
          </cell>
          <cell r="P594">
            <v>200</v>
          </cell>
          <cell r="Q594">
            <v>500</v>
          </cell>
          <cell r="R594">
            <v>200</v>
          </cell>
        </row>
        <row r="595">
          <cell r="M595" t="str">
            <v>17.D17-P11</v>
          </cell>
          <cell r="O595">
            <v>1</v>
          </cell>
          <cell r="P595">
            <v>200</v>
          </cell>
          <cell r="Q595">
            <v>1000</v>
          </cell>
          <cell r="R595">
            <v>200</v>
          </cell>
        </row>
        <row r="596">
          <cell r="M596" t="str">
            <v>17.D17-P12</v>
          </cell>
          <cell r="O596">
            <v>1</v>
          </cell>
          <cell r="P596">
            <v>200</v>
          </cell>
          <cell r="Q596">
            <v>500</v>
          </cell>
          <cell r="R596">
            <v>200</v>
          </cell>
        </row>
        <row r="597">
          <cell r="M597" t="str">
            <v>17.D17-P18</v>
          </cell>
          <cell r="O597">
            <v>1</v>
          </cell>
          <cell r="P597">
            <v>800</v>
          </cell>
          <cell r="Q597">
            <v>400</v>
          </cell>
          <cell r="R597">
            <v>200</v>
          </cell>
        </row>
        <row r="598">
          <cell r="M598" t="str">
            <v>17.D17-P19</v>
          </cell>
          <cell r="O598">
            <v>1</v>
          </cell>
          <cell r="P598">
            <v>300</v>
          </cell>
          <cell r="Q598">
            <v>700</v>
          </cell>
          <cell r="R598">
            <v>200</v>
          </cell>
        </row>
        <row r="599">
          <cell r="J599">
            <v>18</v>
          </cell>
          <cell r="K599" t="str">
            <v>18th.floor</v>
          </cell>
          <cell r="L599">
            <v>1558</v>
          </cell>
          <cell r="M599" t="str">
            <v>18.D18-1</v>
          </cell>
          <cell r="N599">
            <v>3200</v>
          </cell>
          <cell r="O599">
            <v>1</v>
          </cell>
          <cell r="P599">
            <v>300</v>
          </cell>
          <cell r="Q599">
            <v>700</v>
          </cell>
          <cell r="R599">
            <v>200</v>
          </cell>
        </row>
        <row r="600">
          <cell r="M600" t="str">
            <v>18.D18-2</v>
          </cell>
          <cell r="O600">
            <v>1</v>
          </cell>
          <cell r="P600">
            <v>250</v>
          </cell>
          <cell r="Q600">
            <v>700</v>
          </cell>
          <cell r="R600">
            <v>200</v>
          </cell>
        </row>
        <row r="601">
          <cell r="M601" t="str">
            <v>18.D18-3</v>
          </cell>
          <cell r="O601">
            <v>1</v>
          </cell>
          <cell r="P601">
            <v>250</v>
          </cell>
          <cell r="Q601">
            <v>700</v>
          </cell>
          <cell r="R601">
            <v>200</v>
          </cell>
        </row>
        <row r="602">
          <cell r="M602" t="str">
            <v>18.D18-4</v>
          </cell>
          <cell r="O602">
            <v>1</v>
          </cell>
          <cell r="P602">
            <v>300</v>
          </cell>
          <cell r="Q602">
            <v>700</v>
          </cell>
          <cell r="R602">
            <v>200</v>
          </cell>
        </row>
        <row r="603">
          <cell r="M603" t="str">
            <v>18.D18-5</v>
          </cell>
          <cell r="O603">
            <v>1</v>
          </cell>
          <cell r="P603">
            <v>250</v>
          </cell>
          <cell r="Q603">
            <v>700</v>
          </cell>
          <cell r="R603">
            <v>200</v>
          </cell>
        </row>
        <row r="604">
          <cell r="M604" t="str">
            <v>18.D18-6</v>
          </cell>
          <cell r="O604">
            <v>1</v>
          </cell>
          <cell r="P604">
            <v>250</v>
          </cell>
          <cell r="Q604">
            <v>700</v>
          </cell>
          <cell r="R604">
            <v>200</v>
          </cell>
        </row>
        <row r="605">
          <cell r="M605" t="str">
            <v>18.D18-7</v>
          </cell>
          <cell r="O605">
            <v>1</v>
          </cell>
          <cell r="P605">
            <v>500</v>
          </cell>
          <cell r="Q605">
            <v>700</v>
          </cell>
          <cell r="R605">
            <v>200</v>
          </cell>
        </row>
        <row r="606">
          <cell r="M606" t="str">
            <v>18.D18-8</v>
          </cell>
          <cell r="O606">
            <v>1</v>
          </cell>
          <cell r="P606">
            <v>250</v>
          </cell>
          <cell r="Q606">
            <v>700</v>
          </cell>
          <cell r="R606">
            <v>200</v>
          </cell>
        </row>
        <row r="607">
          <cell r="M607" t="str">
            <v>18.D18-9</v>
          </cell>
          <cell r="O607">
            <v>1</v>
          </cell>
          <cell r="P607">
            <v>250</v>
          </cell>
          <cell r="Q607">
            <v>600</v>
          </cell>
          <cell r="R607">
            <v>200</v>
          </cell>
        </row>
        <row r="608">
          <cell r="M608" t="str">
            <v>18.D18-10</v>
          </cell>
          <cell r="O608">
            <v>1</v>
          </cell>
          <cell r="P608">
            <v>250</v>
          </cell>
          <cell r="Q608">
            <v>600</v>
          </cell>
          <cell r="R608">
            <v>200</v>
          </cell>
        </row>
        <row r="609">
          <cell r="M609" t="str">
            <v>18.D18-11</v>
          </cell>
          <cell r="O609">
            <v>1</v>
          </cell>
          <cell r="P609">
            <v>250</v>
          </cell>
          <cell r="Q609">
            <v>600</v>
          </cell>
          <cell r="R609">
            <v>200</v>
          </cell>
        </row>
        <row r="610">
          <cell r="M610" t="str">
            <v>18.D18-12</v>
          </cell>
          <cell r="O610">
            <v>1</v>
          </cell>
          <cell r="P610">
            <v>250</v>
          </cell>
          <cell r="Q610">
            <v>600</v>
          </cell>
          <cell r="R610">
            <v>200</v>
          </cell>
        </row>
        <row r="611">
          <cell r="M611" t="str">
            <v>18.D18-13</v>
          </cell>
          <cell r="O611">
            <v>1</v>
          </cell>
          <cell r="P611">
            <v>350</v>
          </cell>
          <cell r="Q611">
            <v>600</v>
          </cell>
          <cell r="R611">
            <v>200</v>
          </cell>
        </row>
        <row r="612">
          <cell r="M612" t="str">
            <v>18.D18-14</v>
          </cell>
          <cell r="O612">
            <v>1</v>
          </cell>
          <cell r="P612">
            <v>800</v>
          </cell>
          <cell r="Q612">
            <v>400</v>
          </cell>
          <cell r="R612">
            <v>200</v>
          </cell>
        </row>
        <row r="613">
          <cell r="M613" t="str">
            <v>18.D18-15</v>
          </cell>
          <cell r="O613">
            <v>1</v>
          </cell>
          <cell r="P613">
            <v>800</v>
          </cell>
          <cell r="Q613">
            <v>400</v>
          </cell>
          <cell r="R613">
            <v>200</v>
          </cell>
        </row>
        <row r="614">
          <cell r="M614" t="str">
            <v>18.D18-16</v>
          </cell>
          <cell r="O614">
            <v>1</v>
          </cell>
          <cell r="P614">
            <v>800</v>
          </cell>
          <cell r="Q614">
            <v>400</v>
          </cell>
          <cell r="R614">
            <v>200</v>
          </cell>
        </row>
        <row r="615">
          <cell r="M615" t="str">
            <v>18.D18-17</v>
          </cell>
          <cell r="O615">
            <v>1</v>
          </cell>
          <cell r="P615">
            <v>450</v>
          </cell>
          <cell r="Q615">
            <v>700</v>
          </cell>
          <cell r="R615">
            <v>200</v>
          </cell>
        </row>
        <row r="616">
          <cell r="M616" t="str">
            <v>18.D18-P1</v>
          </cell>
          <cell r="O616">
            <v>1</v>
          </cell>
          <cell r="P616">
            <v>200</v>
          </cell>
          <cell r="Q616">
            <v>600</v>
          </cell>
          <cell r="R616">
            <v>200</v>
          </cell>
        </row>
        <row r="617">
          <cell r="M617" t="str">
            <v>18.D18-P2</v>
          </cell>
          <cell r="O617">
            <v>1</v>
          </cell>
          <cell r="P617">
            <v>500</v>
          </cell>
          <cell r="Q617">
            <v>400</v>
          </cell>
          <cell r="R617">
            <v>200</v>
          </cell>
        </row>
        <row r="618">
          <cell r="M618" t="str">
            <v>18.D18-P3</v>
          </cell>
          <cell r="O618">
            <v>1</v>
          </cell>
          <cell r="P618">
            <v>250</v>
          </cell>
          <cell r="Q618">
            <v>600</v>
          </cell>
          <cell r="R618">
            <v>200</v>
          </cell>
        </row>
        <row r="619">
          <cell r="M619" t="str">
            <v>18.D18-P4</v>
          </cell>
          <cell r="O619">
            <v>1</v>
          </cell>
          <cell r="P619">
            <v>220</v>
          </cell>
          <cell r="Q619">
            <v>500</v>
          </cell>
          <cell r="R619">
            <v>200</v>
          </cell>
        </row>
        <row r="620">
          <cell r="M620" t="str">
            <v>18.D18-P5</v>
          </cell>
          <cell r="O620">
            <v>1</v>
          </cell>
          <cell r="P620">
            <v>200</v>
          </cell>
          <cell r="Q620">
            <v>500</v>
          </cell>
          <cell r="R620">
            <v>200</v>
          </cell>
        </row>
        <row r="621">
          <cell r="M621" t="str">
            <v>18.D18-P6</v>
          </cell>
          <cell r="O621">
            <v>1</v>
          </cell>
          <cell r="P621">
            <v>200</v>
          </cell>
          <cell r="Q621">
            <v>500</v>
          </cell>
          <cell r="R621">
            <v>200</v>
          </cell>
        </row>
        <row r="622">
          <cell r="M622" t="str">
            <v>18.D18-P7</v>
          </cell>
          <cell r="O622">
            <v>1</v>
          </cell>
          <cell r="P622">
            <v>220</v>
          </cell>
          <cell r="Q622">
            <v>500</v>
          </cell>
          <cell r="R622">
            <v>200</v>
          </cell>
        </row>
        <row r="623">
          <cell r="M623" t="str">
            <v>18.D18-P8</v>
          </cell>
          <cell r="O623">
            <v>1</v>
          </cell>
          <cell r="P623">
            <v>200</v>
          </cell>
          <cell r="Q623">
            <v>500</v>
          </cell>
          <cell r="R623">
            <v>200</v>
          </cell>
        </row>
        <row r="624">
          <cell r="M624" t="str">
            <v>18.D18-P9</v>
          </cell>
          <cell r="O624">
            <v>1</v>
          </cell>
          <cell r="P624">
            <v>200</v>
          </cell>
          <cell r="Q624">
            <v>500</v>
          </cell>
          <cell r="R624">
            <v>200</v>
          </cell>
        </row>
        <row r="625">
          <cell r="M625" t="str">
            <v>18.D18-P10</v>
          </cell>
          <cell r="O625">
            <v>1</v>
          </cell>
          <cell r="P625">
            <v>200</v>
          </cell>
          <cell r="Q625">
            <v>500</v>
          </cell>
          <cell r="R625">
            <v>200</v>
          </cell>
        </row>
        <row r="626">
          <cell r="M626" t="str">
            <v>18.D18-P11</v>
          </cell>
          <cell r="O626">
            <v>1</v>
          </cell>
          <cell r="P626">
            <v>200</v>
          </cell>
          <cell r="Q626">
            <v>1000</v>
          </cell>
          <cell r="R626">
            <v>200</v>
          </cell>
        </row>
        <row r="627">
          <cell r="M627" t="str">
            <v>18.D18-P12</v>
          </cell>
          <cell r="O627">
            <v>1</v>
          </cell>
          <cell r="P627">
            <v>200</v>
          </cell>
          <cell r="Q627">
            <v>500</v>
          </cell>
          <cell r="R627">
            <v>200</v>
          </cell>
        </row>
        <row r="628">
          <cell r="M628" t="str">
            <v>18.D18-P18</v>
          </cell>
          <cell r="O628">
            <v>1</v>
          </cell>
          <cell r="P628">
            <v>800</v>
          </cell>
          <cell r="Q628">
            <v>400</v>
          </cell>
          <cell r="R628">
            <v>200</v>
          </cell>
        </row>
        <row r="629">
          <cell r="M629" t="str">
            <v>18.D18-P19</v>
          </cell>
          <cell r="O629">
            <v>1</v>
          </cell>
          <cell r="P629">
            <v>300</v>
          </cell>
          <cell r="Q629">
            <v>700</v>
          </cell>
          <cell r="R629">
            <v>200</v>
          </cell>
        </row>
        <row r="630">
          <cell r="J630">
            <v>19</v>
          </cell>
          <cell r="K630" t="str">
            <v>19th.floor</v>
          </cell>
          <cell r="L630">
            <v>1558</v>
          </cell>
          <cell r="M630" t="str">
            <v>19.D19-1</v>
          </cell>
          <cell r="N630">
            <v>3200</v>
          </cell>
          <cell r="O630">
            <v>1</v>
          </cell>
          <cell r="P630">
            <v>300</v>
          </cell>
          <cell r="Q630">
            <v>700</v>
          </cell>
          <cell r="R630">
            <v>200</v>
          </cell>
        </row>
        <row r="631">
          <cell r="M631" t="str">
            <v>19.D19-2</v>
          </cell>
          <cell r="O631">
            <v>1</v>
          </cell>
          <cell r="P631">
            <v>250</v>
          </cell>
          <cell r="Q631">
            <v>700</v>
          </cell>
          <cell r="R631">
            <v>200</v>
          </cell>
        </row>
        <row r="632">
          <cell r="M632" t="str">
            <v>19.D19-3</v>
          </cell>
          <cell r="O632">
            <v>1</v>
          </cell>
          <cell r="P632">
            <v>250</v>
          </cell>
          <cell r="Q632">
            <v>700</v>
          </cell>
          <cell r="R632">
            <v>200</v>
          </cell>
        </row>
        <row r="633">
          <cell r="M633" t="str">
            <v>19.D19-4</v>
          </cell>
          <cell r="O633">
            <v>1</v>
          </cell>
          <cell r="P633">
            <v>300</v>
          </cell>
          <cell r="Q633">
            <v>700</v>
          </cell>
          <cell r="R633">
            <v>200</v>
          </cell>
        </row>
        <row r="634">
          <cell r="M634" t="str">
            <v>19.D19-5</v>
          </cell>
          <cell r="O634">
            <v>1</v>
          </cell>
          <cell r="P634">
            <v>250</v>
          </cell>
          <cell r="Q634">
            <v>700</v>
          </cell>
          <cell r="R634">
            <v>200</v>
          </cell>
        </row>
        <row r="635">
          <cell r="M635" t="str">
            <v>19.D19-6</v>
          </cell>
          <cell r="O635">
            <v>1</v>
          </cell>
          <cell r="P635">
            <v>250</v>
          </cell>
          <cell r="Q635">
            <v>700</v>
          </cell>
          <cell r="R635">
            <v>200</v>
          </cell>
        </row>
        <row r="636">
          <cell r="M636" t="str">
            <v>19.D19-7</v>
          </cell>
          <cell r="O636">
            <v>1</v>
          </cell>
          <cell r="P636">
            <v>500</v>
          </cell>
          <cell r="Q636">
            <v>700</v>
          </cell>
          <cell r="R636">
            <v>200</v>
          </cell>
        </row>
        <row r="637">
          <cell r="M637" t="str">
            <v>19.D19-8</v>
          </cell>
          <cell r="O637">
            <v>1</v>
          </cell>
          <cell r="P637">
            <v>250</v>
          </cell>
          <cell r="Q637">
            <v>700</v>
          </cell>
          <cell r="R637">
            <v>200</v>
          </cell>
        </row>
        <row r="638">
          <cell r="M638" t="str">
            <v>19.D19-9</v>
          </cell>
          <cell r="O638">
            <v>1</v>
          </cell>
          <cell r="P638">
            <v>250</v>
          </cell>
          <cell r="Q638">
            <v>600</v>
          </cell>
          <cell r="R638">
            <v>200</v>
          </cell>
        </row>
        <row r="639">
          <cell r="M639" t="str">
            <v>19.D19-10</v>
          </cell>
          <cell r="O639">
            <v>1</v>
          </cell>
          <cell r="P639">
            <v>250</v>
          </cell>
          <cell r="Q639">
            <v>600</v>
          </cell>
          <cell r="R639">
            <v>200</v>
          </cell>
        </row>
        <row r="640">
          <cell r="M640" t="str">
            <v>19.D19-11</v>
          </cell>
          <cell r="O640">
            <v>1</v>
          </cell>
          <cell r="P640">
            <v>250</v>
          </cell>
          <cell r="Q640">
            <v>600</v>
          </cell>
          <cell r="R640">
            <v>200</v>
          </cell>
        </row>
        <row r="641">
          <cell r="M641" t="str">
            <v>19.D19-12</v>
          </cell>
          <cell r="O641">
            <v>1</v>
          </cell>
          <cell r="P641">
            <v>250</v>
          </cell>
          <cell r="Q641">
            <v>600</v>
          </cell>
          <cell r="R641">
            <v>200</v>
          </cell>
        </row>
        <row r="642">
          <cell r="M642" t="str">
            <v>19.D19-13</v>
          </cell>
          <cell r="O642">
            <v>1</v>
          </cell>
          <cell r="P642">
            <v>350</v>
          </cell>
          <cell r="Q642">
            <v>600</v>
          </cell>
          <cell r="R642">
            <v>200</v>
          </cell>
        </row>
        <row r="643">
          <cell r="M643" t="str">
            <v>19.D19-14</v>
          </cell>
          <cell r="O643">
            <v>1</v>
          </cell>
          <cell r="P643">
            <v>800</v>
          </cell>
          <cell r="Q643">
            <v>400</v>
          </cell>
          <cell r="R643">
            <v>200</v>
          </cell>
        </row>
        <row r="644">
          <cell r="M644" t="str">
            <v>19.D19-15</v>
          </cell>
          <cell r="O644">
            <v>1</v>
          </cell>
          <cell r="P644">
            <v>800</v>
          </cell>
          <cell r="Q644">
            <v>400</v>
          </cell>
          <cell r="R644">
            <v>200</v>
          </cell>
        </row>
        <row r="645">
          <cell r="M645" t="str">
            <v>19.D19-16</v>
          </cell>
          <cell r="O645">
            <v>1</v>
          </cell>
          <cell r="P645">
            <v>800</v>
          </cell>
          <cell r="Q645">
            <v>400</v>
          </cell>
          <cell r="R645">
            <v>200</v>
          </cell>
        </row>
        <row r="646">
          <cell r="M646" t="str">
            <v>19.D19-17</v>
          </cell>
          <cell r="O646">
            <v>1</v>
          </cell>
          <cell r="P646">
            <v>450</v>
          </cell>
          <cell r="Q646">
            <v>700</v>
          </cell>
          <cell r="R646">
            <v>200</v>
          </cell>
        </row>
        <row r="647">
          <cell r="M647" t="str">
            <v>19.D19-P1</v>
          </cell>
          <cell r="O647">
            <v>1</v>
          </cell>
          <cell r="P647">
            <v>200</v>
          </cell>
          <cell r="Q647">
            <v>600</v>
          </cell>
          <cell r="R647">
            <v>200</v>
          </cell>
        </row>
        <row r="648">
          <cell r="M648" t="str">
            <v>19.D19-P2</v>
          </cell>
          <cell r="O648">
            <v>1</v>
          </cell>
          <cell r="P648">
            <v>500</v>
          </cell>
          <cell r="Q648">
            <v>400</v>
          </cell>
          <cell r="R648">
            <v>200</v>
          </cell>
        </row>
        <row r="649">
          <cell r="M649" t="str">
            <v>19.D19-P3</v>
          </cell>
          <cell r="O649">
            <v>1</v>
          </cell>
          <cell r="P649">
            <v>250</v>
          </cell>
          <cell r="Q649">
            <v>600</v>
          </cell>
          <cell r="R649">
            <v>200</v>
          </cell>
        </row>
        <row r="650">
          <cell r="M650" t="str">
            <v>19.D19-P4</v>
          </cell>
          <cell r="O650">
            <v>1</v>
          </cell>
          <cell r="P650">
            <v>220</v>
          </cell>
          <cell r="Q650">
            <v>500</v>
          </cell>
          <cell r="R650">
            <v>200</v>
          </cell>
        </row>
        <row r="651">
          <cell r="M651" t="str">
            <v>19.D19-P5</v>
          </cell>
          <cell r="O651">
            <v>1</v>
          </cell>
          <cell r="P651">
            <v>200</v>
          </cell>
          <cell r="Q651">
            <v>500</v>
          </cell>
          <cell r="R651">
            <v>200</v>
          </cell>
        </row>
        <row r="652">
          <cell r="M652" t="str">
            <v>19.D19-P6</v>
          </cell>
          <cell r="O652">
            <v>1</v>
          </cell>
          <cell r="P652">
            <v>200</v>
          </cell>
          <cell r="Q652">
            <v>500</v>
          </cell>
          <cell r="R652">
            <v>200</v>
          </cell>
        </row>
        <row r="653">
          <cell r="M653" t="str">
            <v>19.D19-P7</v>
          </cell>
          <cell r="O653">
            <v>1</v>
          </cell>
          <cell r="P653">
            <v>220</v>
          </cell>
          <cell r="Q653">
            <v>500</v>
          </cell>
          <cell r="R653">
            <v>200</v>
          </cell>
        </row>
        <row r="654">
          <cell r="M654" t="str">
            <v>19.D19-P8</v>
          </cell>
          <cell r="O654">
            <v>1</v>
          </cell>
          <cell r="P654">
            <v>200</v>
          </cell>
          <cell r="Q654">
            <v>500</v>
          </cell>
          <cell r="R654">
            <v>200</v>
          </cell>
        </row>
        <row r="655">
          <cell r="M655" t="str">
            <v>19.D19-P9</v>
          </cell>
          <cell r="O655">
            <v>1</v>
          </cell>
          <cell r="P655">
            <v>200</v>
          </cell>
          <cell r="Q655">
            <v>500</v>
          </cell>
          <cell r="R655">
            <v>200</v>
          </cell>
        </row>
        <row r="656">
          <cell r="M656" t="str">
            <v>19.D19-P10</v>
          </cell>
          <cell r="O656">
            <v>1</v>
          </cell>
          <cell r="P656">
            <v>200</v>
          </cell>
          <cell r="Q656">
            <v>500</v>
          </cell>
          <cell r="R656">
            <v>200</v>
          </cell>
        </row>
        <row r="657">
          <cell r="M657" t="str">
            <v>19.D19-P11</v>
          </cell>
          <cell r="O657">
            <v>1</v>
          </cell>
          <cell r="P657">
            <v>200</v>
          </cell>
          <cell r="Q657">
            <v>1000</v>
          </cell>
          <cell r="R657">
            <v>200</v>
          </cell>
        </row>
        <row r="658">
          <cell r="M658" t="str">
            <v>19.D19-P12</v>
          </cell>
          <cell r="O658">
            <v>1</v>
          </cell>
          <cell r="P658">
            <v>200</v>
          </cell>
          <cell r="Q658">
            <v>500</v>
          </cell>
          <cell r="R658">
            <v>200</v>
          </cell>
        </row>
        <row r="659">
          <cell r="M659" t="str">
            <v>19.D19-P18</v>
          </cell>
          <cell r="O659">
            <v>1</v>
          </cell>
          <cell r="P659">
            <v>800</v>
          </cell>
          <cell r="Q659">
            <v>400</v>
          </cell>
          <cell r="R659">
            <v>200</v>
          </cell>
        </row>
        <row r="660">
          <cell r="M660" t="str">
            <v>19.D19-P19</v>
          </cell>
          <cell r="O660">
            <v>1</v>
          </cell>
          <cell r="P660">
            <v>300</v>
          </cell>
          <cell r="Q660">
            <v>700</v>
          </cell>
          <cell r="R660">
            <v>200</v>
          </cell>
        </row>
        <row r="661">
          <cell r="J661">
            <v>20</v>
          </cell>
          <cell r="K661" t="str">
            <v>20th.floor</v>
          </cell>
          <cell r="L661">
            <v>1580</v>
          </cell>
          <cell r="M661" t="str">
            <v>20.D20-1</v>
          </cell>
          <cell r="N661">
            <v>3200</v>
          </cell>
          <cell r="O661">
            <v>1</v>
          </cell>
          <cell r="P661">
            <v>300</v>
          </cell>
          <cell r="Q661">
            <v>700</v>
          </cell>
          <cell r="R661">
            <v>250</v>
          </cell>
        </row>
        <row r="662">
          <cell r="M662" t="str">
            <v>20.D20-2</v>
          </cell>
          <cell r="O662">
            <v>1</v>
          </cell>
          <cell r="P662">
            <v>250</v>
          </cell>
          <cell r="Q662">
            <v>700</v>
          </cell>
          <cell r="R662">
            <v>250</v>
          </cell>
        </row>
        <row r="663">
          <cell r="M663" t="str">
            <v>20.D20-3</v>
          </cell>
          <cell r="O663">
            <v>1</v>
          </cell>
          <cell r="P663">
            <v>250</v>
          </cell>
          <cell r="Q663">
            <v>700</v>
          </cell>
          <cell r="R663">
            <v>250</v>
          </cell>
        </row>
        <row r="664">
          <cell r="M664" t="str">
            <v>20.D20-4</v>
          </cell>
          <cell r="O664">
            <v>1</v>
          </cell>
          <cell r="P664">
            <v>300</v>
          </cell>
          <cell r="Q664">
            <v>700</v>
          </cell>
          <cell r="R664">
            <v>250</v>
          </cell>
        </row>
        <row r="665">
          <cell r="M665" t="str">
            <v>20.D20-5</v>
          </cell>
          <cell r="O665">
            <v>1</v>
          </cell>
          <cell r="P665">
            <v>250</v>
          </cell>
          <cell r="Q665">
            <v>700</v>
          </cell>
          <cell r="R665">
            <v>250</v>
          </cell>
        </row>
        <row r="666">
          <cell r="M666" t="str">
            <v>20.D20-6</v>
          </cell>
          <cell r="O666">
            <v>1</v>
          </cell>
          <cell r="P666">
            <v>250</v>
          </cell>
          <cell r="Q666">
            <v>700</v>
          </cell>
          <cell r="R666">
            <v>250</v>
          </cell>
        </row>
        <row r="667">
          <cell r="M667" t="str">
            <v>20.D20-7</v>
          </cell>
          <cell r="O667">
            <v>1</v>
          </cell>
          <cell r="P667">
            <v>500</v>
          </cell>
          <cell r="Q667">
            <v>700</v>
          </cell>
          <cell r="R667">
            <v>250</v>
          </cell>
        </row>
        <row r="668">
          <cell r="M668" t="str">
            <v>20.D20-8</v>
          </cell>
          <cell r="O668">
            <v>1</v>
          </cell>
          <cell r="P668">
            <v>250</v>
          </cell>
          <cell r="Q668">
            <v>700</v>
          </cell>
          <cell r="R668">
            <v>250</v>
          </cell>
        </row>
        <row r="669">
          <cell r="M669" t="str">
            <v>20.D20-9</v>
          </cell>
          <cell r="O669">
            <v>1</v>
          </cell>
          <cell r="P669">
            <v>250</v>
          </cell>
          <cell r="Q669">
            <v>600</v>
          </cell>
          <cell r="R669">
            <v>250</v>
          </cell>
        </row>
        <row r="670">
          <cell r="M670" t="str">
            <v>20.D20-10</v>
          </cell>
          <cell r="O670">
            <v>1</v>
          </cell>
          <cell r="P670">
            <v>250</v>
          </cell>
          <cell r="Q670">
            <v>600</v>
          </cell>
          <cell r="R670">
            <v>250</v>
          </cell>
        </row>
        <row r="671">
          <cell r="M671" t="str">
            <v>20.D20-11</v>
          </cell>
          <cell r="O671">
            <v>1</v>
          </cell>
          <cell r="P671">
            <v>250</v>
          </cell>
          <cell r="Q671">
            <v>600</v>
          </cell>
          <cell r="R671">
            <v>250</v>
          </cell>
        </row>
        <row r="672">
          <cell r="M672" t="str">
            <v>20.D20-12</v>
          </cell>
          <cell r="O672">
            <v>1</v>
          </cell>
          <cell r="P672">
            <v>250</v>
          </cell>
          <cell r="Q672">
            <v>600</v>
          </cell>
          <cell r="R672">
            <v>250</v>
          </cell>
        </row>
        <row r="673">
          <cell r="M673" t="str">
            <v>20.D20-13</v>
          </cell>
          <cell r="O673">
            <v>1</v>
          </cell>
          <cell r="P673">
            <v>350</v>
          </cell>
          <cell r="Q673">
            <v>600</v>
          </cell>
          <cell r="R673">
            <v>250</v>
          </cell>
        </row>
        <row r="674">
          <cell r="M674" t="str">
            <v>20.D20-14</v>
          </cell>
          <cell r="O674">
            <v>1</v>
          </cell>
          <cell r="P674">
            <v>800</v>
          </cell>
          <cell r="Q674">
            <v>400</v>
          </cell>
          <cell r="R674">
            <v>250</v>
          </cell>
        </row>
        <row r="675">
          <cell r="M675" t="str">
            <v>20.D20-15</v>
          </cell>
          <cell r="O675">
            <v>1</v>
          </cell>
          <cell r="P675">
            <v>800</v>
          </cell>
          <cell r="Q675">
            <v>400</v>
          </cell>
          <cell r="R675">
            <v>250</v>
          </cell>
        </row>
        <row r="676">
          <cell r="M676" t="str">
            <v>20.D20-16</v>
          </cell>
          <cell r="O676">
            <v>1</v>
          </cell>
          <cell r="P676">
            <v>800</v>
          </cell>
          <cell r="Q676">
            <v>400</v>
          </cell>
          <cell r="R676">
            <v>250</v>
          </cell>
        </row>
        <row r="677">
          <cell r="M677" t="str">
            <v>20.D20-17</v>
          </cell>
          <cell r="O677">
            <v>1</v>
          </cell>
          <cell r="P677">
            <v>450</v>
          </cell>
          <cell r="Q677">
            <v>700</v>
          </cell>
          <cell r="R677">
            <v>250</v>
          </cell>
        </row>
        <row r="678">
          <cell r="M678" t="str">
            <v>20.D20-P3</v>
          </cell>
          <cell r="O678">
            <v>1</v>
          </cell>
          <cell r="P678">
            <v>250</v>
          </cell>
          <cell r="Q678">
            <v>600</v>
          </cell>
          <cell r="R678">
            <v>250</v>
          </cell>
        </row>
        <row r="679">
          <cell r="M679" t="str">
            <v>20.D20-P4</v>
          </cell>
          <cell r="O679">
            <v>1</v>
          </cell>
          <cell r="P679">
            <v>220</v>
          </cell>
          <cell r="Q679">
            <v>500</v>
          </cell>
          <cell r="R679">
            <v>250</v>
          </cell>
        </row>
        <row r="680">
          <cell r="M680" t="str">
            <v>20.D20-P5</v>
          </cell>
          <cell r="O680">
            <v>1</v>
          </cell>
          <cell r="P680">
            <v>200</v>
          </cell>
          <cell r="Q680">
            <v>500</v>
          </cell>
          <cell r="R680">
            <v>250</v>
          </cell>
        </row>
        <row r="681">
          <cell r="M681" t="str">
            <v>20.D20-P6</v>
          </cell>
          <cell r="O681">
            <v>1</v>
          </cell>
          <cell r="P681">
            <v>200</v>
          </cell>
          <cell r="Q681">
            <v>500</v>
          </cell>
          <cell r="R681">
            <v>250</v>
          </cell>
        </row>
        <row r="682">
          <cell r="M682" t="str">
            <v>20.D20-P7</v>
          </cell>
          <cell r="O682">
            <v>1</v>
          </cell>
          <cell r="P682">
            <v>220</v>
          </cell>
          <cell r="Q682">
            <v>500</v>
          </cell>
          <cell r="R682">
            <v>250</v>
          </cell>
        </row>
        <row r="683">
          <cell r="M683" t="str">
            <v>20.D20-P8</v>
          </cell>
          <cell r="O683">
            <v>1</v>
          </cell>
          <cell r="P683">
            <v>200</v>
          </cell>
          <cell r="Q683">
            <v>500</v>
          </cell>
          <cell r="R683">
            <v>250</v>
          </cell>
        </row>
        <row r="684">
          <cell r="M684" t="str">
            <v>20.D20-P9</v>
          </cell>
          <cell r="O684">
            <v>1</v>
          </cell>
          <cell r="P684">
            <v>200</v>
          </cell>
          <cell r="Q684">
            <v>500</v>
          </cell>
          <cell r="R684">
            <v>250</v>
          </cell>
        </row>
        <row r="685">
          <cell r="M685" t="str">
            <v>20.D20-P10</v>
          </cell>
          <cell r="O685">
            <v>1</v>
          </cell>
          <cell r="P685">
            <v>200</v>
          </cell>
          <cell r="Q685">
            <v>500</v>
          </cell>
          <cell r="R685">
            <v>250</v>
          </cell>
        </row>
        <row r="686">
          <cell r="M686" t="str">
            <v>20.D20-P11</v>
          </cell>
          <cell r="O686">
            <v>1</v>
          </cell>
          <cell r="P686">
            <v>200</v>
          </cell>
          <cell r="Q686">
            <v>1000</v>
          </cell>
          <cell r="R686">
            <v>250</v>
          </cell>
        </row>
        <row r="687">
          <cell r="M687" t="str">
            <v>20.D20-P12</v>
          </cell>
          <cell r="O687">
            <v>1</v>
          </cell>
          <cell r="P687">
            <v>200</v>
          </cell>
          <cell r="Q687">
            <v>500</v>
          </cell>
          <cell r="R687">
            <v>250</v>
          </cell>
        </row>
        <row r="688">
          <cell r="M688" t="str">
            <v>20.D20-20</v>
          </cell>
          <cell r="O688">
            <v>1</v>
          </cell>
          <cell r="P688">
            <v>450</v>
          </cell>
          <cell r="Q688">
            <v>700</v>
          </cell>
          <cell r="R688">
            <v>250</v>
          </cell>
        </row>
        <row r="689">
          <cell r="M689" t="str">
            <v>20.D20-21</v>
          </cell>
          <cell r="O689">
            <v>1</v>
          </cell>
          <cell r="P689">
            <v>450</v>
          </cell>
          <cell r="Q689">
            <v>700</v>
          </cell>
          <cell r="R689">
            <v>250</v>
          </cell>
        </row>
        <row r="690">
          <cell r="M690" t="str">
            <v>20.D20-22</v>
          </cell>
          <cell r="O690">
            <v>1</v>
          </cell>
          <cell r="P690">
            <v>450</v>
          </cell>
          <cell r="Q690">
            <v>700</v>
          </cell>
          <cell r="R690">
            <v>250</v>
          </cell>
        </row>
        <row r="691">
          <cell r="M691" t="str">
            <v>20.D20-25</v>
          </cell>
          <cell r="O691">
            <v>1</v>
          </cell>
          <cell r="P691">
            <v>250</v>
          </cell>
          <cell r="Q691">
            <v>700</v>
          </cell>
          <cell r="R691">
            <v>250</v>
          </cell>
        </row>
        <row r="692">
          <cell r="J692">
            <v>21</v>
          </cell>
          <cell r="K692" t="str">
            <v>21st.floor</v>
          </cell>
          <cell r="L692">
            <v>335</v>
          </cell>
          <cell r="M692" t="str">
            <v>21.D21-1</v>
          </cell>
          <cell r="N692">
            <v>3200</v>
          </cell>
        </row>
        <row r="693">
          <cell r="M693" t="str">
            <v>21.D21-2</v>
          </cell>
          <cell r="O693">
            <v>1</v>
          </cell>
          <cell r="P693">
            <v>250</v>
          </cell>
          <cell r="Q693">
            <v>700</v>
          </cell>
          <cell r="R693">
            <v>250</v>
          </cell>
        </row>
        <row r="694">
          <cell r="M694" t="str">
            <v>21.D21-3</v>
          </cell>
        </row>
        <row r="695">
          <cell r="M695" t="str">
            <v>21.D21-4</v>
          </cell>
          <cell r="O695">
            <v>1</v>
          </cell>
          <cell r="P695">
            <v>300</v>
          </cell>
          <cell r="Q695">
            <v>700</v>
          </cell>
          <cell r="R695">
            <v>250</v>
          </cell>
        </row>
        <row r="696">
          <cell r="M696" t="str">
            <v>21.D21-5</v>
          </cell>
          <cell r="O696">
            <v>1</v>
          </cell>
          <cell r="P696">
            <v>250</v>
          </cell>
          <cell r="Q696">
            <v>700</v>
          </cell>
          <cell r="R696">
            <v>250</v>
          </cell>
        </row>
        <row r="697">
          <cell r="M697" t="str">
            <v>21.D21-6</v>
          </cell>
          <cell r="O697">
            <v>1</v>
          </cell>
          <cell r="P697">
            <v>250</v>
          </cell>
          <cell r="Q697">
            <v>700</v>
          </cell>
          <cell r="R697">
            <v>250</v>
          </cell>
        </row>
        <row r="698">
          <cell r="M698" t="str">
            <v>21.D21-7</v>
          </cell>
          <cell r="O698">
            <v>1</v>
          </cell>
          <cell r="P698">
            <v>500</v>
          </cell>
          <cell r="Q698">
            <v>700</v>
          </cell>
          <cell r="R698">
            <v>250</v>
          </cell>
        </row>
        <row r="699">
          <cell r="M699" t="str">
            <v>21.D21-8</v>
          </cell>
          <cell r="O699">
            <v>1</v>
          </cell>
          <cell r="P699">
            <v>250</v>
          </cell>
          <cell r="Q699">
            <v>700</v>
          </cell>
          <cell r="R699">
            <v>250</v>
          </cell>
        </row>
        <row r="700">
          <cell r="M700" t="str">
            <v>21.D21-9</v>
          </cell>
          <cell r="O700">
            <v>1</v>
          </cell>
          <cell r="P700">
            <v>250</v>
          </cell>
          <cell r="Q700">
            <v>600</v>
          </cell>
          <cell r="R700">
            <v>250</v>
          </cell>
        </row>
        <row r="701">
          <cell r="M701" t="str">
            <v>21.D21-10</v>
          </cell>
          <cell r="O701">
            <v>1</v>
          </cell>
          <cell r="P701">
            <v>250</v>
          </cell>
          <cell r="Q701">
            <v>600</v>
          </cell>
          <cell r="R701">
            <v>250</v>
          </cell>
        </row>
        <row r="702">
          <cell r="M702" t="str">
            <v>21.D21-11</v>
          </cell>
          <cell r="O702">
            <v>1</v>
          </cell>
          <cell r="P702">
            <v>450</v>
          </cell>
          <cell r="Q702">
            <v>700</v>
          </cell>
          <cell r="R702">
            <v>250</v>
          </cell>
        </row>
        <row r="703">
          <cell r="M703" t="str">
            <v>21.D21-12</v>
          </cell>
        </row>
        <row r="704">
          <cell r="M704" t="str">
            <v>21.D21-13</v>
          </cell>
        </row>
        <row r="705">
          <cell r="M705" t="str">
            <v>21.D21-14</v>
          </cell>
          <cell r="O705">
            <v>1</v>
          </cell>
          <cell r="P705">
            <v>800</v>
          </cell>
          <cell r="Q705">
            <v>400</v>
          </cell>
          <cell r="R705">
            <v>250</v>
          </cell>
        </row>
        <row r="706">
          <cell r="M706" t="str">
            <v>21.D21-15</v>
          </cell>
          <cell r="O706">
            <v>1</v>
          </cell>
          <cell r="P706">
            <v>800</v>
          </cell>
          <cell r="Q706">
            <v>400</v>
          </cell>
          <cell r="R706">
            <v>250</v>
          </cell>
        </row>
        <row r="707">
          <cell r="M707" t="str">
            <v>21.D21-16</v>
          </cell>
          <cell r="O707">
            <v>1</v>
          </cell>
          <cell r="P707">
            <v>800</v>
          </cell>
          <cell r="Q707">
            <v>400</v>
          </cell>
          <cell r="R707">
            <v>250</v>
          </cell>
        </row>
        <row r="708">
          <cell r="M708" t="str">
            <v>21.D21-17</v>
          </cell>
          <cell r="O708">
            <v>1</v>
          </cell>
          <cell r="P708">
            <v>450</v>
          </cell>
          <cell r="Q708">
            <v>700</v>
          </cell>
          <cell r="R708">
            <v>250</v>
          </cell>
        </row>
        <row r="709">
          <cell r="M709" t="str">
            <v>21.D21-18</v>
          </cell>
          <cell r="O709">
            <v>1</v>
          </cell>
          <cell r="P709">
            <v>300</v>
          </cell>
          <cell r="Q709">
            <v>700</v>
          </cell>
          <cell r="R709">
            <v>250</v>
          </cell>
        </row>
        <row r="710">
          <cell r="M710" t="str">
            <v>21.D21-19</v>
          </cell>
          <cell r="O710">
            <v>1</v>
          </cell>
          <cell r="P710">
            <v>250</v>
          </cell>
          <cell r="Q710">
            <v>600</v>
          </cell>
          <cell r="R710">
            <v>250</v>
          </cell>
        </row>
        <row r="711">
          <cell r="M711" t="str">
            <v>21.D21-20</v>
          </cell>
          <cell r="O711">
            <v>1</v>
          </cell>
          <cell r="P711">
            <v>300</v>
          </cell>
          <cell r="Q711">
            <v>600</v>
          </cell>
          <cell r="R711">
            <v>250</v>
          </cell>
        </row>
        <row r="712">
          <cell r="M712" t="str">
            <v>21.D21-21</v>
          </cell>
          <cell r="O712">
            <v>1</v>
          </cell>
          <cell r="P712">
            <v>250</v>
          </cell>
          <cell r="Q712">
            <v>600</v>
          </cell>
          <cell r="R712">
            <v>250</v>
          </cell>
        </row>
        <row r="713">
          <cell r="M713" t="str">
            <v>21.D21-P4</v>
          </cell>
          <cell r="O713">
            <v>1</v>
          </cell>
          <cell r="P713">
            <v>220</v>
          </cell>
          <cell r="Q713">
            <v>500</v>
          </cell>
          <cell r="R713">
            <v>250</v>
          </cell>
        </row>
        <row r="714">
          <cell r="M714" t="str">
            <v>21.D21-P5</v>
          </cell>
          <cell r="O714">
            <v>1</v>
          </cell>
          <cell r="P714">
            <v>200</v>
          </cell>
          <cell r="Q714">
            <v>500</v>
          </cell>
          <cell r="R714">
            <v>250</v>
          </cell>
        </row>
        <row r="715">
          <cell r="M715" t="str">
            <v>21.D21-P6</v>
          </cell>
          <cell r="O715">
            <v>1</v>
          </cell>
          <cell r="P715">
            <v>200</v>
          </cell>
          <cell r="Q715">
            <v>500</v>
          </cell>
          <cell r="R715">
            <v>250</v>
          </cell>
        </row>
        <row r="716">
          <cell r="M716" t="str">
            <v>21.D21-P7</v>
          </cell>
          <cell r="O716">
            <v>1</v>
          </cell>
          <cell r="P716">
            <v>220</v>
          </cell>
          <cell r="Q716">
            <v>500</v>
          </cell>
          <cell r="R716">
            <v>250</v>
          </cell>
        </row>
        <row r="717">
          <cell r="M717" t="str">
            <v>21.D21-P8</v>
          </cell>
          <cell r="O717">
            <v>1</v>
          </cell>
          <cell r="P717">
            <v>200</v>
          </cell>
          <cell r="Q717">
            <v>500</v>
          </cell>
          <cell r="R717">
            <v>250</v>
          </cell>
        </row>
        <row r="718">
          <cell r="M718" t="str">
            <v>21.D21-P9</v>
          </cell>
          <cell r="O718">
            <v>1</v>
          </cell>
          <cell r="P718">
            <v>200</v>
          </cell>
          <cell r="Q718">
            <v>500</v>
          </cell>
          <cell r="R718">
            <v>250</v>
          </cell>
        </row>
        <row r="719">
          <cell r="M719" t="str">
            <v>21.D21-P10</v>
          </cell>
          <cell r="O719">
            <v>1</v>
          </cell>
          <cell r="P719">
            <v>200</v>
          </cell>
          <cell r="Q719">
            <v>500</v>
          </cell>
          <cell r="R719">
            <v>250</v>
          </cell>
        </row>
        <row r="720">
          <cell r="M720" t="str">
            <v>21.D21-P11</v>
          </cell>
          <cell r="O720">
            <v>1</v>
          </cell>
          <cell r="P720">
            <v>200</v>
          </cell>
          <cell r="Q720">
            <v>1000</v>
          </cell>
          <cell r="R720">
            <v>250</v>
          </cell>
        </row>
        <row r="721">
          <cell r="M721" t="str">
            <v>21.D21-P12</v>
          </cell>
          <cell r="O721">
            <v>1</v>
          </cell>
          <cell r="P721">
            <v>200</v>
          </cell>
          <cell r="Q721">
            <v>500</v>
          </cell>
          <cell r="R721">
            <v>250</v>
          </cell>
        </row>
        <row r="722">
          <cell r="J722">
            <v>22</v>
          </cell>
          <cell r="K722" t="str">
            <v>22nd.floor</v>
          </cell>
          <cell r="L722">
            <v>1590</v>
          </cell>
          <cell r="M722" t="str">
            <v>22.D22-1A</v>
          </cell>
          <cell r="N722">
            <v>3200</v>
          </cell>
          <cell r="O722">
            <v>1</v>
          </cell>
          <cell r="P722">
            <v>300</v>
          </cell>
          <cell r="Q722">
            <v>700</v>
          </cell>
          <cell r="R722">
            <v>200</v>
          </cell>
        </row>
        <row r="723">
          <cell r="M723" t="str">
            <v>22.D22-2</v>
          </cell>
          <cell r="O723">
            <v>1</v>
          </cell>
          <cell r="P723">
            <v>250</v>
          </cell>
          <cell r="Q723">
            <v>700</v>
          </cell>
          <cell r="R723">
            <v>250</v>
          </cell>
        </row>
        <row r="724">
          <cell r="M724" t="str">
            <v>22.D22-3</v>
          </cell>
          <cell r="O724">
            <v>1</v>
          </cell>
          <cell r="P724">
            <v>250</v>
          </cell>
          <cell r="Q724">
            <v>700</v>
          </cell>
          <cell r="R724">
            <v>250</v>
          </cell>
        </row>
        <row r="725">
          <cell r="M725" t="str">
            <v>22.D22-4</v>
          </cell>
          <cell r="O725">
            <v>1</v>
          </cell>
          <cell r="P725">
            <v>300</v>
          </cell>
          <cell r="Q725">
            <v>700</v>
          </cell>
          <cell r="R725">
            <v>250</v>
          </cell>
        </row>
        <row r="726">
          <cell r="M726" t="str">
            <v>22.D22-5</v>
          </cell>
          <cell r="O726">
            <v>1</v>
          </cell>
          <cell r="P726">
            <v>250</v>
          </cell>
          <cell r="Q726">
            <v>700</v>
          </cell>
          <cell r="R726">
            <v>250</v>
          </cell>
        </row>
        <row r="727">
          <cell r="M727" t="str">
            <v>22.D22-6</v>
          </cell>
          <cell r="O727">
            <v>1</v>
          </cell>
          <cell r="P727">
            <v>250</v>
          </cell>
          <cell r="Q727">
            <v>700</v>
          </cell>
          <cell r="R727">
            <v>250</v>
          </cell>
        </row>
        <row r="728">
          <cell r="M728" t="str">
            <v>22.D22-7</v>
          </cell>
          <cell r="O728">
            <v>1</v>
          </cell>
          <cell r="P728">
            <v>350</v>
          </cell>
          <cell r="Q728">
            <v>700</v>
          </cell>
          <cell r="R728">
            <v>250</v>
          </cell>
        </row>
        <row r="729">
          <cell r="M729" t="str">
            <v>22.D22-8</v>
          </cell>
          <cell r="O729">
            <v>1</v>
          </cell>
          <cell r="P729">
            <v>250</v>
          </cell>
          <cell r="Q729">
            <v>700</v>
          </cell>
          <cell r="R729">
            <v>250</v>
          </cell>
        </row>
        <row r="730">
          <cell r="M730" t="str">
            <v>22.D22-9</v>
          </cell>
          <cell r="O730">
            <v>1</v>
          </cell>
          <cell r="P730">
            <v>250</v>
          </cell>
          <cell r="Q730">
            <v>600</v>
          </cell>
          <cell r="R730">
            <v>250</v>
          </cell>
        </row>
        <row r="731">
          <cell r="M731" t="str">
            <v>22.D22-10</v>
          </cell>
          <cell r="O731">
            <v>1</v>
          </cell>
          <cell r="P731">
            <v>250</v>
          </cell>
          <cell r="Q731">
            <v>600</v>
          </cell>
          <cell r="R731">
            <v>250</v>
          </cell>
        </row>
        <row r="732">
          <cell r="M732" t="str">
            <v>22.D22-11</v>
          </cell>
          <cell r="O732">
            <v>1</v>
          </cell>
          <cell r="P732">
            <v>250</v>
          </cell>
          <cell r="Q732">
            <v>600</v>
          </cell>
          <cell r="R732">
            <v>250</v>
          </cell>
        </row>
        <row r="733">
          <cell r="M733" t="str">
            <v>22.D22-12</v>
          </cell>
          <cell r="O733">
            <v>1</v>
          </cell>
          <cell r="P733">
            <v>250</v>
          </cell>
          <cell r="Q733">
            <v>600</v>
          </cell>
          <cell r="R733">
            <v>250</v>
          </cell>
        </row>
        <row r="734">
          <cell r="M734" t="str">
            <v>22.D22-13</v>
          </cell>
          <cell r="O734">
            <v>1</v>
          </cell>
          <cell r="P734">
            <v>350</v>
          </cell>
          <cell r="Q734">
            <v>600</v>
          </cell>
          <cell r="R734">
            <v>250</v>
          </cell>
        </row>
        <row r="735">
          <cell r="M735" t="str">
            <v>22.D22-14</v>
          </cell>
          <cell r="O735">
            <v>1</v>
          </cell>
          <cell r="P735">
            <v>800</v>
          </cell>
          <cell r="Q735">
            <v>400</v>
          </cell>
          <cell r="R735">
            <v>250</v>
          </cell>
        </row>
        <row r="736">
          <cell r="M736" t="str">
            <v>22.D22-15</v>
          </cell>
          <cell r="O736">
            <v>1</v>
          </cell>
          <cell r="P736">
            <v>800</v>
          </cell>
          <cell r="Q736">
            <v>400</v>
          </cell>
          <cell r="R736">
            <v>250</v>
          </cell>
        </row>
        <row r="737">
          <cell r="M737" t="str">
            <v>22.D22-16</v>
          </cell>
          <cell r="O737">
            <v>1</v>
          </cell>
          <cell r="P737">
            <v>800</v>
          </cell>
          <cell r="Q737">
            <v>400</v>
          </cell>
          <cell r="R737">
            <v>250</v>
          </cell>
        </row>
        <row r="738">
          <cell r="M738" t="str">
            <v>22.D22-17</v>
          </cell>
          <cell r="O738">
            <v>1</v>
          </cell>
          <cell r="P738">
            <v>450</v>
          </cell>
          <cell r="Q738">
            <v>700</v>
          </cell>
          <cell r="R738">
            <v>250</v>
          </cell>
        </row>
        <row r="739">
          <cell r="M739" t="str">
            <v>22.D22-P1</v>
          </cell>
          <cell r="O739">
            <v>1</v>
          </cell>
          <cell r="P739">
            <v>200</v>
          </cell>
          <cell r="Q739">
            <v>600</v>
          </cell>
          <cell r="R739">
            <v>250</v>
          </cell>
        </row>
        <row r="740">
          <cell r="M740" t="str">
            <v>22.D22-P2</v>
          </cell>
        </row>
        <row r="741">
          <cell r="M741" t="str">
            <v>22.D22-P3</v>
          </cell>
        </row>
        <row r="742">
          <cell r="M742" t="str">
            <v>22.D22-P4</v>
          </cell>
          <cell r="O742">
            <v>1</v>
          </cell>
          <cell r="P742">
            <v>220</v>
          </cell>
          <cell r="Q742">
            <v>500</v>
          </cell>
          <cell r="R742">
            <v>250</v>
          </cell>
        </row>
        <row r="743">
          <cell r="M743" t="str">
            <v>22.D22-P5</v>
          </cell>
          <cell r="O743">
            <v>1</v>
          </cell>
          <cell r="P743">
            <v>220</v>
          </cell>
          <cell r="Q743">
            <v>500</v>
          </cell>
          <cell r="R743">
            <v>250</v>
          </cell>
        </row>
        <row r="744">
          <cell r="M744" t="str">
            <v>22.D22-P6</v>
          </cell>
          <cell r="O744">
            <v>1</v>
          </cell>
          <cell r="P744">
            <v>200</v>
          </cell>
          <cell r="Q744">
            <v>500</v>
          </cell>
          <cell r="R744">
            <v>250</v>
          </cell>
        </row>
        <row r="745">
          <cell r="M745" t="str">
            <v>22.D22-P7</v>
          </cell>
          <cell r="O745">
            <v>1</v>
          </cell>
          <cell r="P745">
            <v>220</v>
          </cell>
          <cell r="Q745">
            <v>500</v>
          </cell>
          <cell r="R745">
            <v>250</v>
          </cell>
        </row>
        <row r="746">
          <cell r="M746" t="str">
            <v>22.D22-P8</v>
          </cell>
          <cell r="O746">
            <v>1</v>
          </cell>
          <cell r="P746">
            <v>200</v>
          </cell>
          <cell r="Q746">
            <v>500</v>
          </cell>
          <cell r="R746">
            <v>250</v>
          </cell>
        </row>
        <row r="747">
          <cell r="M747" t="str">
            <v>22.D22-P9</v>
          </cell>
        </row>
        <row r="748">
          <cell r="M748" t="str">
            <v>22.D22-P10</v>
          </cell>
          <cell r="O748">
            <v>1</v>
          </cell>
          <cell r="P748">
            <v>200</v>
          </cell>
          <cell r="Q748">
            <v>500</v>
          </cell>
          <cell r="R748">
            <v>250</v>
          </cell>
        </row>
        <row r="749">
          <cell r="M749" t="str">
            <v>22.D22-P11</v>
          </cell>
          <cell r="O749">
            <v>1</v>
          </cell>
          <cell r="P749">
            <v>200</v>
          </cell>
          <cell r="Q749">
            <v>1000</v>
          </cell>
          <cell r="R749">
            <v>250</v>
          </cell>
        </row>
        <row r="750">
          <cell r="M750" t="str">
            <v>22.D22-P12</v>
          </cell>
          <cell r="O750">
            <v>1</v>
          </cell>
          <cell r="P750">
            <v>200</v>
          </cell>
          <cell r="Q750">
            <v>500</v>
          </cell>
          <cell r="R750">
            <v>250</v>
          </cell>
        </row>
        <row r="751">
          <cell r="J751">
            <v>23</v>
          </cell>
          <cell r="K751" t="str">
            <v>23rd.floor</v>
          </cell>
          <cell r="L751">
            <v>1558</v>
          </cell>
          <cell r="M751" t="str">
            <v>23.D23-1</v>
          </cell>
          <cell r="N751">
            <v>3200</v>
          </cell>
          <cell r="O751">
            <v>1</v>
          </cell>
          <cell r="P751">
            <v>300</v>
          </cell>
          <cell r="Q751">
            <v>700</v>
          </cell>
          <cell r="R751">
            <v>200</v>
          </cell>
        </row>
        <row r="752">
          <cell r="M752" t="str">
            <v>23.D23-2</v>
          </cell>
          <cell r="O752">
            <v>1</v>
          </cell>
          <cell r="P752">
            <v>250</v>
          </cell>
          <cell r="Q752">
            <v>700</v>
          </cell>
          <cell r="R752">
            <v>200</v>
          </cell>
        </row>
        <row r="753">
          <cell r="M753" t="str">
            <v>23.D23-3</v>
          </cell>
          <cell r="O753">
            <v>1</v>
          </cell>
          <cell r="P753">
            <v>250</v>
          </cell>
          <cell r="Q753">
            <v>700</v>
          </cell>
          <cell r="R753">
            <v>200</v>
          </cell>
        </row>
        <row r="754">
          <cell r="M754" t="str">
            <v>23.D23-4</v>
          </cell>
          <cell r="O754">
            <v>1</v>
          </cell>
          <cell r="P754">
            <v>300</v>
          </cell>
          <cell r="Q754">
            <v>700</v>
          </cell>
          <cell r="R754">
            <v>200</v>
          </cell>
        </row>
        <row r="755">
          <cell r="M755" t="str">
            <v>23.D23-5</v>
          </cell>
          <cell r="O755">
            <v>1</v>
          </cell>
          <cell r="P755">
            <v>250</v>
          </cell>
          <cell r="Q755">
            <v>700</v>
          </cell>
          <cell r="R755">
            <v>200</v>
          </cell>
        </row>
        <row r="756">
          <cell r="M756" t="str">
            <v>23.D23-6</v>
          </cell>
          <cell r="O756">
            <v>1</v>
          </cell>
          <cell r="P756">
            <v>250</v>
          </cell>
          <cell r="Q756">
            <v>700</v>
          </cell>
          <cell r="R756">
            <v>200</v>
          </cell>
        </row>
        <row r="757">
          <cell r="M757" t="str">
            <v>23.D23-7</v>
          </cell>
          <cell r="O757">
            <v>1</v>
          </cell>
          <cell r="P757">
            <v>350</v>
          </cell>
          <cell r="Q757">
            <v>700</v>
          </cell>
          <cell r="R757">
            <v>200</v>
          </cell>
        </row>
        <row r="758">
          <cell r="M758" t="str">
            <v>23.D23-8</v>
          </cell>
          <cell r="O758">
            <v>1</v>
          </cell>
          <cell r="P758">
            <v>250</v>
          </cell>
          <cell r="Q758">
            <v>700</v>
          </cell>
          <cell r="R758">
            <v>200</v>
          </cell>
        </row>
        <row r="759">
          <cell r="M759" t="str">
            <v>23.D23-9</v>
          </cell>
          <cell r="O759">
            <v>1</v>
          </cell>
          <cell r="P759">
            <v>250</v>
          </cell>
          <cell r="Q759">
            <v>600</v>
          </cell>
          <cell r="R759">
            <v>200</v>
          </cell>
        </row>
        <row r="760">
          <cell r="M760" t="str">
            <v>23.D23-10</v>
          </cell>
          <cell r="O760">
            <v>1</v>
          </cell>
          <cell r="P760">
            <v>250</v>
          </cell>
          <cell r="Q760">
            <v>600</v>
          </cell>
          <cell r="R760">
            <v>200</v>
          </cell>
        </row>
        <row r="761">
          <cell r="M761" t="str">
            <v>23.D23-11</v>
          </cell>
          <cell r="O761">
            <v>1</v>
          </cell>
          <cell r="P761">
            <v>250</v>
          </cell>
          <cell r="Q761">
            <v>600</v>
          </cell>
          <cell r="R761">
            <v>200</v>
          </cell>
        </row>
        <row r="762">
          <cell r="M762" t="str">
            <v>23.D23-12</v>
          </cell>
          <cell r="O762">
            <v>1</v>
          </cell>
          <cell r="P762">
            <v>250</v>
          </cell>
          <cell r="Q762">
            <v>600</v>
          </cell>
          <cell r="R762">
            <v>200</v>
          </cell>
        </row>
        <row r="763">
          <cell r="M763" t="str">
            <v>23.D23-13</v>
          </cell>
          <cell r="O763">
            <v>1</v>
          </cell>
          <cell r="P763">
            <v>350</v>
          </cell>
          <cell r="Q763">
            <v>600</v>
          </cell>
          <cell r="R763">
            <v>200</v>
          </cell>
        </row>
        <row r="764">
          <cell r="M764" t="str">
            <v>23.D23-14</v>
          </cell>
          <cell r="O764">
            <v>1</v>
          </cell>
          <cell r="P764">
            <v>800</v>
          </cell>
          <cell r="Q764">
            <v>400</v>
          </cell>
          <cell r="R764">
            <v>200</v>
          </cell>
        </row>
        <row r="765">
          <cell r="M765" t="str">
            <v>23.D23-15</v>
          </cell>
          <cell r="O765">
            <v>1</v>
          </cell>
          <cell r="P765">
            <v>800</v>
          </cell>
          <cell r="Q765">
            <v>400</v>
          </cell>
          <cell r="R765">
            <v>200</v>
          </cell>
        </row>
        <row r="766">
          <cell r="M766" t="str">
            <v>23.D23-16</v>
          </cell>
          <cell r="O766">
            <v>1</v>
          </cell>
          <cell r="P766">
            <v>800</v>
          </cell>
          <cell r="Q766">
            <v>400</v>
          </cell>
          <cell r="R766">
            <v>200</v>
          </cell>
        </row>
        <row r="767">
          <cell r="M767" t="str">
            <v>23.D23-17</v>
          </cell>
          <cell r="O767">
            <v>1</v>
          </cell>
          <cell r="P767">
            <v>450</v>
          </cell>
          <cell r="Q767">
            <v>700</v>
          </cell>
          <cell r="R767">
            <v>200</v>
          </cell>
        </row>
        <row r="768">
          <cell r="M768" t="str">
            <v>23.D23-18</v>
          </cell>
          <cell r="O768">
            <v>1</v>
          </cell>
          <cell r="P768">
            <v>800</v>
          </cell>
          <cell r="Q768">
            <v>400</v>
          </cell>
          <cell r="R768">
            <v>200</v>
          </cell>
        </row>
        <row r="769">
          <cell r="M769" t="str">
            <v>23.D23-19</v>
          </cell>
          <cell r="O769">
            <v>1</v>
          </cell>
          <cell r="P769">
            <v>300</v>
          </cell>
          <cell r="Q769">
            <v>700</v>
          </cell>
          <cell r="R769">
            <v>200</v>
          </cell>
        </row>
        <row r="770">
          <cell r="M770" t="str">
            <v>23.D23-P1</v>
          </cell>
          <cell r="O770">
            <v>1</v>
          </cell>
          <cell r="P770">
            <v>200</v>
          </cell>
          <cell r="Q770">
            <v>600</v>
          </cell>
          <cell r="R770">
            <v>200</v>
          </cell>
        </row>
        <row r="771">
          <cell r="M771" t="str">
            <v>23.D23-P2</v>
          </cell>
          <cell r="O771">
            <v>1</v>
          </cell>
          <cell r="P771">
            <v>500</v>
          </cell>
          <cell r="Q771">
            <v>400</v>
          </cell>
          <cell r="R771">
            <v>200</v>
          </cell>
        </row>
        <row r="772">
          <cell r="M772" t="str">
            <v>23.D23-P3</v>
          </cell>
          <cell r="O772">
            <v>1</v>
          </cell>
          <cell r="P772">
            <v>250</v>
          </cell>
          <cell r="Q772">
            <v>600</v>
          </cell>
          <cell r="R772">
            <v>200</v>
          </cell>
        </row>
        <row r="773">
          <cell r="M773" t="str">
            <v>23.D23-P4</v>
          </cell>
          <cell r="O773">
            <v>1</v>
          </cell>
          <cell r="P773">
            <v>220</v>
          </cell>
          <cell r="Q773">
            <v>500</v>
          </cell>
          <cell r="R773">
            <v>200</v>
          </cell>
        </row>
        <row r="774">
          <cell r="M774" t="str">
            <v>23.D23-P5</v>
          </cell>
          <cell r="O774">
            <v>1</v>
          </cell>
          <cell r="P774">
            <v>220</v>
          </cell>
          <cell r="Q774">
            <v>500</v>
          </cell>
          <cell r="R774">
            <v>200</v>
          </cell>
        </row>
        <row r="775">
          <cell r="M775" t="str">
            <v>23.D23-P6</v>
          </cell>
          <cell r="O775">
            <v>1</v>
          </cell>
          <cell r="P775">
            <v>200</v>
          </cell>
          <cell r="Q775">
            <v>500</v>
          </cell>
          <cell r="R775">
            <v>200</v>
          </cell>
        </row>
        <row r="776">
          <cell r="M776" t="str">
            <v>23.D23-P7</v>
          </cell>
          <cell r="O776">
            <v>1</v>
          </cell>
          <cell r="P776">
            <v>220</v>
          </cell>
          <cell r="Q776">
            <v>500</v>
          </cell>
          <cell r="R776">
            <v>200</v>
          </cell>
        </row>
        <row r="777">
          <cell r="M777" t="str">
            <v>23.D23-P8</v>
          </cell>
          <cell r="O777">
            <v>1</v>
          </cell>
          <cell r="P777">
            <v>200</v>
          </cell>
          <cell r="Q777">
            <v>500</v>
          </cell>
          <cell r="R777">
            <v>200</v>
          </cell>
        </row>
        <row r="778">
          <cell r="M778" t="str">
            <v>23.D23-P9</v>
          </cell>
          <cell r="O778">
            <v>1</v>
          </cell>
          <cell r="P778">
            <v>200</v>
          </cell>
          <cell r="Q778">
            <v>500</v>
          </cell>
          <cell r="R778">
            <v>200</v>
          </cell>
        </row>
        <row r="779">
          <cell r="M779" t="str">
            <v>23.D23-P10</v>
          </cell>
          <cell r="O779">
            <v>1</v>
          </cell>
          <cell r="P779">
            <v>200</v>
          </cell>
          <cell r="Q779">
            <v>500</v>
          </cell>
          <cell r="R779">
            <v>200</v>
          </cell>
        </row>
        <row r="780">
          <cell r="M780" t="str">
            <v>23.D23-P11</v>
          </cell>
          <cell r="O780">
            <v>1</v>
          </cell>
          <cell r="P780">
            <v>200</v>
          </cell>
          <cell r="Q780">
            <v>1000</v>
          </cell>
          <cell r="R780">
            <v>200</v>
          </cell>
        </row>
        <row r="781">
          <cell r="M781" t="str">
            <v>23.D23-P12</v>
          </cell>
          <cell r="O781">
            <v>1</v>
          </cell>
          <cell r="P781">
            <v>200</v>
          </cell>
          <cell r="Q781">
            <v>500</v>
          </cell>
          <cell r="R781">
            <v>200</v>
          </cell>
        </row>
        <row r="782">
          <cell r="J782">
            <v>24</v>
          </cell>
          <cell r="K782" t="str">
            <v>24th.floor</v>
          </cell>
          <cell r="L782">
            <v>1558</v>
          </cell>
          <cell r="M782" t="str">
            <v>24.D24-1</v>
          </cell>
          <cell r="N782">
            <v>3200</v>
          </cell>
          <cell r="O782">
            <v>1</v>
          </cell>
          <cell r="P782">
            <v>300</v>
          </cell>
          <cell r="Q782">
            <v>700</v>
          </cell>
          <cell r="R782">
            <v>200</v>
          </cell>
        </row>
        <row r="783">
          <cell r="M783" t="str">
            <v>24.D24-2</v>
          </cell>
          <cell r="O783">
            <v>1</v>
          </cell>
          <cell r="P783">
            <v>250</v>
          </cell>
          <cell r="Q783">
            <v>700</v>
          </cell>
          <cell r="R783">
            <v>200</v>
          </cell>
        </row>
        <row r="784">
          <cell r="M784" t="str">
            <v>24.D24-3</v>
          </cell>
          <cell r="O784">
            <v>1</v>
          </cell>
          <cell r="P784">
            <v>250</v>
          </cell>
          <cell r="Q784">
            <v>700</v>
          </cell>
          <cell r="R784">
            <v>200</v>
          </cell>
        </row>
        <row r="785">
          <cell r="M785" t="str">
            <v>24.D24-4</v>
          </cell>
          <cell r="O785">
            <v>1</v>
          </cell>
          <cell r="P785">
            <v>300</v>
          </cell>
          <cell r="Q785">
            <v>700</v>
          </cell>
          <cell r="R785">
            <v>200</v>
          </cell>
        </row>
        <row r="786">
          <cell r="M786" t="str">
            <v>24.D24-5</v>
          </cell>
          <cell r="O786">
            <v>1</v>
          </cell>
          <cell r="P786">
            <v>250</v>
          </cell>
          <cell r="Q786">
            <v>700</v>
          </cell>
          <cell r="R786">
            <v>200</v>
          </cell>
        </row>
        <row r="787">
          <cell r="M787" t="str">
            <v>24.D24-6</v>
          </cell>
          <cell r="O787">
            <v>1</v>
          </cell>
          <cell r="P787">
            <v>250</v>
          </cell>
          <cell r="Q787">
            <v>700</v>
          </cell>
          <cell r="R787">
            <v>200</v>
          </cell>
        </row>
        <row r="788">
          <cell r="M788" t="str">
            <v>24.D24-7</v>
          </cell>
          <cell r="O788">
            <v>1</v>
          </cell>
          <cell r="P788">
            <v>350</v>
          </cell>
          <cell r="Q788">
            <v>700</v>
          </cell>
          <cell r="R788">
            <v>200</v>
          </cell>
        </row>
        <row r="789">
          <cell r="M789" t="str">
            <v>24.D24-8</v>
          </cell>
          <cell r="O789">
            <v>1</v>
          </cell>
          <cell r="P789">
            <v>250</v>
          </cell>
          <cell r="Q789">
            <v>700</v>
          </cell>
          <cell r="R789">
            <v>200</v>
          </cell>
        </row>
        <row r="790">
          <cell r="M790" t="str">
            <v>24.D24-9</v>
          </cell>
          <cell r="O790">
            <v>1</v>
          </cell>
          <cell r="P790">
            <v>250</v>
          </cell>
          <cell r="Q790">
            <v>600</v>
          </cell>
          <cell r="R790">
            <v>200</v>
          </cell>
        </row>
        <row r="791">
          <cell r="M791" t="str">
            <v>24.D24-10</v>
          </cell>
          <cell r="O791">
            <v>1</v>
          </cell>
          <cell r="P791">
            <v>250</v>
          </cell>
          <cell r="Q791">
            <v>600</v>
          </cell>
          <cell r="R791">
            <v>200</v>
          </cell>
        </row>
        <row r="792">
          <cell r="M792" t="str">
            <v>24.D24-11</v>
          </cell>
          <cell r="O792">
            <v>1</v>
          </cell>
          <cell r="P792">
            <v>250</v>
          </cell>
          <cell r="Q792">
            <v>600</v>
          </cell>
          <cell r="R792">
            <v>200</v>
          </cell>
        </row>
        <row r="793">
          <cell r="M793" t="str">
            <v>24.D24-12</v>
          </cell>
          <cell r="O793">
            <v>1</v>
          </cell>
          <cell r="P793">
            <v>250</v>
          </cell>
          <cell r="Q793">
            <v>600</v>
          </cell>
          <cell r="R793">
            <v>200</v>
          </cell>
        </row>
        <row r="794">
          <cell r="M794" t="str">
            <v>24.D24-13</v>
          </cell>
          <cell r="O794">
            <v>1</v>
          </cell>
          <cell r="P794">
            <v>350</v>
          </cell>
          <cell r="Q794">
            <v>600</v>
          </cell>
          <cell r="R794">
            <v>200</v>
          </cell>
        </row>
        <row r="795">
          <cell r="M795" t="str">
            <v>24.D24-14</v>
          </cell>
          <cell r="O795">
            <v>1</v>
          </cell>
          <cell r="P795">
            <v>800</v>
          </cell>
          <cell r="Q795">
            <v>400</v>
          </cell>
          <cell r="R795">
            <v>200</v>
          </cell>
        </row>
        <row r="796">
          <cell r="M796" t="str">
            <v>24.D24-15</v>
          </cell>
          <cell r="O796">
            <v>1</v>
          </cell>
          <cell r="P796">
            <v>800</v>
          </cell>
          <cell r="Q796">
            <v>400</v>
          </cell>
          <cell r="R796">
            <v>200</v>
          </cell>
        </row>
        <row r="797">
          <cell r="M797" t="str">
            <v>24.D24-16</v>
          </cell>
          <cell r="O797">
            <v>1</v>
          </cell>
          <cell r="P797">
            <v>800</v>
          </cell>
          <cell r="Q797">
            <v>400</v>
          </cell>
          <cell r="R797">
            <v>200</v>
          </cell>
        </row>
        <row r="798">
          <cell r="M798" t="str">
            <v>24.D24-17</v>
          </cell>
          <cell r="O798">
            <v>1</v>
          </cell>
          <cell r="P798">
            <v>450</v>
          </cell>
          <cell r="Q798">
            <v>700</v>
          </cell>
          <cell r="R798">
            <v>200</v>
          </cell>
        </row>
        <row r="799">
          <cell r="M799" t="str">
            <v>24.D24-18</v>
          </cell>
          <cell r="O799">
            <v>1</v>
          </cell>
          <cell r="P799">
            <v>800</v>
          </cell>
          <cell r="Q799">
            <v>400</v>
          </cell>
          <cell r="R799">
            <v>200</v>
          </cell>
        </row>
        <row r="800">
          <cell r="M800" t="str">
            <v>24.D24-19</v>
          </cell>
          <cell r="O800">
            <v>1</v>
          </cell>
          <cell r="P800">
            <v>300</v>
          </cell>
          <cell r="Q800">
            <v>700</v>
          </cell>
          <cell r="R800">
            <v>200</v>
          </cell>
        </row>
        <row r="801">
          <cell r="M801" t="str">
            <v>24.D24-P1</v>
          </cell>
          <cell r="O801">
            <v>1</v>
          </cell>
          <cell r="P801">
            <v>200</v>
          </cell>
          <cell r="Q801">
            <v>600</v>
          </cell>
          <cell r="R801">
            <v>200</v>
          </cell>
        </row>
        <row r="802">
          <cell r="M802" t="str">
            <v>24.D24-P2</v>
          </cell>
          <cell r="O802">
            <v>1</v>
          </cell>
          <cell r="P802">
            <v>500</v>
          </cell>
          <cell r="Q802">
            <v>400</v>
          </cell>
          <cell r="R802">
            <v>200</v>
          </cell>
        </row>
        <row r="803">
          <cell r="M803" t="str">
            <v>24.D24-P3</v>
          </cell>
          <cell r="O803">
            <v>1</v>
          </cell>
          <cell r="P803">
            <v>250</v>
          </cell>
          <cell r="Q803">
            <v>600</v>
          </cell>
          <cell r="R803">
            <v>200</v>
          </cell>
        </row>
        <row r="804">
          <cell r="M804" t="str">
            <v>24.D24-P4</v>
          </cell>
          <cell r="O804">
            <v>1</v>
          </cell>
          <cell r="P804">
            <v>220</v>
          </cell>
          <cell r="Q804">
            <v>500</v>
          </cell>
          <cell r="R804">
            <v>200</v>
          </cell>
        </row>
        <row r="805">
          <cell r="M805" t="str">
            <v>24.D24-P5</v>
          </cell>
          <cell r="O805">
            <v>1</v>
          </cell>
          <cell r="P805">
            <v>220</v>
          </cell>
          <cell r="Q805">
            <v>500</v>
          </cell>
          <cell r="R805">
            <v>200</v>
          </cell>
        </row>
        <row r="806">
          <cell r="M806" t="str">
            <v>24.D24-P6</v>
          </cell>
          <cell r="O806">
            <v>1</v>
          </cell>
          <cell r="P806">
            <v>200</v>
          </cell>
          <cell r="Q806">
            <v>500</v>
          </cell>
          <cell r="R806">
            <v>200</v>
          </cell>
        </row>
        <row r="807">
          <cell r="M807" t="str">
            <v>24.D24-P7</v>
          </cell>
          <cell r="O807">
            <v>1</v>
          </cell>
          <cell r="P807">
            <v>220</v>
          </cell>
          <cell r="Q807">
            <v>500</v>
          </cell>
          <cell r="R807">
            <v>200</v>
          </cell>
        </row>
        <row r="808">
          <cell r="M808" t="str">
            <v>24.D24-P8</v>
          </cell>
          <cell r="O808">
            <v>1</v>
          </cell>
          <cell r="P808">
            <v>200</v>
          </cell>
          <cell r="Q808">
            <v>500</v>
          </cell>
          <cell r="R808">
            <v>200</v>
          </cell>
        </row>
        <row r="809">
          <cell r="M809" t="str">
            <v>24.D24-P9</v>
          </cell>
          <cell r="O809">
            <v>1</v>
          </cell>
          <cell r="P809">
            <v>200</v>
          </cell>
          <cell r="Q809">
            <v>500</v>
          </cell>
          <cell r="R809">
            <v>200</v>
          </cell>
        </row>
        <row r="810">
          <cell r="M810" t="str">
            <v>24.D24-P10</v>
          </cell>
          <cell r="O810">
            <v>1</v>
          </cell>
          <cell r="P810">
            <v>200</v>
          </cell>
          <cell r="Q810">
            <v>500</v>
          </cell>
          <cell r="R810">
            <v>200</v>
          </cell>
        </row>
        <row r="811">
          <cell r="M811" t="str">
            <v>24.D24-P11</v>
          </cell>
          <cell r="O811">
            <v>1</v>
          </cell>
          <cell r="P811">
            <v>200</v>
          </cell>
          <cell r="Q811">
            <v>1000</v>
          </cell>
          <cell r="R811">
            <v>200</v>
          </cell>
        </row>
        <row r="812">
          <cell r="M812" t="str">
            <v>24.D24-P12</v>
          </cell>
          <cell r="O812">
            <v>1</v>
          </cell>
          <cell r="P812">
            <v>200</v>
          </cell>
          <cell r="Q812">
            <v>500</v>
          </cell>
          <cell r="R812">
            <v>200</v>
          </cell>
        </row>
        <row r="813">
          <cell r="J813">
            <v>25</v>
          </cell>
          <cell r="K813" t="str">
            <v>25th.floor</v>
          </cell>
          <cell r="L813">
            <v>1558</v>
          </cell>
          <cell r="M813" t="str">
            <v>25.D25-1</v>
          </cell>
          <cell r="N813">
            <v>3200</v>
          </cell>
          <cell r="O813">
            <v>1</v>
          </cell>
          <cell r="P813">
            <v>300</v>
          </cell>
          <cell r="Q813">
            <v>700</v>
          </cell>
          <cell r="R813">
            <v>200</v>
          </cell>
        </row>
        <row r="814">
          <cell r="M814" t="str">
            <v>25.D25-2</v>
          </cell>
          <cell r="O814">
            <v>1</v>
          </cell>
          <cell r="P814">
            <v>250</v>
          </cell>
          <cell r="Q814">
            <v>700</v>
          </cell>
          <cell r="R814">
            <v>200</v>
          </cell>
        </row>
        <row r="815">
          <cell r="M815" t="str">
            <v>25.D25-3</v>
          </cell>
          <cell r="O815">
            <v>1</v>
          </cell>
          <cell r="P815">
            <v>250</v>
          </cell>
          <cell r="Q815">
            <v>700</v>
          </cell>
          <cell r="R815">
            <v>200</v>
          </cell>
        </row>
        <row r="816">
          <cell r="M816" t="str">
            <v>25.D25-4</v>
          </cell>
          <cell r="O816">
            <v>1</v>
          </cell>
          <cell r="P816">
            <v>300</v>
          </cell>
          <cell r="Q816">
            <v>700</v>
          </cell>
          <cell r="R816">
            <v>200</v>
          </cell>
        </row>
        <row r="817">
          <cell r="M817" t="str">
            <v>25.D25-5</v>
          </cell>
          <cell r="O817">
            <v>1</v>
          </cell>
          <cell r="P817">
            <v>250</v>
          </cell>
          <cell r="Q817">
            <v>700</v>
          </cell>
          <cell r="R817">
            <v>200</v>
          </cell>
        </row>
        <row r="818">
          <cell r="M818" t="str">
            <v>25.D25-6</v>
          </cell>
          <cell r="O818">
            <v>1</v>
          </cell>
          <cell r="P818">
            <v>250</v>
          </cell>
          <cell r="Q818">
            <v>700</v>
          </cell>
          <cell r="R818">
            <v>200</v>
          </cell>
        </row>
        <row r="819">
          <cell r="M819" t="str">
            <v>25.D25-7</v>
          </cell>
          <cell r="O819">
            <v>1</v>
          </cell>
          <cell r="P819">
            <v>350</v>
          </cell>
          <cell r="Q819">
            <v>700</v>
          </cell>
          <cell r="R819">
            <v>200</v>
          </cell>
        </row>
        <row r="820">
          <cell r="M820" t="str">
            <v>25.D25-8</v>
          </cell>
          <cell r="O820">
            <v>1</v>
          </cell>
          <cell r="P820">
            <v>250</v>
          </cell>
          <cell r="Q820">
            <v>700</v>
          </cell>
          <cell r="R820">
            <v>200</v>
          </cell>
        </row>
        <row r="821">
          <cell r="M821" t="str">
            <v>25.D25-9</v>
          </cell>
          <cell r="O821">
            <v>1</v>
          </cell>
          <cell r="P821">
            <v>250</v>
          </cell>
          <cell r="Q821">
            <v>600</v>
          </cell>
          <cell r="R821">
            <v>200</v>
          </cell>
        </row>
        <row r="822">
          <cell r="M822" t="str">
            <v>25.D25-10</v>
          </cell>
          <cell r="O822">
            <v>1</v>
          </cell>
          <cell r="P822">
            <v>250</v>
          </cell>
          <cell r="Q822">
            <v>600</v>
          </cell>
          <cell r="R822">
            <v>200</v>
          </cell>
        </row>
        <row r="823">
          <cell r="M823" t="str">
            <v>25.D25-11</v>
          </cell>
          <cell r="O823">
            <v>1</v>
          </cell>
          <cell r="P823">
            <v>250</v>
          </cell>
          <cell r="Q823">
            <v>600</v>
          </cell>
          <cell r="R823">
            <v>200</v>
          </cell>
        </row>
        <row r="824">
          <cell r="M824" t="str">
            <v>25.D25-12</v>
          </cell>
          <cell r="O824">
            <v>1</v>
          </cell>
          <cell r="P824">
            <v>250</v>
          </cell>
          <cell r="Q824">
            <v>600</v>
          </cell>
          <cell r="R824">
            <v>200</v>
          </cell>
        </row>
        <row r="825">
          <cell r="M825" t="str">
            <v>25.D25-13</v>
          </cell>
          <cell r="O825">
            <v>1</v>
          </cell>
          <cell r="P825">
            <v>350</v>
          </cell>
          <cell r="Q825">
            <v>600</v>
          </cell>
          <cell r="R825">
            <v>200</v>
          </cell>
        </row>
        <row r="826">
          <cell r="M826" t="str">
            <v>25.D25-14</v>
          </cell>
          <cell r="O826">
            <v>1</v>
          </cell>
          <cell r="P826">
            <v>800</v>
          </cell>
          <cell r="Q826">
            <v>400</v>
          </cell>
          <cell r="R826">
            <v>200</v>
          </cell>
        </row>
        <row r="827">
          <cell r="M827" t="str">
            <v>25.D25-15</v>
          </cell>
          <cell r="O827">
            <v>1</v>
          </cell>
          <cell r="P827">
            <v>800</v>
          </cell>
          <cell r="Q827">
            <v>400</v>
          </cell>
          <cell r="R827">
            <v>200</v>
          </cell>
        </row>
        <row r="828">
          <cell r="M828" t="str">
            <v>25.D25-16</v>
          </cell>
          <cell r="O828">
            <v>1</v>
          </cell>
          <cell r="P828">
            <v>800</v>
          </cell>
          <cell r="Q828">
            <v>400</v>
          </cell>
          <cell r="R828">
            <v>200</v>
          </cell>
        </row>
        <row r="829">
          <cell r="M829" t="str">
            <v>25.D25-17</v>
          </cell>
          <cell r="O829">
            <v>1</v>
          </cell>
          <cell r="P829">
            <v>450</v>
          </cell>
          <cell r="Q829">
            <v>700</v>
          </cell>
          <cell r="R829">
            <v>200</v>
          </cell>
        </row>
        <row r="830">
          <cell r="M830" t="str">
            <v>25.D25-18</v>
          </cell>
          <cell r="O830">
            <v>1</v>
          </cell>
          <cell r="P830">
            <v>800</v>
          </cell>
          <cell r="Q830">
            <v>400</v>
          </cell>
          <cell r="R830">
            <v>200</v>
          </cell>
        </row>
        <row r="831">
          <cell r="M831" t="str">
            <v>25.D25-19</v>
          </cell>
          <cell r="O831">
            <v>1</v>
          </cell>
          <cell r="P831">
            <v>300</v>
          </cell>
          <cell r="Q831">
            <v>700</v>
          </cell>
          <cell r="R831">
            <v>200</v>
          </cell>
        </row>
        <row r="832">
          <cell r="M832" t="str">
            <v>25.D25-P1</v>
          </cell>
          <cell r="O832">
            <v>1</v>
          </cell>
          <cell r="P832">
            <v>200</v>
          </cell>
          <cell r="Q832">
            <v>600</v>
          </cell>
          <cell r="R832">
            <v>200</v>
          </cell>
        </row>
        <row r="833">
          <cell r="M833" t="str">
            <v>25.D25-P2</v>
          </cell>
          <cell r="O833">
            <v>1</v>
          </cell>
          <cell r="P833">
            <v>500</v>
          </cell>
          <cell r="Q833">
            <v>400</v>
          </cell>
          <cell r="R833">
            <v>200</v>
          </cell>
        </row>
        <row r="834">
          <cell r="M834" t="str">
            <v>25.D25-P3</v>
          </cell>
          <cell r="O834">
            <v>1</v>
          </cell>
          <cell r="P834">
            <v>250</v>
          </cell>
          <cell r="Q834">
            <v>600</v>
          </cell>
          <cell r="R834">
            <v>200</v>
          </cell>
        </row>
        <row r="835">
          <cell r="M835" t="str">
            <v>25.D25-P4</v>
          </cell>
          <cell r="O835">
            <v>1</v>
          </cell>
          <cell r="P835">
            <v>220</v>
          </cell>
          <cell r="Q835">
            <v>500</v>
          </cell>
          <cell r="R835">
            <v>200</v>
          </cell>
        </row>
        <row r="836">
          <cell r="M836" t="str">
            <v>25.D25-P5</v>
          </cell>
          <cell r="O836">
            <v>1</v>
          </cell>
          <cell r="P836">
            <v>220</v>
          </cell>
          <cell r="Q836">
            <v>500</v>
          </cell>
          <cell r="R836">
            <v>200</v>
          </cell>
        </row>
        <row r="837">
          <cell r="M837" t="str">
            <v>25.D25-P6</v>
          </cell>
          <cell r="O837">
            <v>1</v>
          </cell>
          <cell r="P837">
            <v>200</v>
          </cell>
          <cell r="Q837">
            <v>500</v>
          </cell>
          <cell r="R837">
            <v>200</v>
          </cell>
        </row>
        <row r="838">
          <cell r="M838" t="str">
            <v>25.D25-P7</v>
          </cell>
          <cell r="O838">
            <v>1</v>
          </cell>
          <cell r="P838">
            <v>220</v>
          </cell>
          <cell r="Q838">
            <v>500</v>
          </cell>
          <cell r="R838">
            <v>200</v>
          </cell>
        </row>
        <row r="839">
          <cell r="M839" t="str">
            <v>25.D25-P8</v>
          </cell>
          <cell r="O839">
            <v>1</v>
          </cell>
          <cell r="P839">
            <v>200</v>
          </cell>
          <cell r="Q839">
            <v>500</v>
          </cell>
          <cell r="R839">
            <v>200</v>
          </cell>
        </row>
        <row r="840">
          <cell r="M840" t="str">
            <v>25.D25-P9</v>
          </cell>
          <cell r="O840">
            <v>1</v>
          </cell>
          <cell r="P840">
            <v>200</v>
          </cell>
          <cell r="Q840">
            <v>500</v>
          </cell>
          <cell r="R840">
            <v>200</v>
          </cell>
        </row>
        <row r="841">
          <cell r="M841" t="str">
            <v>25.D25-P10</v>
          </cell>
          <cell r="O841">
            <v>1</v>
          </cell>
          <cell r="P841">
            <v>200</v>
          </cell>
          <cell r="Q841">
            <v>500</v>
          </cell>
          <cell r="R841">
            <v>200</v>
          </cell>
        </row>
        <row r="842">
          <cell r="M842" t="str">
            <v>25.D25-P11</v>
          </cell>
          <cell r="O842">
            <v>1</v>
          </cell>
          <cell r="P842">
            <v>200</v>
          </cell>
          <cell r="Q842">
            <v>1000</v>
          </cell>
          <cell r="R842">
            <v>200</v>
          </cell>
        </row>
        <row r="843">
          <cell r="M843" t="str">
            <v>25.D25-P12</v>
          </cell>
          <cell r="O843">
            <v>1</v>
          </cell>
          <cell r="P843">
            <v>200</v>
          </cell>
          <cell r="Q843">
            <v>500</v>
          </cell>
          <cell r="R843">
            <v>200</v>
          </cell>
        </row>
        <row r="844">
          <cell r="J844">
            <v>26</v>
          </cell>
          <cell r="K844" t="str">
            <v>26th.floor</v>
          </cell>
          <cell r="L844">
            <v>1558</v>
          </cell>
          <cell r="M844" t="str">
            <v>26.D26-1</v>
          </cell>
          <cell r="N844">
            <v>3200</v>
          </cell>
          <cell r="O844">
            <v>1</v>
          </cell>
          <cell r="P844">
            <v>300</v>
          </cell>
          <cell r="Q844">
            <v>700</v>
          </cell>
          <cell r="R844">
            <v>200</v>
          </cell>
        </row>
        <row r="845">
          <cell r="M845" t="str">
            <v>26.D26-2</v>
          </cell>
          <cell r="O845">
            <v>1</v>
          </cell>
          <cell r="P845">
            <v>250</v>
          </cell>
          <cell r="Q845">
            <v>700</v>
          </cell>
          <cell r="R845">
            <v>200</v>
          </cell>
        </row>
        <row r="846">
          <cell r="M846" t="str">
            <v>26.D26-3</v>
          </cell>
          <cell r="O846">
            <v>1</v>
          </cell>
          <cell r="P846">
            <v>250</v>
          </cell>
          <cell r="Q846">
            <v>700</v>
          </cell>
          <cell r="R846">
            <v>200</v>
          </cell>
        </row>
        <row r="847">
          <cell r="M847" t="str">
            <v>26.D26-4</v>
          </cell>
          <cell r="O847">
            <v>1</v>
          </cell>
          <cell r="P847">
            <v>300</v>
          </cell>
          <cell r="Q847">
            <v>700</v>
          </cell>
          <cell r="R847">
            <v>200</v>
          </cell>
        </row>
        <row r="848">
          <cell r="M848" t="str">
            <v>26.D26-5</v>
          </cell>
          <cell r="O848">
            <v>1</v>
          </cell>
          <cell r="P848">
            <v>250</v>
          </cell>
          <cell r="Q848">
            <v>700</v>
          </cell>
          <cell r="R848">
            <v>200</v>
          </cell>
        </row>
        <row r="849">
          <cell r="M849" t="str">
            <v>26.D26-6</v>
          </cell>
          <cell r="O849">
            <v>1</v>
          </cell>
          <cell r="P849">
            <v>250</v>
          </cell>
          <cell r="Q849">
            <v>700</v>
          </cell>
          <cell r="R849">
            <v>200</v>
          </cell>
        </row>
        <row r="850">
          <cell r="M850" t="str">
            <v>26.D26-7</v>
          </cell>
          <cell r="O850">
            <v>1</v>
          </cell>
          <cell r="P850">
            <v>350</v>
          </cell>
          <cell r="Q850">
            <v>700</v>
          </cell>
          <cell r="R850">
            <v>200</v>
          </cell>
        </row>
        <row r="851">
          <cell r="M851" t="str">
            <v>26.D26-8</v>
          </cell>
          <cell r="O851">
            <v>1</v>
          </cell>
          <cell r="P851">
            <v>250</v>
          </cell>
          <cell r="Q851">
            <v>700</v>
          </cell>
          <cell r="R851">
            <v>200</v>
          </cell>
        </row>
        <row r="852">
          <cell r="M852" t="str">
            <v>26.D26-9</v>
          </cell>
          <cell r="O852">
            <v>1</v>
          </cell>
          <cell r="P852">
            <v>250</v>
          </cell>
          <cell r="Q852">
            <v>600</v>
          </cell>
          <cell r="R852">
            <v>200</v>
          </cell>
        </row>
        <row r="853">
          <cell r="M853" t="str">
            <v>26.D26-10</v>
          </cell>
          <cell r="O853">
            <v>1</v>
          </cell>
          <cell r="P853">
            <v>250</v>
          </cell>
          <cell r="Q853">
            <v>600</v>
          </cell>
          <cell r="R853">
            <v>200</v>
          </cell>
        </row>
        <row r="854">
          <cell r="M854" t="str">
            <v>26.D26-11</v>
          </cell>
          <cell r="O854">
            <v>1</v>
          </cell>
          <cell r="P854">
            <v>250</v>
          </cell>
          <cell r="Q854">
            <v>600</v>
          </cell>
          <cell r="R854">
            <v>200</v>
          </cell>
        </row>
        <row r="855">
          <cell r="M855" t="str">
            <v>26.D26-12</v>
          </cell>
          <cell r="O855">
            <v>1</v>
          </cell>
          <cell r="P855">
            <v>250</v>
          </cell>
          <cell r="Q855">
            <v>600</v>
          </cell>
          <cell r="R855">
            <v>200</v>
          </cell>
        </row>
        <row r="856">
          <cell r="M856" t="str">
            <v>26.D26-13</v>
          </cell>
          <cell r="O856">
            <v>1</v>
          </cell>
          <cell r="P856">
            <v>350</v>
          </cell>
          <cell r="Q856">
            <v>600</v>
          </cell>
          <cell r="R856">
            <v>200</v>
          </cell>
        </row>
        <row r="857">
          <cell r="M857" t="str">
            <v>26.D26-14</v>
          </cell>
          <cell r="O857">
            <v>1</v>
          </cell>
          <cell r="P857">
            <v>800</v>
          </cell>
          <cell r="Q857">
            <v>400</v>
          </cell>
          <cell r="R857">
            <v>200</v>
          </cell>
        </row>
        <row r="858">
          <cell r="M858" t="str">
            <v>26.D26-15</v>
          </cell>
          <cell r="O858">
            <v>1</v>
          </cell>
          <cell r="P858">
            <v>800</v>
          </cell>
          <cell r="Q858">
            <v>400</v>
          </cell>
          <cell r="R858">
            <v>200</v>
          </cell>
        </row>
        <row r="859">
          <cell r="M859" t="str">
            <v>26.D26-16</v>
          </cell>
          <cell r="O859">
            <v>1</v>
          </cell>
          <cell r="P859">
            <v>800</v>
          </cell>
          <cell r="Q859">
            <v>400</v>
          </cell>
          <cell r="R859">
            <v>200</v>
          </cell>
        </row>
        <row r="860">
          <cell r="M860" t="str">
            <v>26.D26-17</v>
          </cell>
          <cell r="O860">
            <v>1</v>
          </cell>
          <cell r="P860">
            <v>450</v>
          </cell>
          <cell r="Q860">
            <v>700</v>
          </cell>
          <cell r="R860">
            <v>200</v>
          </cell>
        </row>
        <row r="861">
          <cell r="M861" t="str">
            <v>26.D26-18</v>
          </cell>
          <cell r="O861">
            <v>1</v>
          </cell>
          <cell r="P861">
            <v>800</v>
          </cell>
          <cell r="Q861">
            <v>400</v>
          </cell>
          <cell r="R861">
            <v>200</v>
          </cell>
        </row>
        <row r="862">
          <cell r="M862" t="str">
            <v>26.D26-19</v>
          </cell>
          <cell r="O862">
            <v>1</v>
          </cell>
          <cell r="P862">
            <v>300</v>
          </cell>
          <cell r="Q862">
            <v>700</v>
          </cell>
          <cell r="R862">
            <v>200</v>
          </cell>
        </row>
        <row r="863">
          <cell r="M863" t="str">
            <v>26.D26-P1</v>
          </cell>
          <cell r="O863">
            <v>1</v>
          </cell>
          <cell r="P863">
            <v>200</v>
          </cell>
          <cell r="Q863">
            <v>600</v>
          </cell>
          <cell r="R863">
            <v>200</v>
          </cell>
        </row>
        <row r="864">
          <cell r="M864" t="str">
            <v>26.D26-P2</v>
          </cell>
          <cell r="O864">
            <v>1</v>
          </cell>
          <cell r="P864">
            <v>500</v>
          </cell>
          <cell r="Q864">
            <v>400</v>
          </cell>
          <cell r="R864">
            <v>200</v>
          </cell>
        </row>
        <row r="865">
          <cell r="M865" t="str">
            <v>26.D26-P3</v>
          </cell>
          <cell r="O865">
            <v>1</v>
          </cell>
          <cell r="P865">
            <v>250</v>
          </cell>
          <cell r="Q865">
            <v>600</v>
          </cell>
          <cell r="R865">
            <v>200</v>
          </cell>
        </row>
        <row r="866">
          <cell r="M866" t="str">
            <v>26.D26-P4</v>
          </cell>
          <cell r="O866">
            <v>1</v>
          </cell>
          <cell r="P866">
            <v>220</v>
          </cell>
          <cell r="Q866">
            <v>500</v>
          </cell>
          <cell r="R866">
            <v>200</v>
          </cell>
        </row>
        <row r="867">
          <cell r="M867" t="str">
            <v>26.D26-P5</v>
          </cell>
          <cell r="O867">
            <v>1</v>
          </cell>
          <cell r="P867">
            <v>220</v>
          </cell>
          <cell r="Q867">
            <v>500</v>
          </cell>
          <cell r="R867">
            <v>200</v>
          </cell>
        </row>
        <row r="868">
          <cell r="M868" t="str">
            <v>26.D26-P6</v>
          </cell>
          <cell r="O868">
            <v>1</v>
          </cell>
          <cell r="P868">
            <v>200</v>
          </cell>
          <cell r="Q868">
            <v>500</v>
          </cell>
          <cell r="R868">
            <v>200</v>
          </cell>
        </row>
        <row r="869">
          <cell r="M869" t="str">
            <v>26.D26-P7</v>
          </cell>
          <cell r="O869">
            <v>1</v>
          </cell>
          <cell r="P869">
            <v>220</v>
          </cell>
          <cell r="Q869">
            <v>500</v>
          </cell>
          <cell r="R869">
            <v>200</v>
          </cell>
        </row>
        <row r="870">
          <cell r="M870" t="str">
            <v>26.D26-P8</v>
          </cell>
          <cell r="O870">
            <v>1</v>
          </cell>
          <cell r="P870">
            <v>200</v>
          </cell>
          <cell r="Q870">
            <v>500</v>
          </cell>
          <cell r="R870">
            <v>200</v>
          </cell>
        </row>
        <row r="871">
          <cell r="M871" t="str">
            <v>26.D26-P9</v>
          </cell>
          <cell r="O871">
            <v>1</v>
          </cell>
          <cell r="P871">
            <v>200</v>
          </cell>
          <cell r="Q871">
            <v>500</v>
          </cell>
          <cell r="R871">
            <v>200</v>
          </cell>
        </row>
        <row r="872">
          <cell r="M872" t="str">
            <v>26.D26-P10</v>
          </cell>
          <cell r="O872">
            <v>1</v>
          </cell>
          <cell r="P872">
            <v>200</v>
          </cell>
          <cell r="Q872">
            <v>500</v>
          </cell>
          <cell r="R872">
            <v>200</v>
          </cell>
        </row>
        <row r="873">
          <cell r="M873" t="str">
            <v>26.D26-P11</v>
          </cell>
          <cell r="O873">
            <v>1</v>
          </cell>
          <cell r="P873">
            <v>200</v>
          </cell>
          <cell r="Q873">
            <v>1000</v>
          </cell>
          <cell r="R873">
            <v>200</v>
          </cell>
        </row>
        <row r="874">
          <cell r="M874" t="str">
            <v>26.D26-P12</v>
          </cell>
          <cell r="O874">
            <v>1</v>
          </cell>
          <cell r="P874">
            <v>200</v>
          </cell>
          <cell r="Q874">
            <v>500</v>
          </cell>
          <cell r="R874">
            <v>200</v>
          </cell>
        </row>
        <row r="875">
          <cell r="J875">
            <v>27</v>
          </cell>
          <cell r="K875" t="str">
            <v>27th.floor</v>
          </cell>
          <cell r="L875">
            <v>1558</v>
          </cell>
          <cell r="M875" t="str">
            <v>27.D27-1</v>
          </cell>
          <cell r="N875">
            <v>3200</v>
          </cell>
          <cell r="O875">
            <v>1</v>
          </cell>
          <cell r="P875">
            <v>300</v>
          </cell>
          <cell r="Q875">
            <v>700</v>
          </cell>
          <cell r="R875">
            <v>200</v>
          </cell>
        </row>
        <row r="876">
          <cell r="M876" t="str">
            <v>27.D27-2</v>
          </cell>
          <cell r="O876">
            <v>1</v>
          </cell>
          <cell r="P876">
            <v>250</v>
          </cell>
          <cell r="Q876">
            <v>700</v>
          </cell>
          <cell r="R876">
            <v>200</v>
          </cell>
        </row>
        <row r="877">
          <cell r="M877" t="str">
            <v>27.D27-3</v>
          </cell>
          <cell r="O877">
            <v>1</v>
          </cell>
          <cell r="P877">
            <v>250</v>
          </cell>
          <cell r="Q877">
            <v>700</v>
          </cell>
          <cell r="R877">
            <v>200</v>
          </cell>
        </row>
        <row r="878">
          <cell r="M878" t="str">
            <v>27.D27-4</v>
          </cell>
          <cell r="O878">
            <v>1</v>
          </cell>
          <cell r="P878">
            <v>300</v>
          </cell>
          <cell r="Q878">
            <v>700</v>
          </cell>
          <cell r="R878">
            <v>200</v>
          </cell>
        </row>
        <row r="879">
          <cell r="M879" t="str">
            <v>27.D27-5</v>
          </cell>
          <cell r="O879">
            <v>1</v>
          </cell>
          <cell r="P879">
            <v>250</v>
          </cell>
          <cell r="Q879">
            <v>700</v>
          </cell>
          <cell r="R879">
            <v>200</v>
          </cell>
        </row>
        <row r="880">
          <cell r="M880" t="str">
            <v>27.D27-6</v>
          </cell>
          <cell r="O880">
            <v>1</v>
          </cell>
          <cell r="P880">
            <v>250</v>
          </cell>
          <cell r="Q880">
            <v>700</v>
          </cell>
          <cell r="R880">
            <v>200</v>
          </cell>
        </row>
        <row r="881">
          <cell r="M881" t="str">
            <v>27.D27-7</v>
          </cell>
          <cell r="O881">
            <v>1</v>
          </cell>
          <cell r="P881">
            <v>350</v>
          </cell>
          <cell r="Q881">
            <v>700</v>
          </cell>
          <cell r="R881">
            <v>200</v>
          </cell>
        </row>
        <row r="882">
          <cell r="M882" t="str">
            <v>27.D27-8</v>
          </cell>
          <cell r="O882">
            <v>1</v>
          </cell>
          <cell r="P882">
            <v>250</v>
          </cell>
          <cell r="Q882">
            <v>700</v>
          </cell>
          <cell r="R882">
            <v>200</v>
          </cell>
        </row>
        <row r="883">
          <cell r="M883" t="str">
            <v>27.D27-9</v>
          </cell>
          <cell r="O883">
            <v>1</v>
          </cell>
          <cell r="P883">
            <v>250</v>
          </cell>
          <cell r="Q883">
            <v>600</v>
          </cell>
          <cell r="R883">
            <v>200</v>
          </cell>
        </row>
        <row r="884">
          <cell r="M884" t="str">
            <v>27.D27-10</v>
          </cell>
          <cell r="O884">
            <v>1</v>
          </cell>
          <cell r="P884">
            <v>250</v>
          </cell>
          <cell r="Q884">
            <v>600</v>
          </cell>
          <cell r="R884">
            <v>200</v>
          </cell>
        </row>
        <row r="885">
          <cell r="M885" t="str">
            <v>27.D27-11</v>
          </cell>
          <cell r="O885">
            <v>1</v>
          </cell>
          <cell r="P885">
            <v>250</v>
          </cell>
          <cell r="Q885">
            <v>600</v>
          </cell>
          <cell r="R885">
            <v>200</v>
          </cell>
        </row>
        <row r="886">
          <cell r="M886" t="str">
            <v>27.D27-12</v>
          </cell>
          <cell r="O886">
            <v>1</v>
          </cell>
          <cell r="P886">
            <v>250</v>
          </cell>
          <cell r="Q886">
            <v>600</v>
          </cell>
          <cell r="R886">
            <v>200</v>
          </cell>
        </row>
        <row r="887">
          <cell r="M887" t="str">
            <v>27.D27-13</v>
          </cell>
          <cell r="O887">
            <v>1</v>
          </cell>
          <cell r="P887">
            <v>350</v>
          </cell>
          <cell r="Q887">
            <v>600</v>
          </cell>
          <cell r="R887">
            <v>200</v>
          </cell>
        </row>
        <row r="888">
          <cell r="M888" t="str">
            <v>27.D27-14</v>
          </cell>
          <cell r="O888">
            <v>1</v>
          </cell>
          <cell r="P888">
            <v>800</v>
          </cell>
          <cell r="Q888">
            <v>400</v>
          </cell>
          <cell r="R888">
            <v>200</v>
          </cell>
        </row>
        <row r="889">
          <cell r="M889" t="str">
            <v>27.D27-15</v>
          </cell>
          <cell r="O889">
            <v>1</v>
          </cell>
          <cell r="P889">
            <v>800</v>
          </cell>
          <cell r="Q889">
            <v>400</v>
          </cell>
          <cell r="R889">
            <v>200</v>
          </cell>
        </row>
        <row r="890">
          <cell r="M890" t="str">
            <v>27.D27-16</v>
          </cell>
          <cell r="O890">
            <v>1</v>
          </cell>
          <cell r="P890">
            <v>800</v>
          </cell>
          <cell r="Q890">
            <v>400</v>
          </cell>
          <cell r="R890">
            <v>200</v>
          </cell>
        </row>
        <row r="891">
          <cell r="M891" t="str">
            <v>27.D27-17</v>
          </cell>
          <cell r="O891">
            <v>1</v>
          </cell>
          <cell r="P891">
            <v>450</v>
          </cell>
          <cell r="Q891">
            <v>700</v>
          </cell>
          <cell r="R891">
            <v>200</v>
          </cell>
        </row>
        <row r="892">
          <cell r="M892" t="str">
            <v>27.D27-18</v>
          </cell>
          <cell r="O892">
            <v>1</v>
          </cell>
          <cell r="P892">
            <v>800</v>
          </cell>
          <cell r="Q892">
            <v>400</v>
          </cell>
          <cell r="R892">
            <v>200</v>
          </cell>
        </row>
        <row r="893">
          <cell r="M893" t="str">
            <v>27.D27-19</v>
          </cell>
          <cell r="O893">
            <v>1</v>
          </cell>
          <cell r="P893">
            <v>300</v>
          </cell>
          <cell r="Q893">
            <v>700</v>
          </cell>
          <cell r="R893">
            <v>200</v>
          </cell>
        </row>
        <row r="894">
          <cell r="M894" t="str">
            <v>27.D27-P1</v>
          </cell>
          <cell r="O894">
            <v>1</v>
          </cell>
          <cell r="P894">
            <v>200</v>
          </cell>
          <cell r="Q894">
            <v>600</v>
          </cell>
          <cell r="R894">
            <v>200</v>
          </cell>
        </row>
        <row r="895">
          <cell r="M895" t="str">
            <v>27.D27-P2</v>
          </cell>
          <cell r="O895">
            <v>1</v>
          </cell>
          <cell r="P895">
            <v>500</v>
          </cell>
          <cell r="Q895">
            <v>400</v>
          </cell>
          <cell r="R895">
            <v>200</v>
          </cell>
        </row>
        <row r="896">
          <cell r="M896" t="str">
            <v>27.D27-P3</v>
          </cell>
          <cell r="O896">
            <v>1</v>
          </cell>
          <cell r="P896">
            <v>250</v>
          </cell>
          <cell r="Q896">
            <v>600</v>
          </cell>
          <cell r="R896">
            <v>200</v>
          </cell>
        </row>
        <row r="897">
          <cell r="M897" t="str">
            <v>27.D27-P4</v>
          </cell>
          <cell r="O897">
            <v>1</v>
          </cell>
          <cell r="P897">
            <v>220</v>
          </cell>
          <cell r="Q897">
            <v>500</v>
          </cell>
          <cell r="R897">
            <v>200</v>
          </cell>
        </row>
        <row r="898">
          <cell r="M898" t="str">
            <v>27.D27-P5</v>
          </cell>
          <cell r="O898">
            <v>1</v>
          </cell>
          <cell r="P898">
            <v>220</v>
          </cell>
          <cell r="Q898">
            <v>500</v>
          </cell>
          <cell r="R898">
            <v>200</v>
          </cell>
        </row>
        <row r="899">
          <cell r="M899" t="str">
            <v>27.D27-P6</v>
          </cell>
          <cell r="O899">
            <v>1</v>
          </cell>
          <cell r="P899">
            <v>200</v>
          </cell>
          <cell r="Q899">
            <v>500</v>
          </cell>
          <cell r="R899">
            <v>200</v>
          </cell>
        </row>
        <row r="900">
          <cell r="M900" t="str">
            <v>27.D27-P7</v>
          </cell>
          <cell r="O900">
            <v>1</v>
          </cell>
          <cell r="P900">
            <v>220</v>
          </cell>
          <cell r="Q900">
            <v>500</v>
          </cell>
          <cell r="R900">
            <v>200</v>
          </cell>
        </row>
        <row r="901">
          <cell r="M901" t="str">
            <v>27.D27-P8</v>
          </cell>
          <cell r="O901">
            <v>1</v>
          </cell>
          <cell r="P901">
            <v>200</v>
          </cell>
          <cell r="Q901">
            <v>500</v>
          </cell>
          <cell r="R901">
            <v>200</v>
          </cell>
        </row>
        <row r="902">
          <cell r="M902" t="str">
            <v>27.D27-P9</v>
          </cell>
          <cell r="O902">
            <v>1</v>
          </cell>
          <cell r="P902">
            <v>200</v>
          </cell>
          <cell r="Q902">
            <v>500</v>
          </cell>
          <cell r="R902">
            <v>200</v>
          </cell>
        </row>
        <row r="903">
          <cell r="M903" t="str">
            <v>27.D27-P10</v>
          </cell>
          <cell r="O903">
            <v>1</v>
          </cell>
          <cell r="P903">
            <v>200</v>
          </cell>
          <cell r="Q903">
            <v>500</v>
          </cell>
          <cell r="R903">
            <v>200</v>
          </cell>
        </row>
        <row r="904">
          <cell r="M904" t="str">
            <v>27.D27-P11</v>
          </cell>
          <cell r="O904">
            <v>1</v>
          </cell>
          <cell r="P904">
            <v>200</v>
          </cell>
          <cell r="Q904">
            <v>1000</v>
          </cell>
          <cell r="R904">
            <v>200</v>
          </cell>
        </row>
        <row r="905">
          <cell r="M905" t="str">
            <v>27.D27-P12</v>
          </cell>
          <cell r="O905">
            <v>1</v>
          </cell>
          <cell r="P905">
            <v>200</v>
          </cell>
          <cell r="Q905">
            <v>500</v>
          </cell>
          <cell r="R905">
            <v>200</v>
          </cell>
        </row>
        <row r="906">
          <cell r="J906">
            <v>28</v>
          </cell>
          <cell r="K906" t="str">
            <v>28th.floor</v>
          </cell>
          <cell r="L906">
            <v>1558</v>
          </cell>
          <cell r="M906" t="str">
            <v>28.D28-1</v>
          </cell>
          <cell r="N906">
            <v>3200</v>
          </cell>
          <cell r="O906">
            <v>1</v>
          </cell>
          <cell r="P906">
            <v>300</v>
          </cell>
          <cell r="Q906">
            <v>700</v>
          </cell>
          <cell r="R906">
            <v>200</v>
          </cell>
        </row>
        <row r="907">
          <cell r="M907" t="str">
            <v>28.D28-2</v>
          </cell>
          <cell r="O907">
            <v>1</v>
          </cell>
          <cell r="P907">
            <v>250</v>
          </cell>
          <cell r="Q907">
            <v>700</v>
          </cell>
          <cell r="R907">
            <v>200</v>
          </cell>
        </row>
        <row r="908">
          <cell r="M908" t="str">
            <v>28.D28-3</v>
          </cell>
          <cell r="O908">
            <v>1</v>
          </cell>
          <cell r="P908">
            <v>250</v>
          </cell>
          <cell r="Q908">
            <v>700</v>
          </cell>
          <cell r="R908">
            <v>200</v>
          </cell>
        </row>
        <row r="909">
          <cell r="M909" t="str">
            <v>28.D28-4</v>
          </cell>
          <cell r="O909">
            <v>1</v>
          </cell>
          <cell r="P909">
            <v>300</v>
          </cell>
          <cell r="Q909">
            <v>700</v>
          </cell>
          <cell r="R909">
            <v>200</v>
          </cell>
        </row>
        <row r="910">
          <cell r="M910" t="str">
            <v>28.D28-5</v>
          </cell>
          <cell r="O910">
            <v>1</v>
          </cell>
          <cell r="P910">
            <v>250</v>
          </cell>
          <cell r="Q910">
            <v>700</v>
          </cell>
          <cell r="R910">
            <v>200</v>
          </cell>
        </row>
        <row r="911">
          <cell r="M911" t="str">
            <v>28.D28-6</v>
          </cell>
          <cell r="O911">
            <v>1</v>
          </cell>
          <cell r="P911">
            <v>250</v>
          </cell>
          <cell r="Q911">
            <v>700</v>
          </cell>
          <cell r="R911">
            <v>200</v>
          </cell>
        </row>
        <row r="912">
          <cell r="M912" t="str">
            <v>28.D28-7</v>
          </cell>
          <cell r="O912">
            <v>1</v>
          </cell>
          <cell r="P912">
            <v>350</v>
          </cell>
          <cell r="Q912">
            <v>700</v>
          </cell>
          <cell r="R912">
            <v>200</v>
          </cell>
        </row>
        <row r="913">
          <cell r="M913" t="str">
            <v>28.D28-8</v>
          </cell>
          <cell r="O913">
            <v>1</v>
          </cell>
          <cell r="P913">
            <v>250</v>
          </cell>
          <cell r="Q913">
            <v>700</v>
          </cell>
          <cell r="R913">
            <v>200</v>
          </cell>
        </row>
        <row r="914">
          <cell r="M914" t="str">
            <v>28.D28-9</v>
          </cell>
          <cell r="O914">
            <v>1</v>
          </cell>
          <cell r="P914">
            <v>250</v>
          </cell>
          <cell r="Q914">
            <v>600</v>
          </cell>
          <cell r="R914">
            <v>200</v>
          </cell>
        </row>
        <row r="915">
          <cell r="M915" t="str">
            <v>28.D28-10</v>
          </cell>
          <cell r="O915">
            <v>1</v>
          </cell>
          <cell r="P915">
            <v>250</v>
          </cell>
          <cell r="Q915">
            <v>600</v>
          </cell>
          <cell r="R915">
            <v>200</v>
          </cell>
        </row>
        <row r="916">
          <cell r="M916" t="str">
            <v>28.D28-11</v>
          </cell>
          <cell r="O916">
            <v>1</v>
          </cell>
          <cell r="P916">
            <v>250</v>
          </cell>
          <cell r="Q916">
            <v>600</v>
          </cell>
          <cell r="R916">
            <v>200</v>
          </cell>
        </row>
        <row r="917">
          <cell r="M917" t="str">
            <v>28.D28-12</v>
          </cell>
          <cell r="O917">
            <v>1</v>
          </cell>
          <cell r="P917">
            <v>250</v>
          </cell>
          <cell r="Q917">
            <v>600</v>
          </cell>
          <cell r="R917">
            <v>200</v>
          </cell>
        </row>
        <row r="918">
          <cell r="M918" t="str">
            <v>28.D28-13</v>
          </cell>
          <cell r="O918">
            <v>1</v>
          </cell>
          <cell r="P918">
            <v>350</v>
          </cell>
          <cell r="Q918">
            <v>600</v>
          </cell>
          <cell r="R918">
            <v>200</v>
          </cell>
        </row>
        <row r="919">
          <cell r="M919" t="str">
            <v>28.D28-14</v>
          </cell>
          <cell r="O919">
            <v>1</v>
          </cell>
          <cell r="P919">
            <v>800</v>
          </cell>
          <cell r="Q919">
            <v>400</v>
          </cell>
          <cell r="R919">
            <v>200</v>
          </cell>
        </row>
        <row r="920">
          <cell r="M920" t="str">
            <v>28.D28-15</v>
          </cell>
          <cell r="O920">
            <v>1</v>
          </cell>
          <cell r="P920">
            <v>800</v>
          </cell>
          <cell r="Q920">
            <v>400</v>
          </cell>
          <cell r="R920">
            <v>200</v>
          </cell>
        </row>
        <row r="921">
          <cell r="M921" t="str">
            <v>28.D28-16</v>
          </cell>
          <cell r="O921">
            <v>1</v>
          </cell>
          <cell r="P921">
            <v>800</v>
          </cell>
          <cell r="Q921">
            <v>400</v>
          </cell>
          <cell r="R921">
            <v>200</v>
          </cell>
        </row>
        <row r="922">
          <cell r="M922" t="str">
            <v>28.D28-17</v>
          </cell>
          <cell r="O922">
            <v>1</v>
          </cell>
          <cell r="P922">
            <v>450</v>
          </cell>
          <cell r="Q922">
            <v>700</v>
          </cell>
          <cell r="R922">
            <v>200</v>
          </cell>
        </row>
        <row r="923">
          <cell r="M923" t="str">
            <v>28.D28-18</v>
          </cell>
          <cell r="O923">
            <v>1</v>
          </cell>
          <cell r="P923">
            <v>800</v>
          </cell>
          <cell r="Q923">
            <v>400</v>
          </cell>
          <cell r="R923">
            <v>200</v>
          </cell>
        </row>
        <row r="924">
          <cell r="M924" t="str">
            <v>28.D28-19</v>
          </cell>
          <cell r="O924">
            <v>1</v>
          </cell>
          <cell r="P924">
            <v>300</v>
          </cell>
          <cell r="Q924">
            <v>700</v>
          </cell>
          <cell r="R924">
            <v>200</v>
          </cell>
        </row>
        <row r="925">
          <cell r="M925" t="str">
            <v>28.D28-P1</v>
          </cell>
          <cell r="O925">
            <v>1</v>
          </cell>
          <cell r="P925">
            <v>200</v>
          </cell>
          <cell r="Q925">
            <v>600</v>
          </cell>
          <cell r="R925">
            <v>200</v>
          </cell>
        </row>
        <row r="926">
          <cell r="M926" t="str">
            <v>28.D28-P2</v>
          </cell>
          <cell r="O926">
            <v>1</v>
          </cell>
          <cell r="P926">
            <v>500</v>
          </cell>
          <cell r="Q926">
            <v>400</v>
          </cell>
          <cell r="R926">
            <v>200</v>
          </cell>
        </row>
        <row r="927">
          <cell r="M927" t="str">
            <v>28.D28-P3</v>
          </cell>
          <cell r="O927">
            <v>1</v>
          </cell>
          <cell r="P927">
            <v>250</v>
          </cell>
          <cell r="Q927">
            <v>600</v>
          </cell>
          <cell r="R927">
            <v>200</v>
          </cell>
        </row>
        <row r="928">
          <cell r="M928" t="str">
            <v>28.D28-P4</v>
          </cell>
          <cell r="O928">
            <v>1</v>
          </cell>
          <cell r="P928">
            <v>220</v>
          </cell>
          <cell r="Q928">
            <v>500</v>
          </cell>
          <cell r="R928">
            <v>200</v>
          </cell>
        </row>
        <row r="929">
          <cell r="M929" t="str">
            <v>28.D28-P5</v>
          </cell>
          <cell r="O929">
            <v>1</v>
          </cell>
          <cell r="P929">
            <v>220</v>
          </cell>
          <cell r="Q929">
            <v>500</v>
          </cell>
          <cell r="R929">
            <v>200</v>
          </cell>
        </row>
        <row r="930">
          <cell r="M930" t="str">
            <v>28.D28-P6</v>
          </cell>
          <cell r="O930">
            <v>1</v>
          </cell>
          <cell r="P930">
            <v>200</v>
          </cell>
          <cell r="Q930">
            <v>500</v>
          </cell>
          <cell r="R930">
            <v>200</v>
          </cell>
        </row>
        <row r="931">
          <cell r="M931" t="str">
            <v>28.D28-P7</v>
          </cell>
          <cell r="O931">
            <v>1</v>
          </cell>
          <cell r="P931">
            <v>220</v>
          </cell>
          <cell r="Q931">
            <v>500</v>
          </cell>
          <cell r="R931">
            <v>200</v>
          </cell>
        </row>
        <row r="932">
          <cell r="M932" t="str">
            <v>28.D28-P8</v>
          </cell>
          <cell r="O932">
            <v>1</v>
          </cell>
          <cell r="P932">
            <v>200</v>
          </cell>
          <cell r="Q932">
            <v>500</v>
          </cell>
          <cell r="R932">
            <v>200</v>
          </cell>
        </row>
        <row r="933">
          <cell r="M933" t="str">
            <v>28.D28-P9</v>
          </cell>
          <cell r="O933">
            <v>1</v>
          </cell>
          <cell r="P933">
            <v>200</v>
          </cell>
          <cell r="Q933">
            <v>500</v>
          </cell>
          <cell r="R933">
            <v>200</v>
          </cell>
        </row>
        <row r="934">
          <cell r="M934" t="str">
            <v>28.D28-P10</v>
          </cell>
          <cell r="O934">
            <v>1</v>
          </cell>
          <cell r="P934">
            <v>200</v>
          </cell>
          <cell r="Q934">
            <v>500</v>
          </cell>
          <cell r="R934">
            <v>200</v>
          </cell>
        </row>
        <row r="935">
          <cell r="M935" t="str">
            <v>28.D28-P11</v>
          </cell>
          <cell r="O935">
            <v>1</v>
          </cell>
          <cell r="P935">
            <v>200</v>
          </cell>
          <cell r="Q935">
            <v>1000</v>
          </cell>
          <cell r="R935">
            <v>200</v>
          </cell>
        </row>
        <row r="936">
          <cell r="M936" t="str">
            <v>28.D28-P12</v>
          </cell>
          <cell r="O936">
            <v>1</v>
          </cell>
          <cell r="P936">
            <v>200</v>
          </cell>
          <cell r="Q936">
            <v>500</v>
          </cell>
          <cell r="R936">
            <v>200</v>
          </cell>
        </row>
        <row r="937">
          <cell r="J937">
            <v>29</v>
          </cell>
          <cell r="K937" t="str">
            <v>29th.floor</v>
          </cell>
          <cell r="L937">
            <v>1558</v>
          </cell>
          <cell r="M937" t="str">
            <v>29.D29-1</v>
          </cell>
          <cell r="N937">
            <v>3200</v>
          </cell>
          <cell r="O937">
            <v>1</v>
          </cell>
          <cell r="P937">
            <v>300</v>
          </cell>
          <cell r="Q937">
            <v>700</v>
          </cell>
          <cell r="R937">
            <v>200</v>
          </cell>
        </row>
        <row r="938">
          <cell r="M938" t="str">
            <v>29.D29-2</v>
          </cell>
          <cell r="O938">
            <v>1</v>
          </cell>
          <cell r="P938">
            <v>250</v>
          </cell>
          <cell r="Q938">
            <v>700</v>
          </cell>
          <cell r="R938">
            <v>200</v>
          </cell>
        </row>
        <row r="939">
          <cell r="M939" t="str">
            <v>29.D29-3</v>
          </cell>
          <cell r="O939">
            <v>1</v>
          </cell>
          <cell r="P939">
            <v>250</v>
          </cell>
          <cell r="Q939">
            <v>700</v>
          </cell>
          <cell r="R939">
            <v>200</v>
          </cell>
        </row>
        <row r="940">
          <cell r="M940" t="str">
            <v>29.D29-4</v>
          </cell>
          <cell r="O940">
            <v>1</v>
          </cell>
          <cell r="P940">
            <v>300</v>
          </cell>
          <cell r="Q940">
            <v>700</v>
          </cell>
          <cell r="R940">
            <v>200</v>
          </cell>
        </row>
        <row r="941">
          <cell r="M941" t="str">
            <v>29.D29-5</v>
          </cell>
          <cell r="O941">
            <v>1</v>
          </cell>
          <cell r="P941">
            <v>250</v>
          </cell>
          <cell r="Q941">
            <v>700</v>
          </cell>
          <cell r="R941">
            <v>200</v>
          </cell>
        </row>
        <row r="942">
          <cell r="M942" t="str">
            <v>29.D29-6</v>
          </cell>
          <cell r="O942">
            <v>1</v>
          </cell>
          <cell r="P942">
            <v>250</v>
          </cell>
          <cell r="Q942">
            <v>700</v>
          </cell>
          <cell r="R942">
            <v>200</v>
          </cell>
        </row>
        <row r="943">
          <cell r="M943" t="str">
            <v>29.D29-7</v>
          </cell>
          <cell r="O943">
            <v>1</v>
          </cell>
          <cell r="P943">
            <v>350</v>
          </cell>
          <cell r="Q943">
            <v>700</v>
          </cell>
          <cell r="R943">
            <v>200</v>
          </cell>
        </row>
        <row r="944">
          <cell r="M944" t="str">
            <v>29.D29-8</v>
          </cell>
          <cell r="O944">
            <v>1</v>
          </cell>
          <cell r="P944">
            <v>250</v>
          </cell>
          <cell r="Q944">
            <v>700</v>
          </cell>
          <cell r="R944">
            <v>200</v>
          </cell>
        </row>
        <row r="945">
          <cell r="M945" t="str">
            <v>29.D29-9</v>
          </cell>
          <cell r="O945">
            <v>1</v>
          </cell>
          <cell r="P945">
            <v>250</v>
          </cell>
          <cell r="Q945">
            <v>600</v>
          </cell>
          <cell r="R945">
            <v>200</v>
          </cell>
        </row>
        <row r="946">
          <cell r="M946" t="str">
            <v>29.D29-10</v>
          </cell>
          <cell r="O946">
            <v>1</v>
          </cell>
          <cell r="P946">
            <v>250</v>
          </cell>
          <cell r="Q946">
            <v>600</v>
          </cell>
          <cell r="R946">
            <v>200</v>
          </cell>
        </row>
        <row r="947">
          <cell r="M947" t="str">
            <v>29.D29-11</v>
          </cell>
          <cell r="O947">
            <v>1</v>
          </cell>
          <cell r="P947">
            <v>250</v>
          </cell>
          <cell r="Q947">
            <v>600</v>
          </cell>
          <cell r="R947">
            <v>200</v>
          </cell>
        </row>
        <row r="948">
          <cell r="M948" t="str">
            <v>29.D29-12</v>
          </cell>
          <cell r="O948">
            <v>1</v>
          </cell>
          <cell r="P948">
            <v>250</v>
          </cell>
          <cell r="Q948">
            <v>600</v>
          </cell>
          <cell r="R948">
            <v>200</v>
          </cell>
        </row>
        <row r="949">
          <cell r="M949" t="str">
            <v>29.D29-13</v>
          </cell>
          <cell r="O949">
            <v>1</v>
          </cell>
          <cell r="P949">
            <v>350</v>
          </cell>
          <cell r="Q949">
            <v>600</v>
          </cell>
          <cell r="R949">
            <v>200</v>
          </cell>
        </row>
        <row r="950">
          <cell r="M950" t="str">
            <v>29.D29-14</v>
          </cell>
          <cell r="O950">
            <v>1</v>
          </cell>
          <cell r="P950">
            <v>800</v>
          </cell>
          <cell r="Q950">
            <v>400</v>
          </cell>
          <cell r="R950">
            <v>200</v>
          </cell>
        </row>
        <row r="951">
          <cell r="M951" t="str">
            <v>29.D29-15</v>
          </cell>
          <cell r="O951">
            <v>1</v>
          </cell>
          <cell r="P951">
            <v>800</v>
          </cell>
          <cell r="Q951">
            <v>400</v>
          </cell>
          <cell r="R951">
            <v>200</v>
          </cell>
        </row>
        <row r="952">
          <cell r="M952" t="str">
            <v>29.D29-16</v>
          </cell>
          <cell r="O952">
            <v>1</v>
          </cell>
          <cell r="P952">
            <v>800</v>
          </cell>
          <cell r="Q952">
            <v>400</v>
          </cell>
          <cell r="R952">
            <v>200</v>
          </cell>
        </row>
        <row r="953">
          <cell r="M953" t="str">
            <v>29.D29-17</v>
          </cell>
          <cell r="O953">
            <v>1</v>
          </cell>
          <cell r="P953">
            <v>450</v>
          </cell>
          <cell r="Q953">
            <v>700</v>
          </cell>
          <cell r="R953">
            <v>200</v>
          </cell>
        </row>
        <row r="954">
          <cell r="M954" t="str">
            <v>29.D29-18</v>
          </cell>
          <cell r="O954">
            <v>1</v>
          </cell>
          <cell r="P954">
            <v>800</v>
          </cell>
          <cell r="Q954">
            <v>400</v>
          </cell>
          <cell r="R954">
            <v>200</v>
          </cell>
        </row>
        <row r="955">
          <cell r="M955" t="str">
            <v>29.D29-19</v>
          </cell>
          <cell r="O955">
            <v>1</v>
          </cell>
          <cell r="P955">
            <v>300</v>
          </cell>
          <cell r="Q955">
            <v>700</v>
          </cell>
          <cell r="R955">
            <v>200</v>
          </cell>
        </row>
        <row r="956">
          <cell r="M956" t="str">
            <v>29.D29-P1</v>
          </cell>
          <cell r="O956">
            <v>1</v>
          </cell>
          <cell r="P956">
            <v>200</v>
          </cell>
          <cell r="Q956">
            <v>600</v>
          </cell>
          <cell r="R956">
            <v>200</v>
          </cell>
        </row>
        <row r="957">
          <cell r="M957" t="str">
            <v>29.D29-P2</v>
          </cell>
          <cell r="O957">
            <v>1</v>
          </cell>
          <cell r="P957">
            <v>500</v>
          </cell>
          <cell r="Q957">
            <v>400</v>
          </cell>
          <cell r="R957">
            <v>200</v>
          </cell>
        </row>
        <row r="958">
          <cell r="M958" t="str">
            <v>29.D29-P3</v>
          </cell>
          <cell r="O958">
            <v>1</v>
          </cell>
          <cell r="P958">
            <v>250</v>
          </cell>
          <cell r="Q958">
            <v>600</v>
          </cell>
          <cell r="R958">
            <v>200</v>
          </cell>
        </row>
        <row r="959">
          <cell r="M959" t="str">
            <v>29.D29-P4</v>
          </cell>
          <cell r="O959">
            <v>1</v>
          </cell>
          <cell r="P959">
            <v>220</v>
          </cell>
          <cell r="Q959">
            <v>500</v>
          </cell>
          <cell r="R959">
            <v>200</v>
          </cell>
        </row>
        <row r="960">
          <cell r="M960" t="str">
            <v>29.D29-P5</v>
          </cell>
          <cell r="O960">
            <v>1</v>
          </cell>
          <cell r="P960">
            <v>220</v>
          </cell>
          <cell r="Q960">
            <v>500</v>
          </cell>
          <cell r="R960">
            <v>200</v>
          </cell>
        </row>
        <row r="961">
          <cell r="M961" t="str">
            <v>29.D29-P6</v>
          </cell>
          <cell r="O961">
            <v>1</v>
          </cell>
          <cell r="P961">
            <v>200</v>
          </cell>
          <cell r="Q961">
            <v>500</v>
          </cell>
          <cell r="R961">
            <v>200</v>
          </cell>
        </row>
        <row r="962">
          <cell r="M962" t="str">
            <v>29.D29-P7</v>
          </cell>
          <cell r="O962">
            <v>1</v>
          </cell>
          <cell r="P962">
            <v>220</v>
          </cell>
          <cell r="Q962">
            <v>500</v>
          </cell>
          <cell r="R962">
            <v>200</v>
          </cell>
        </row>
        <row r="963">
          <cell r="M963" t="str">
            <v>29.D29-P8</v>
          </cell>
          <cell r="O963">
            <v>1</v>
          </cell>
          <cell r="P963">
            <v>200</v>
          </cell>
          <cell r="Q963">
            <v>500</v>
          </cell>
          <cell r="R963">
            <v>200</v>
          </cell>
        </row>
        <row r="964">
          <cell r="M964" t="str">
            <v>29.D29-P9</v>
          </cell>
          <cell r="O964">
            <v>1</v>
          </cell>
          <cell r="P964">
            <v>200</v>
          </cell>
          <cell r="Q964">
            <v>500</v>
          </cell>
          <cell r="R964">
            <v>200</v>
          </cell>
        </row>
        <row r="965">
          <cell r="M965" t="str">
            <v>29.D29-P10</v>
          </cell>
          <cell r="O965">
            <v>1</v>
          </cell>
          <cell r="P965">
            <v>200</v>
          </cell>
          <cell r="Q965">
            <v>500</v>
          </cell>
          <cell r="R965">
            <v>200</v>
          </cell>
        </row>
        <row r="966">
          <cell r="M966" t="str">
            <v>29.D29-P11</v>
          </cell>
          <cell r="O966">
            <v>1</v>
          </cell>
          <cell r="P966">
            <v>200</v>
          </cell>
          <cell r="Q966">
            <v>1000</v>
          </cell>
          <cell r="R966">
            <v>200</v>
          </cell>
        </row>
        <row r="967">
          <cell r="M967" t="str">
            <v>29.D29-P12</v>
          </cell>
          <cell r="O967">
            <v>1</v>
          </cell>
          <cell r="P967">
            <v>200</v>
          </cell>
          <cell r="Q967">
            <v>500</v>
          </cell>
          <cell r="R967">
            <v>200</v>
          </cell>
        </row>
        <row r="968">
          <cell r="J968">
            <v>30</v>
          </cell>
          <cell r="K968" t="str">
            <v>30th.floor</v>
          </cell>
          <cell r="L968">
            <v>1558</v>
          </cell>
          <cell r="M968" t="str">
            <v>30.D30-1</v>
          </cell>
          <cell r="N968">
            <v>3200</v>
          </cell>
          <cell r="O968">
            <v>1</v>
          </cell>
          <cell r="P968">
            <v>300</v>
          </cell>
          <cell r="Q968">
            <v>700</v>
          </cell>
          <cell r="R968">
            <v>200</v>
          </cell>
        </row>
        <row r="969">
          <cell r="M969" t="str">
            <v>30.D30-2</v>
          </cell>
          <cell r="O969">
            <v>1</v>
          </cell>
          <cell r="P969">
            <v>250</v>
          </cell>
          <cell r="Q969">
            <v>700</v>
          </cell>
          <cell r="R969">
            <v>200</v>
          </cell>
        </row>
        <row r="970">
          <cell r="M970" t="str">
            <v>30.D30-3</v>
          </cell>
          <cell r="O970">
            <v>1</v>
          </cell>
          <cell r="P970">
            <v>250</v>
          </cell>
          <cell r="Q970">
            <v>700</v>
          </cell>
          <cell r="R970">
            <v>200</v>
          </cell>
        </row>
        <row r="971">
          <cell r="M971" t="str">
            <v>30.D30-4</v>
          </cell>
          <cell r="O971">
            <v>1</v>
          </cell>
          <cell r="P971">
            <v>300</v>
          </cell>
          <cell r="Q971">
            <v>700</v>
          </cell>
          <cell r="R971">
            <v>200</v>
          </cell>
        </row>
        <row r="972">
          <cell r="M972" t="str">
            <v>30.D30-5</v>
          </cell>
          <cell r="O972">
            <v>1</v>
          </cell>
          <cell r="P972">
            <v>250</v>
          </cell>
          <cell r="Q972">
            <v>700</v>
          </cell>
          <cell r="R972">
            <v>200</v>
          </cell>
        </row>
        <row r="973">
          <cell r="M973" t="str">
            <v>30.D30-6</v>
          </cell>
          <cell r="O973">
            <v>1</v>
          </cell>
          <cell r="P973">
            <v>250</v>
          </cell>
          <cell r="Q973">
            <v>700</v>
          </cell>
          <cell r="R973">
            <v>200</v>
          </cell>
        </row>
        <row r="974">
          <cell r="M974" t="str">
            <v>30.D30-7</v>
          </cell>
          <cell r="O974">
            <v>1</v>
          </cell>
          <cell r="P974">
            <v>350</v>
          </cell>
          <cell r="Q974">
            <v>700</v>
          </cell>
          <cell r="R974">
            <v>200</v>
          </cell>
        </row>
        <row r="975">
          <cell r="M975" t="str">
            <v>30.D30-8</v>
          </cell>
          <cell r="O975">
            <v>1</v>
          </cell>
          <cell r="P975">
            <v>250</v>
          </cell>
          <cell r="Q975">
            <v>700</v>
          </cell>
          <cell r="R975">
            <v>200</v>
          </cell>
        </row>
        <row r="976">
          <cell r="M976" t="str">
            <v>30.D30-9</v>
          </cell>
          <cell r="O976">
            <v>1</v>
          </cell>
          <cell r="P976">
            <v>250</v>
          </cell>
          <cell r="Q976">
            <v>600</v>
          </cell>
          <cell r="R976">
            <v>200</v>
          </cell>
        </row>
        <row r="977">
          <cell r="M977" t="str">
            <v>30.D30-10</v>
          </cell>
          <cell r="O977">
            <v>1</v>
          </cell>
          <cell r="P977">
            <v>250</v>
          </cell>
          <cell r="Q977">
            <v>600</v>
          </cell>
          <cell r="R977">
            <v>200</v>
          </cell>
        </row>
        <row r="978">
          <cell r="M978" t="str">
            <v>30.D30-11</v>
          </cell>
          <cell r="O978">
            <v>1</v>
          </cell>
          <cell r="P978">
            <v>250</v>
          </cell>
          <cell r="Q978">
            <v>600</v>
          </cell>
          <cell r="R978">
            <v>200</v>
          </cell>
        </row>
        <row r="979">
          <cell r="M979" t="str">
            <v>30.D30-12</v>
          </cell>
          <cell r="O979">
            <v>1</v>
          </cell>
          <cell r="P979">
            <v>250</v>
          </cell>
          <cell r="Q979">
            <v>600</v>
          </cell>
          <cell r="R979">
            <v>200</v>
          </cell>
        </row>
        <row r="980">
          <cell r="M980" t="str">
            <v>30.D30-13</v>
          </cell>
          <cell r="O980">
            <v>1</v>
          </cell>
          <cell r="P980">
            <v>350</v>
          </cell>
          <cell r="Q980">
            <v>600</v>
          </cell>
          <cell r="R980">
            <v>200</v>
          </cell>
        </row>
        <row r="981">
          <cell r="M981" t="str">
            <v>30.D30-14</v>
          </cell>
          <cell r="O981">
            <v>1</v>
          </cell>
          <cell r="P981">
            <v>800</v>
          </cell>
          <cell r="Q981">
            <v>400</v>
          </cell>
          <cell r="R981">
            <v>200</v>
          </cell>
        </row>
        <row r="982">
          <cell r="M982" t="str">
            <v>30.D30-15</v>
          </cell>
          <cell r="O982">
            <v>1</v>
          </cell>
          <cell r="P982">
            <v>800</v>
          </cell>
          <cell r="Q982">
            <v>400</v>
          </cell>
          <cell r="R982">
            <v>200</v>
          </cell>
        </row>
        <row r="983">
          <cell r="M983" t="str">
            <v>30.D30-16</v>
          </cell>
          <cell r="O983">
            <v>1</v>
          </cell>
          <cell r="P983">
            <v>800</v>
          </cell>
          <cell r="Q983">
            <v>400</v>
          </cell>
          <cell r="R983">
            <v>200</v>
          </cell>
        </row>
        <row r="984">
          <cell r="M984" t="str">
            <v>30.D30-17</v>
          </cell>
          <cell r="O984">
            <v>1</v>
          </cell>
          <cell r="P984">
            <v>450</v>
          </cell>
          <cell r="Q984">
            <v>700</v>
          </cell>
          <cell r="R984">
            <v>200</v>
          </cell>
        </row>
        <row r="985">
          <cell r="M985" t="str">
            <v>30.D30-18</v>
          </cell>
          <cell r="O985">
            <v>1</v>
          </cell>
          <cell r="P985">
            <v>800</v>
          </cell>
          <cell r="Q985">
            <v>400</v>
          </cell>
          <cell r="R985">
            <v>200</v>
          </cell>
        </row>
        <row r="986">
          <cell r="M986" t="str">
            <v>30.D30-19</v>
          </cell>
          <cell r="O986">
            <v>1</v>
          </cell>
          <cell r="P986">
            <v>300</v>
          </cell>
          <cell r="Q986">
            <v>700</v>
          </cell>
          <cell r="R986">
            <v>200</v>
          </cell>
        </row>
        <row r="987">
          <cell r="M987" t="str">
            <v>30.D30-P1</v>
          </cell>
          <cell r="O987">
            <v>1</v>
          </cell>
          <cell r="P987">
            <v>200</v>
          </cell>
          <cell r="Q987">
            <v>600</v>
          </cell>
          <cell r="R987">
            <v>200</v>
          </cell>
        </row>
        <row r="988">
          <cell r="M988" t="str">
            <v>30.D30-P2</v>
          </cell>
          <cell r="O988">
            <v>1</v>
          </cell>
          <cell r="P988">
            <v>500</v>
          </cell>
          <cell r="Q988">
            <v>400</v>
          </cell>
          <cell r="R988">
            <v>200</v>
          </cell>
        </row>
        <row r="989">
          <cell r="M989" t="str">
            <v>30.D30-P3</v>
          </cell>
          <cell r="O989">
            <v>1</v>
          </cell>
          <cell r="P989">
            <v>250</v>
          </cell>
          <cell r="Q989">
            <v>600</v>
          </cell>
          <cell r="R989">
            <v>200</v>
          </cell>
        </row>
        <row r="990">
          <cell r="M990" t="str">
            <v>30.D30-P4</v>
          </cell>
          <cell r="O990">
            <v>1</v>
          </cell>
          <cell r="P990">
            <v>220</v>
          </cell>
          <cell r="Q990">
            <v>500</v>
          </cell>
          <cell r="R990">
            <v>200</v>
          </cell>
        </row>
        <row r="991">
          <cell r="M991" t="str">
            <v>30.D30-P5</v>
          </cell>
          <cell r="O991">
            <v>1</v>
          </cell>
          <cell r="P991">
            <v>220</v>
          </cell>
          <cell r="Q991">
            <v>500</v>
          </cell>
          <cell r="R991">
            <v>200</v>
          </cell>
        </row>
        <row r="992">
          <cell r="M992" t="str">
            <v>30.D30-P6</v>
          </cell>
          <cell r="O992">
            <v>1</v>
          </cell>
          <cell r="P992">
            <v>200</v>
          </cell>
          <cell r="Q992">
            <v>500</v>
          </cell>
          <cell r="R992">
            <v>200</v>
          </cell>
        </row>
        <row r="993">
          <cell r="M993" t="str">
            <v>30.D30-P7</v>
          </cell>
          <cell r="O993">
            <v>1</v>
          </cell>
          <cell r="P993">
            <v>220</v>
          </cell>
          <cell r="Q993">
            <v>500</v>
          </cell>
          <cell r="R993">
            <v>200</v>
          </cell>
        </row>
        <row r="994">
          <cell r="M994" t="str">
            <v>30.D30-P8</v>
          </cell>
          <cell r="O994">
            <v>1</v>
          </cell>
          <cell r="P994">
            <v>200</v>
          </cell>
          <cell r="Q994">
            <v>500</v>
          </cell>
          <cell r="R994">
            <v>200</v>
          </cell>
        </row>
        <row r="995">
          <cell r="M995" t="str">
            <v>30.D30-P9</v>
          </cell>
          <cell r="O995">
            <v>1</v>
          </cell>
          <cell r="P995">
            <v>200</v>
          </cell>
          <cell r="Q995">
            <v>500</v>
          </cell>
          <cell r="R995">
            <v>200</v>
          </cell>
        </row>
        <row r="996">
          <cell r="M996" t="str">
            <v>30.D30-P10</v>
          </cell>
          <cell r="O996">
            <v>1</v>
          </cell>
          <cell r="P996">
            <v>200</v>
          </cell>
          <cell r="Q996">
            <v>500</v>
          </cell>
          <cell r="R996">
            <v>200</v>
          </cell>
        </row>
        <row r="997">
          <cell r="M997" t="str">
            <v>30.D30-P11</v>
          </cell>
          <cell r="O997">
            <v>1</v>
          </cell>
          <cell r="P997">
            <v>200</v>
          </cell>
          <cell r="Q997">
            <v>1000</v>
          </cell>
          <cell r="R997">
            <v>200</v>
          </cell>
        </row>
        <row r="998">
          <cell r="M998" t="str">
            <v>30.D30-P12</v>
          </cell>
          <cell r="O998">
            <v>1</v>
          </cell>
          <cell r="P998">
            <v>200</v>
          </cell>
          <cell r="Q998">
            <v>500</v>
          </cell>
          <cell r="R998">
            <v>200</v>
          </cell>
        </row>
        <row r="999">
          <cell r="J999">
            <v>31</v>
          </cell>
          <cell r="K999" t="str">
            <v>31st.floor</v>
          </cell>
          <cell r="L999">
            <v>1558</v>
          </cell>
          <cell r="M999" t="str">
            <v>31.D31-1</v>
          </cell>
          <cell r="N999">
            <v>3200</v>
          </cell>
          <cell r="O999">
            <v>1</v>
          </cell>
          <cell r="P999">
            <v>300</v>
          </cell>
          <cell r="Q999">
            <v>700</v>
          </cell>
          <cell r="R999">
            <v>200</v>
          </cell>
        </row>
        <row r="1000">
          <cell r="M1000" t="str">
            <v>31.D31-2</v>
          </cell>
          <cell r="O1000">
            <v>1</v>
          </cell>
          <cell r="P1000">
            <v>250</v>
          </cell>
          <cell r="Q1000">
            <v>700</v>
          </cell>
          <cell r="R1000">
            <v>200</v>
          </cell>
        </row>
        <row r="1001">
          <cell r="M1001" t="str">
            <v>31.D31-3</v>
          </cell>
          <cell r="O1001">
            <v>1</v>
          </cell>
          <cell r="P1001">
            <v>250</v>
          </cell>
          <cell r="Q1001">
            <v>700</v>
          </cell>
          <cell r="R1001">
            <v>200</v>
          </cell>
        </row>
        <row r="1002">
          <cell r="M1002" t="str">
            <v>31.D31-4</v>
          </cell>
          <cell r="O1002">
            <v>1</v>
          </cell>
          <cell r="P1002">
            <v>300</v>
          </cell>
          <cell r="Q1002">
            <v>700</v>
          </cell>
          <cell r="R1002">
            <v>200</v>
          </cell>
        </row>
        <row r="1003">
          <cell r="M1003" t="str">
            <v>31.D31-5</v>
          </cell>
          <cell r="O1003">
            <v>1</v>
          </cell>
          <cell r="P1003">
            <v>250</v>
          </cell>
          <cell r="Q1003">
            <v>700</v>
          </cell>
          <cell r="R1003">
            <v>200</v>
          </cell>
        </row>
        <row r="1004">
          <cell r="M1004" t="str">
            <v>31.D31-6</v>
          </cell>
          <cell r="O1004">
            <v>1</v>
          </cell>
          <cell r="P1004">
            <v>250</v>
          </cell>
          <cell r="Q1004">
            <v>700</v>
          </cell>
          <cell r="R1004">
            <v>200</v>
          </cell>
        </row>
        <row r="1005">
          <cell r="M1005" t="str">
            <v>31.D31-7</v>
          </cell>
          <cell r="O1005">
            <v>1</v>
          </cell>
          <cell r="P1005">
            <v>500</v>
          </cell>
          <cell r="Q1005">
            <v>700</v>
          </cell>
          <cell r="R1005">
            <v>200</v>
          </cell>
        </row>
        <row r="1006">
          <cell r="M1006" t="str">
            <v>31.D31-8</v>
          </cell>
          <cell r="O1006">
            <v>1</v>
          </cell>
          <cell r="P1006">
            <v>250</v>
          </cell>
          <cell r="Q1006">
            <v>700</v>
          </cell>
          <cell r="R1006">
            <v>200</v>
          </cell>
        </row>
        <row r="1007">
          <cell r="M1007" t="str">
            <v>31.D31-9</v>
          </cell>
          <cell r="O1007">
            <v>1</v>
          </cell>
          <cell r="P1007">
            <v>250</v>
          </cell>
          <cell r="Q1007">
            <v>600</v>
          </cell>
          <cell r="R1007">
            <v>200</v>
          </cell>
        </row>
        <row r="1008">
          <cell r="M1008" t="str">
            <v>31.D31-10</v>
          </cell>
          <cell r="O1008">
            <v>1</v>
          </cell>
          <cell r="P1008">
            <v>250</v>
          </cell>
          <cell r="Q1008">
            <v>600</v>
          </cell>
          <cell r="R1008">
            <v>200</v>
          </cell>
        </row>
        <row r="1009">
          <cell r="M1009" t="str">
            <v>31.D31-11</v>
          </cell>
          <cell r="O1009">
            <v>1</v>
          </cell>
          <cell r="P1009">
            <v>250</v>
          </cell>
          <cell r="Q1009">
            <v>600</v>
          </cell>
          <cell r="R1009">
            <v>200</v>
          </cell>
        </row>
        <row r="1010">
          <cell r="M1010" t="str">
            <v>31.D31-12</v>
          </cell>
          <cell r="O1010">
            <v>1</v>
          </cell>
          <cell r="P1010">
            <v>250</v>
          </cell>
          <cell r="Q1010">
            <v>600</v>
          </cell>
          <cell r="R1010">
            <v>200</v>
          </cell>
        </row>
        <row r="1011">
          <cell r="M1011" t="str">
            <v>31.D31-13</v>
          </cell>
          <cell r="O1011">
            <v>1</v>
          </cell>
          <cell r="P1011">
            <v>350</v>
          </cell>
          <cell r="Q1011">
            <v>600</v>
          </cell>
          <cell r="R1011">
            <v>200</v>
          </cell>
        </row>
        <row r="1012">
          <cell r="M1012" t="str">
            <v>31.D31-14</v>
          </cell>
          <cell r="O1012">
            <v>1</v>
          </cell>
          <cell r="P1012">
            <v>800</v>
          </cell>
          <cell r="Q1012">
            <v>400</v>
          </cell>
          <cell r="R1012">
            <v>200</v>
          </cell>
        </row>
        <row r="1013">
          <cell r="M1013" t="str">
            <v>31.D31-15</v>
          </cell>
          <cell r="O1013">
            <v>1</v>
          </cell>
          <cell r="P1013">
            <v>800</v>
          </cell>
          <cell r="Q1013">
            <v>400</v>
          </cell>
          <cell r="R1013">
            <v>200</v>
          </cell>
        </row>
        <row r="1014">
          <cell r="M1014" t="str">
            <v>31.D31-16</v>
          </cell>
          <cell r="O1014">
            <v>1</v>
          </cell>
          <cell r="P1014">
            <v>800</v>
          </cell>
          <cell r="Q1014">
            <v>400</v>
          </cell>
          <cell r="R1014">
            <v>200</v>
          </cell>
        </row>
        <row r="1015">
          <cell r="M1015" t="str">
            <v>31.D31-17</v>
          </cell>
          <cell r="O1015">
            <v>1</v>
          </cell>
          <cell r="P1015">
            <v>450</v>
          </cell>
          <cell r="Q1015">
            <v>700</v>
          </cell>
          <cell r="R1015">
            <v>200</v>
          </cell>
        </row>
        <row r="1016">
          <cell r="M1016" t="str">
            <v>31.D31-18</v>
          </cell>
          <cell r="O1016">
            <v>1</v>
          </cell>
          <cell r="P1016">
            <v>800</v>
          </cell>
          <cell r="Q1016">
            <v>400</v>
          </cell>
          <cell r="R1016">
            <v>200</v>
          </cell>
        </row>
        <row r="1017">
          <cell r="M1017" t="str">
            <v>31.D31-19</v>
          </cell>
          <cell r="O1017">
            <v>1</v>
          </cell>
          <cell r="P1017">
            <v>300</v>
          </cell>
          <cell r="Q1017">
            <v>700</v>
          </cell>
          <cell r="R1017">
            <v>200</v>
          </cell>
        </row>
        <row r="1018">
          <cell r="M1018" t="str">
            <v>31.D31-P1</v>
          </cell>
          <cell r="O1018">
            <v>1</v>
          </cell>
          <cell r="P1018">
            <v>200</v>
          </cell>
          <cell r="Q1018">
            <v>600</v>
          </cell>
          <cell r="R1018">
            <v>200</v>
          </cell>
        </row>
        <row r="1019">
          <cell r="M1019" t="str">
            <v>31.D31-P2</v>
          </cell>
          <cell r="O1019">
            <v>1</v>
          </cell>
          <cell r="P1019">
            <v>500</v>
          </cell>
          <cell r="Q1019">
            <v>400</v>
          </cell>
          <cell r="R1019">
            <v>200</v>
          </cell>
        </row>
        <row r="1020">
          <cell r="M1020" t="str">
            <v>31.D31-P3</v>
          </cell>
          <cell r="O1020">
            <v>1</v>
          </cell>
          <cell r="P1020">
            <v>250</v>
          </cell>
          <cell r="Q1020">
            <v>600</v>
          </cell>
          <cell r="R1020">
            <v>200</v>
          </cell>
        </row>
        <row r="1021">
          <cell r="M1021" t="str">
            <v>31.D31-P4</v>
          </cell>
          <cell r="O1021">
            <v>1</v>
          </cell>
          <cell r="P1021">
            <v>220</v>
          </cell>
          <cell r="Q1021">
            <v>500</v>
          </cell>
          <cell r="R1021">
            <v>200</v>
          </cell>
        </row>
        <row r="1022">
          <cell r="M1022" t="str">
            <v>31.D31-P5</v>
          </cell>
          <cell r="O1022">
            <v>1</v>
          </cell>
          <cell r="P1022">
            <v>200</v>
          </cell>
          <cell r="Q1022">
            <v>500</v>
          </cell>
          <cell r="R1022">
            <v>200</v>
          </cell>
        </row>
        <row r="1023">
          <cell r="M1023" t="str">
            <v>31.D31-P6</v>
          </cell>
          <cell r="O1023">
            <v>1</v>
          </cell>
          <cell r="P1023">
            <v>200</v>
          </cell>
          <cell r="Q1023">
            <v>500</v>
          </cell>
          <cell r="R1023">
            <v>200</v>
          </cell>
        </row>
        <row r="1024">
          <cell r="M1024" t="str">
            <v>31.D31-P7</v>
          </cell>
          <cell r="O1024">
            <v>1</v>
          </cell>
          <cell r="P1024">
            <v>220</v>
          </cell>
          <cell r="Q1024">
            <v>500</v>
          </cell>
          <cell r="R1024">
            <v>200</v>
          </cell>
        </row>
        <row r="1025">
          <cell r="M1025" t="str">
            <v>31.D31-P8</v>
          </cell>
          <cell r="O1025">
            <v>1</v>
          </cell>
          <cell r="P1025">
            <v>200</v>
          </cell>
          <cell r="Q1025">
            <v>500</v>
          </cell>
          <cell r="R1025">
            <v>200</v>
          </cell>
        </row>
        <row r="1026">
          <cell r="M1026" t="str">
            <v>31.D31-P9</v>
          </cell>
          <cell r="O1026">
            <v>1</v>
          </cell>
          <cell r="P1026">
            <v>200</v>
          </cell>
          <cell r="Q1026">
            <v>500</v>
          </cell>
          <cell r="R1026">
            <v>200</v>
          </cell>
        </row>
        <row r="1027">
          <cell r="M1027" t="str">
            <v>31.D31-P10</v>
          </cell>
          <cell r="O1027">
            <v>1</v>
          </cell>
          <cell r="P1027">
            <v>200</v>
          </cell>
          <cell r="Q1027">
            <v>500</v>
          </cell>
          <cell r="R1027">
            <v>200</v>
          </cell>
        </row>
        <row r="1028">
          <cell r="M1028" t="str">
            <v>31.D31-P11</v>
          </cell>
          <cell r="O1028">
            <v>1</v>
          </cell>
          <cell r="P1028">
            <v>200</v>
          </cell>
          <cell r="Q1028">
            <v>1000</v>
          </cell>
          <cell r="R1028">
            <v>200</v>
          </cell>
        </row>
        <row r="1029">
          <cell r="M1029" t="str">
            <v>31.D31-P12</v>
          </cell>
          <cell r="O1029">
            <v>1</v>
          </cell>
          <cell r="P1029">
            <v>200</v>
          </cell>
          <cell r="Q1029">
            <v>500</v>
          </cell>
          <cell r="R1029">
            <v>200</v>
          </cell>
        </row>
        <row r="1030">
          <cell r="J1030">
            <v>32</v>
          </cell>
          <cell r="K1030" t="str">
            <v>32st.floor</v>
          </cell>
          <cell r="L1030">
            <v>1558</v>
          </cell>
          <cell r="M1030" t="str">
            <v>32.D32-1</v>
          </cell>
          <cell r="N1030">
            <v>3200</v>
          </cell>
          <cell r="O1030">
            <v>1</v>
          </cell>
          <cell r="P1030">
            <v>300</v>
          </cell>
          <cell r="Q1030">
            <v>700</v>
          </cell>
          <cell r="R1030">
            <v>200</v>
          </cell>
        </row>
        <row r="1031">
          <cell r="M1031" t="str">
            <v>32.D32-2</v>
          </cell>
          <cell r="O1031">
            <v>1</v>
          </cell>
          <cell r="P1031">
            <v>250</v>
          </cell>
          <cell r="Q1031">
            <v>700</v>
          </cell>
          <cell r="R1031">
            <v>200</v>
          </cell>
        </row>
        <row r="1032">
          <cell r="M1032" t="str">
            <v>32.D32-3</v>
          </cell>
          <cell r="O1032">
            <v>1</v>
          </cell>
          <cell r="P1032">
            <v>250</v>
          </cell>
          <cell r="Q1032">
            <v>700</v>
          </cell>
          <cell r="R1032">
            <v>200</v>
          </cell>
        </row>
        <row r="1033">
          <cell r="M1033" t="str">
            <v>32.D32-4</v>
          </cell>
          <cell r="O1033">
            <v>1</v>
          </cell>
          <cell r="P1033">
            <v>300</v>
          </cell>
          <cell r="Q1033">
            <v>700</v>
          </cell>
          <cell r="R1033">
            <v>200</v>
          </cell>
        </row>
        <row r="1034">
          <cell r="M1034" t="str">
            <v>32.D32-5</v>
          </cell>
          <cell r="O1034">
            <v>1</v>
          </cell>
          <cell r="P1034">
            <v>250</v>
          </cell>
          <cell r="Q1034">
            <v>700</v>
          </cell>
          <cell r="R1034">
            <v>200</v>
          </cell>
        </row>
        <row r="1035">
          <cell r="M1035" t="str">
            <v>32.D32-6</v>
          </cell>
          <cell r="O1035">
            <v>1</v>
          </cell>
          <cell r="P1035">
            <v>250</v>
          </cell>
          <cell r="Q1035">
            <v>700</v>
          </cell>
          <cell r="R1035">
            <v>200</v>
          </cell>
        </row>
        <row r="1036">
          <cell r="M1036" t="str">
            <v>32.D32-7</v>
          </cell>
          <cell r="O1036">
            <v>1</v>
          </cell>
          <cell r="P1036">
            <v>500</v>
          </cell>
          <cell r="Q1036">
            <v>700</v>
          </cell>
          <cell r="R1036">
            <v>200</v>
          </cell>
        </row>
        <row r="1037">
          <cell r="M1037" t="str">
            <v>32.D32-8</v>
          </cell>
          <cell r="O1037">
            <v>1</v>
          </cell>
          <cell r="P1037">
            <v>250</v>
          </cell>
          <cell r="Q1037">
            <v>700</v>
          </cell>
          <cell r="R1037">
            <v>200</v>
          </cell>
        </row>
        <row r="1038">
          <cell r="M1038" t="str">
            <v>32.D32-9</v>
          </cell>
          <cell r="O1038">
            <v>1</v>
          </cell>
          <cell r="P1038">
            <v>250</v>
          </cell>
          <cell r="Q1038">
            <v>600</v>
          </cell>
          <cell r="R1038">
            <v>200</v>
          </cell>
        </row>
        <row r="1039">
          <cell r="M1039" t="str">
            <v>32.D32-10</v>
          </cell>
          <cell r="O1039">
            <v>1</v>
          </cell>
          <cell r="P1039">
            <v>250</v>
          </cell>
          <cell r="Q1039">
            <v>600</v>
          </cell>
          <cell r="R1039">
            <v>200</v>
          </cell>
        </row>
        <row r="1040">
          <cell r="M1040" t="str">
            <v>32.D32-11</v>
          </cell>
          <cell r="O1040">
            <v>1</v>
          </cell>
          <cell r="P1040">
            <v>250</v>
          </cell>
          <cell r="Q1040">
            <v>600</v>
          </cell>
          <cell r="R1040">
            <v>200</v>
          </cell>
        </row>
        <row r="1041">
          <cell r="M1041" t="str">
            <v>32.D32-12</v>
          </cell>
          <cell r="O1041">
            <v>1</v>
          </cell>
          <cell r="P1041">
            <v>250</v>
          </cell>
          <cell r="Q1041">
            <v>600</v>
          </cell>
          <cell r="R1041">
            <v>200</v>
          </cell>
        </row>
        <row r="1042">
          <cell r="M1042" t="str">
            <v>32.D32-13</v>
          </cell>
          <cell r="O1042">
            <v>1</v>
          </cell>
          <cell r="P1042">
            <v>350</v>
          </cell>
          <cell r="Q1042">
            <v>600</v>
          </cell>
          <cell r="R1042">
            <v>200</v>
          </cell>
        </row>
        <row r="1043">
          <cell r="M1043" t="str">
            <v>32.D32-14</v>
          </cell>
          <cell r="O1043">
            <v>1</v>
          </cell>
          <cell r="P1043">
            <v>800</v>
          </cell>
          <cell r="Q1043">
            <v>400</v>
          </cell>
          <cell r="R1043">
            <v>200</v>
          </cell>
        </row>
        <row r="1044">
          <cell r="M1044" t="str">
            <v>32.D32-15</v>
          </cell>
          <cell r="O1044">
            <v>1</v>
          </cell>
          <cell r="P1044">
            <v>800</v>
          </cell>
          <cell r="Q1044">
            <v>400</v>
          </cell>
          <cell r="R1044">
            <v>200</v>
          </cell>
        </row>
        <row r="1045">
          <cell r="M1045" t="str">
            <v>32.D32-16</v>
          </cell>
          <cell r="O1045">
            <v>1</v>
          </cell>
          <cell r="P1045">
            <v>800</v>
          </cell>
          <cell r="Q1045">
            <v>400</v>
          </cell>
          <cell r="R1045">
            <v>200</v>
          </cell>
        </row>
        <row r="1046">
          <cell r="M1046" t="str">
            <v>32.D32-17</v>
          </cell>
          <cell r="O1046">
            <v>1</v>
          </cell>
          <cell r="P1046">
            <v>450</v>
          </cell>
          <cell r="Q1046">
            <v>700</v>
          </cell>
          <cell r="R1046">
            <v>200</v>
          </cell>
        </row>
        <row r="1047">
          <cell r="M1047" t="str">
            <v>32.D32-18</v>
          </cell>
          <cell r="O1047">
            <v>1</v>
          </cell>
          <cell r="P1047">
            <v>800</v>
          </cell>
          <cell r="Q1047">
            <v>400</v>
          </cell>
          <cell r="R1047">
            <v>200</v>
          </cell>
        </row>
        <row r="1048">
          <cell r="M1048" t="str">
            <v>32.D32-19</v>
          </cell>
          <cell r="O1048">
            <v>1</v>
          </cell>
          <cell r="P1048">
            <v>300</v>
          </cell>
          <cell r="Q1048">
            <v>700</v>
          </cell>
          <cell r="R1048">
            <v>200</v>
          </cell>
        </row>
        <row r="1049">
          <cell r="M1049" t="str">
            <v>32.D32-P1</v>
          </cell>
          <cell r="O1049">
            <v>1</v>
          </cell>
          <cell r="P1049">
            <v>200</v>
          </cell>
          <cell r="Q1049">
            <v>600</v>
          </cell>
          <cell r="R1049">
            <v>200</v>
          </cell>
        </row>
        <row r="1050">
          <cell r="M1050" t="str">
            <v>32.D32-P2</v>
          </cell>
          <cell r="O1050">
            <v>1</v>
          </cell>
          <cell r="P1050">
            <v>500</v>
          </cell>
          <cell r="Q1050">
            <v>400</v>
          </cell>
          <cell r="R1050">
            <v>200</v>
          </cell>
        </row>
        <row r="1051">
          <cell r="M1051" t="str">
            <v>32.D32-P3</v>
          </cell>
          <cell r="O1051">
            <v>1</v>
          </cell>
          <cell r="P1051">
            <v>250</v>
          </cell>
          <cell r="Q1051">
            <v>600</v>
          </cell>
          <cell r="R1051">
            <v>200</v>
          </cell>
        </row>
        <row r="1052">
          <cell r="M1052" t="str">
            <v>32.D32-P4</v>
          </cell>
          <cell r="O1052">
            <v>1</v>
          </cell>
          <cell r="P1052">
            <v>220</v>
          </cell>
          <cell r="Q1052">
            <v>500</v>
          </cell>
          <cell r="R1052">
            <v>200</v>
          </cell>
        </row>
        <row r="1053">
          <cell r="M1053" t="str">
            <v>32.D32-P5</v>
          </cell>
          <cell r="O1053">
            <v>1</v>
          </cell>
          <cell r="P1053">
            <v>200</v>
          </cell>
          <cell r="Q1053">
            <v>500</v>
          </cell>
          <cell r="R1053">
            <v>200</v>
          </cell>
        </row>
        <row r="1054">
          <cell r="M1054" t="str">
            <v>32.D32-P6</v>
          </cell>
          <cell r="O1054">
            <v>1</v>
          </cell>
          <cell r="P1054">
            <v>200</v>
          </cell>
          <cell r="Q1054">
            <v>500</v>
          </cell>
          <cell r="R1054">
            <v>200</v>
          </cell>
        </row>
        <row r="1055">
          <cell r="M1055" t="str">
            <v>32.D32-P7</v>
          </cell>
          <cell r="O1055">
            <v>1</v>
          </cell>
          <cell r="P1055">
            <v>220</v>
          </cell>
          <cell r="Q1055">
            <v>500</v>
          </cell>
          <cell r="R1055">
            <v>200</v>
          </cell>
        </row>
        <row r="1056">
          <cell r="M1056" t="str">
            <v>32.D32-P8</v>
          </cell>
          <cell r="O1056">
            <v>1</v>
          </cell>
          <cell r="P1056">
            <v>200</v>
          </cell>
          <cell r="Q1056">
            <v>500</v>
          </cell>
          <cell r="R1056">
            <v>200</v>
          </cell>
        </row>
        <row r="1057">
          <cell r="M1057" t="str">
            <v>32.D32-P9</v>
          </cell>
          <cell r="O1057">
            <v>1</v>
          </cell>
          <cell r="P1057">
            <v>200</v>
          </cell>
          <cell r="Q1057">
            <v>500</v>
          </cell>
          <cell r="R1057">
            <v>200</v>
          </cell>
        </row>
        <row r="1058">
          <cell r="M1058" t="str">
            <v>32.D32-P10</v>
          </cell>
          <cell r="O1058">
            <v>1</v>
          </cell>
          <cell r="P1058">
            <v>200</v>
          </cell>
          <cell r="Q1058">
            <v>500</v>
          </cell>
          <cell r="R1058">
            <v>200</v>
          </cell>
        </row>
        <row r="1059">
          <cell r="M1059" t="str">
            <v>32.D32-P11</v>
          </cell>
          <cell r="O1059">
            <v>1</v>
          </cell>
          <cell r="P1059">
            <v>200</v>
          </cell>
          <cell r="Q1059">
            <v>1000</v>
          </cell>
          <cell r="R1059">
            <v>200</v>
          </cell>
        </row>
        <row r="1060">
          <cell r="M1060" t="str">
            <v>32.D32-P12</v>
          </cell>
          <cell r="O1060">
            <v>1</v>
          </cell>
          <cell r="P1060">
            <v>200</v>
          </cell>
          <cell r="Q1060">
            <v>500</v>
          </cell>
          <cell r="R1060">
            <v>200</v>
          </cell>
        </row>
        <row r="1061">
          <cell r="J1061">
            <v>33</v>
          </cell>
          <cell r="K1061" t="str">
            <v>33rd.floor</v>
          </cell>
          <cell r="L1061">
            <v>1558</v>
          </cell>
          <cell r="M1061" t="str">
            <v>33.D33-1</v>
          </cell>
          <cell r="N1061">
            <v>3200</v>
          </cell>
          <cell r="O1061">
            <v>1</v>
          </cell>
          <cell r="P1061">
            <v>300</v>
          </cell>
          <cell r="Q1061">
            <v>700</v>
          </cell>
          <cell r="R1061">
            <v>200</v>
          </cell>
        </row>
        <row r="1062">
          <cell r="M1062" t="str">
            <v>33.D33-2</v>
          </cell>
          <cell r="O1062">
            <v>1</v>
          </cell>
          <cell r="P1062">
            <v>250</v>
          </cell>
          <cell r="Q1062">
            <v>700</v>
          </cell>
          <cell r="R1062">
            <v>200</v>
          </cell>
        </row>
        <row r="1063">
          <cell r="M1063" t="str">
            <v>33.D33-3</v>
          </cell>
          <cell r="O1063">
            <v>1</v>
          </cell>
          <cell r="P1063">
            <v>250</v>
          </cell>
          <cell r="Q1063">
            <v>700</v>
          </cell>
          <cell r="R1063">
            <v>200</v>
          </cell>
        </row>
        <row r="1064">
          <cell r="M1064" t="str">
            <v>33.D33-4</v>
          </cell>
          <cell r="O1064">
            <v>1</v>
          </cell>
          <cell r="P1064">
            <v>300</v>
          </cell>
          <cell r="Q1064">
            <v>700</v>
          </cell>
          <cell r="R1064">
            <v>200</v>
          </cell>
        </row>
        <row r="1065">
          <cell r="M1065" t="str">
            <v>33.D33-5</v>
          </cell>
          <cell r="O1065">
            <v>1</v>
          </cell>
          <cell r="P1065">
            <v>250</v>
          </cell>
          <cell r="Q1065">
            <v>700</v>
          </cell>
          <cell r="R1065">
            <v>200</v>
          </cell>
        </row>
        <row r="1066">
          <cell r="M1066" t="str">
            <v>33.D33-6</v>
          </cell>
          <cell r="O1066">
            <v>1</v>
          </cell>
          <cell r="P1066">
            <v>250</v>
          </cell>
          <cell r="Q1066">
            <v>700</v>
          </cell>
          <cell r="R1066">
            <v>200</v>
          </cell>
        </row>
        <row r="1067">
          <cell r="M1067" t="str">
            <v>33.D33-7</v>
          </cell>
          <cell r="O1067">
            <v>1</v>
          </cell>
          <cell r="P1067">
            <v>500</v>
          </cell>
          <cell r="Q1067">
            <v>700</v>
          </cell>
          <cell r="R1067">
            <v>200</v>
          </cell>
        </row>
        <row r="1068">
          <cell r="M1068" t="str">
            <v>33.D33-8</v>
          </cell>
          <cell r="O1068">
            <v>1</v>
          </cell>
          <cell r="P1068">
            <v>250</v>
          </cell>
          <cell r="Q1068">
            <v>700</v>
          </cell>
          <cell r="R1068">
            <v>200</v>
          </cell>
        </row>
        <row r="1069">
          <cell r="M1069" t="str">
            <v>33.D33-9</v>
          </cell>
          <cell r="O1069">
            <v>1</v>
          </cell>
          <cell r="P1069">
            <v>250</v>
          </cell>
          <cell r="Q1069">
            <v>600</v>
          </cell>
          <cell r="R1069">
            <v>200</v>
          </cell>
        </row>
        <row r="1070">
          <cell r="M1070" t="str">
            <v>33.D33-10</v>
          </cell>
          <cell r="O1070">
            <v>1</v>
          </cell>
          <cell r="P1070">
            <v>250</v>
          </cell>
          <cell r="Q1070">
            <v>600</v>
          </cell>
          <cell r="R1070">
            <v>200</v>
          </cell>
        </row>
        <row r="1071">
          <cell r="M1071" t="str">
            <v>33.D33-11</v>
          </cell>
          <cell r="O1071">
            <v>1</v>
          </cell>
          <cell r="P1071">
            <v>250</v>
          </cell>
          <cell r="Q1071">
            <v>600</v>
          </cell>
          <cell r="R1071">
            <v>200</v>
          </cell>
        </row>
        <row r="1072">
          <cell r="M1072" t="str">
            <v>33.D33-12</v>
          </cell>
          <cell r="O1072">
            <v>1</v>
          </cell>
          <cell r="P1072">
            <v>250</v>
          </cell>
          <cell r="Q1072">
            <v>600</v>
          </cell>
          <cell r="R1072">
            <v>200</v>
          </cell>
        </row>
        <row r="1073">
          <cell r="M1073" t="str">
            <v>33.D33-13</v>
          </cell>
          <cell r="O1073">
            <v>1</v>
          </cell>
          <cell r="P1073">
            <v>350</v>
          </cell>
          <cell r="Q1073">
            <v>600</v>
          </cell>
          <cell r="R1073">
            <v>200</v>
          </cell>
        </row>
        <row r="1074">
          <cell r="M1074" t="str">
            <v>33.D33-14</v>
          </cell>
          <cell r="O1074">
            <v>1</v>
          </cell>
          <cell r="P1074">
            <v>800</v>
          </cell>
          <cell r="Q1074">
            <v>400</v>
          </cell>
          <cell r="R1074">
            <v>200</v>
          </cell>
        </row>
        <row r="1075">
          <cell r="M1075" t="str">
            <v>33.D33-15</v>
          </cell>
          <cell r="O1075">
            <v>1</v>
          </cell>
          <cell r="P1075">
            <v>800</v>
          </cell>
          <cell r="Q1075">
            <v>400</v>
          </cell>
          <cell r="R1075">
            <v>200</v>
          </cell>
        </row>
        <row r="1076">
          <cell r="M1076" t="str">
            <v>33.D33-16</v>
          </cell>
          <cell r="O1076">
            <v>1</v>
          </cell>
          <cell r="P1076">
            <v>800</v>
          </cell>
          <cell r="Q1076">
            <v>400</v>
          </cell>
          <cell r="R1076">
            <v>200</v>
          </cell>
        </row>
        <row r="1077">
          <cell r="M1077" t="str">
            <v>33.D33-17</v>
          </cell>
          <cell r="O1077">
            <v>1</v>
          </cell>
          <cell r="P1077">
            <v>450</v>
          </cell>
          <cell r="Q1077">
            <v>700</v>
          </cell>
          <cell r="R1077">
            <v>200</v>
          </cell>
        </row>
        <row r="1078">
          <cell r="M1078" t="str">
            <v>33.D33-18</v>
          </cell>
          <cell r="O1078">
            <v>1</v>
          </cell>
          <cell r="P1078">
            <v>800</v>
          </cell>
          <cell r="Q1078">
            <v>400</v>
          </cell>
          <cell r="R1078">
            <v>200</v>
          </cell>
        </row>
        <row r="1079">
          <cell r="M1079" t="str">
            <v>33.D33-19</v>
          </cell>
          <cell r="O1079">
            <v>1</v>
          </cell>
          <cell r="P1079">
            <v>300</v>
          </cell>
          <cell r="Q1079">
            <v>700</v>
          </cell>
          <cell r="R1079">
            <v>200</v>
          </cell>
        </row>
        <row r="1080">
          <cell r="M1080" t="str">
            <v>33.D33-P1</v>
          </cell>
          <cell r="O1080">
            <v>1</v>
          </cell>
          <cell r="P1080">
            <v>200</v>
          </cell>
          <cell r="Q1080">
            <v>600</v>
          </cell>
          <cell r="R1080">
            <v>200</v>
          </cell>
        </row>
        <row r="1081">
          <cell r="M1081" t="str">
            <v>33.D33-P2</v>
          </cell>
          <cell r="O1081">
            <v>1</v>
          </cell>
          <cell r="P1081">
            <v>500</v>
          </cell>
          <cell r="Q1081">
            <v>400</v>
          </cell>
          <cell r="R1081">
            <v>200</v>
          </cell>
        </row>
        <row r="1082">
          <cell r="M1082" t="str">
            <v>33.D33-P3</v>
          </cell>
          <cell r="O1082">
            <v>1</v>
          </cell>
          <cell r="P1082">
            <v>250</v>
          </cell>
          <cell r="Q1082">
            <v>600</v>
          </cell>
          <cell r="R1082">
            <v>200</v>
          </cell>
        </row>
        <row r="1083">
          <cell r="M1083" t="str">
            <v>33.D33-P4</v>
          </cell>
          <cell r="O1083">
            <v>1</v>
          </cell>
          <cell r="P1083">
            <v>220</v>
          </cell>
          <cell r="Q1083">
            <v>500</v>
          </cell>
          <cell r="R1083">
            <v>200</v>
          </cell>
        </row>
        <row r="1084">
          <cell r="M1084" t="str">
            <v>33.D33-P5</v>
          </cell>
          <cell r="O1084">
            <v>1</v>
          </cell>
          <cell r="P1084">
            <v>200</v>
          </cell>
          <cell r="Q1084">
            <v>500</v>
          </cell>
          <cell r="R1084">
            <v>200</v>
          </cell>
        </row>
        <row r="1085">
          <cell r="M1085" t="str">
            <v>33.D33-P6</v>
          </cell>
          <cell r="O1085">
            <v>1</v>
          </cell>
          <cell r="P1085">
            <v>200</v>
          </cell>
          <cell r="Q1085">
            <v>500</v>
          </cell>
          <cell r="R1085">
            <v>200</v>
          </cell>
        </row>
        <row r="1086">
          <cell r="M1086" t="str">
            <v>33.D33-P7</v>
          </cell>
          <cell r="O1086">
            <v>1</v>
          </cell>
          <cell r="P1086">
            <v>220</v>
          </cell>
          <cell r="Q1086">
            <v>500</v>
          </cell>
          <cell r="R1086">
            <v>200</v>
          </cell>
        </row>
        <row r="1087">
          <cell r="M1087" t="str">
            <v>33.D33-P8</v>
          </cell>
          <cell r="O1087">
            <v>1</v>
          </cell>
          <cell r="P1087">
            <v>200</v>
          </cell>
          <cell r="Q1087">
            <v>500</v>
          </cell>
          <cell r="R1087">
            <v>200</v>
          </cell>
        </row>
        <row r="1088">
          <cell r="M1088" t="str">
            <v>33.D33-P9</v>
          </cell>
          <cell r="O1088">
            <v>1</v>
          </cell>
          <cell r="P1088">
            <v>200</v>
          </cell>
          <cell r="Q1088">
            <v>500</v>
          </cell>
          <cell r="R1088">
            <v>200</v>
          </cell>
        </row>
        <row r="1089">
          <cell r="M1089" t="str">
            <v>33.D33-P10</v>
          </cell>
          <cell r="O1089">
            <v>1</v>
          </cell>
          <cell r="P1089">
            <v>200</v>
          </cell>
          <cell r="Q1089">
            <v>500</v>
          </cell>
          <cell r="R1089">
            <v>200</v>
          </cell>
        </row>
        <row r="1090">
          <cell r="M1090" t="str">
            <v>33.D33-P11</v>
          </cell>
          <cell r="O1090">
            <v>1</v>
          </cell>
          <cell r="P1090">
            <v>200</v>
          </cell>
          <cell r="Q1090">
            <v>1000</v>
          </cell>
          <cell r="R1090">
            <v>200</v>
          </cell>
        </row>
        <row r="1091">
          <cell r="M1091" t="str">
            <v>33.D33-P12</v>
          </cell>
          <cell r="O1091">
            <v>1</v>
          </cell>
          <cell r="P1091">
            <v>200</v>
          </cell>
          <cell r="Q1091">
            <v>500</v>
          </cell>
          <cell r="R1091">
            <v>200</v>
          </cell>
        </row>
        <row r="1092">
          <cell r="J1092">
            <v>34</v>
          </cell>
          <cell r="K1092" t="str">
            <v>34th.floor</v>
          </cell>
          <cell r="L1092">
            <v>1558</v>
          </cell>
          <cell r="M1092" t="str">
            <v>34.D34-1</v>
          </cell>
          <cell r="N1092">
            <v>3200</v>
          </cell>
          <cell r="O1092">
            <v>1</v>
          </cell>
          <cell r="P1092">
            <v>300</v>
          </cell>
          <cell r="Q1092">
            <v>700</v>
          </cell>
          <cell r="R1092">
            <v>200</v>
          </cell>
        </row>
        <row r="1093">
          <cell r="M1093" t="str">
            <v>34.D34-2</v>
          </cell>
          <cell r="O1093">
            <v>1</v>
          </cell>
          <cell r="P1093">
            <v>250</v>
          </cell>
          <cell r="Q1093">
            <v>700</v>
          </cell>
          <cell r="R1093">
            <v>200</v>
          </cell>
        </row>
        <row r="1094">
          <cell r="M1094" t="str">
            <v>34.D34-3</v>
          </cell>
          <cell r="O1094">
            <v>1</v>
          </cell>
          <cell r="P1094">
            <v>250</v>
          </cell>
          <cell r="Q1094">
            <v>700</v>
          </cell>
          <cell r="R1094">
            <v>200</v>
          </cell>
        </row>
        <row r="1095">
          <cell r="M1095" t="str">
            <v>34.D34-4</v>
          </cell>
          <cell r="O1095">
            <v>1</v>
          </cell>
          <cell r="P1095">
            <v>300</v>
          </cell>
          <cell r="Q1095">
            <v>700</v>
          </cell>
          <cell r="R1095">
            <v>200</v>
          </cell>
        </row>
        <row r="1096">
          <cell r="M1096" t="str">
            <v>34.D34-5</v>
          </cell>
          <cell r="O1096">
            <v>1</v>
          </cell>
          <cell r="P1096">
            <v>250</v>
          </cell>
          <cell r="Q1096">
            <v>700</v>
          </cell>
          <cell r="R1096">
            <v>200</v>
          </cell>
        </row>
        <row r="1097">
          <cell r="M1097" t="str">
            <v>34.D34-6</v>
          </cell>
          <cell r="O1097">
            <v>1</v>
          </cell>
          <cell r="P1097">
            <v>250</v>
          </cell>
          <cell r="Q1097">
            <v>700</v>
          </cell>
          <cell r="R1097">
            <v>200</v>
          </cell>
        </row>
        <row r="1098">
          <cell r="M1098" t="str">
            <v>34.D34-7</v>
          </cell>
          <cell r="O1098">
            <v>1</v>
          </cell>
          <cell r="P1098">
            <v>500</v>
          </cell>
          <cell r="Q1098">
            <v>700</v>
          </cell>
          <cell r="R1098">
            <v>200</v>
          </cell>
        </row>
        <row r="1099">
          <cell r="M1099" t="str">
            <v>34.D34-8</v>
          </cell>
          <cell r="O1099">
            <v>1</v>
          </cell>
          <cell r="P1099">
            <v>250</v>
          </cell>
          <cell r="Q1099">
            <v>700</v>
          </cell>
          <cell r="R1099">
            <v>200</v>
          </cell>
        </row>
        <row r="1100">
          <cell r="M1100" t="str">
            <v>34.D34-9</v>
          </cell>
          <cell r="O1100">
            <v>1</v>
          </cell>
          <cell r="P1100">
            <v>250</v>
          </cell>
          <cell r="Q1100">
            <v>600</v>
          </cell>
          <cell r="R1100">
            <v>200</v>
          </cell>
        </row>
        <row r="1101">
          <cell r="M1101" t="str">
            <v>34.D34-10</v>
          </cell>
          <cell r="O1101">
            <v>1</v>
          </cell>
          <cell r="P1101">
            <v>250</v>
          </cell>
          <cell r="Q1101">
            <v>600</v>
          </cell>
          <cell r="R1101">
            <v>200</v>
          </cell>
        </row>
        <row r="1102">
          <cell r="M1102" t="str">
            <v>34.D34-11</v>
          </cell>
          <cell r="O1102">
            <v>1</v>
          </cell>
          <cell r="P1102">
            <v>250</v>
          </cell>
          <cell r="Q1102">
            <v>600</v>
          </cell>
          <cell r="R1102">
            <v>200</v>
          </cell>
        </row>
        <row r="1103">
          <cell r="M1103" t="str">
            <v>34.D34-12</v>
          </cell>
          <cell r="O1103">
            <v>1</v>
          </cell>
          <cell r="P1103">
            <v>250</v>
          </cell>
          <cell r="Q1103">
            <v>600</v>
          </cell>
          <cell r="R1103">
            <v>200</v>
          </cell>
        </row>
        <row r="1104">
          <cell r="M1104" t="str">
            <v>34.D34-13</v>
          </cell>
          <cell r="O1104">
            <v>1</v>
          </cell>
          <cell r="P1104">
            <v>350</v>
          </cell>
          <cell r="Q1104">
            <v>600</v>
          </cell>
          <cell r="R1104">
            <v>200</v>
          </cell>
        </row>
        <row r="1105">
          <cell r="M1105" t="str">
            <v>34.D34-14</v>
          </cell>
          <cell r="O1105">
            <v>1</v>
          </cell>
          <cell r="P1105">
            <v>800</v>
          </cell>
          <cell r="Q1105">
            <v>400</v>
          </cell>
          <cell r="R1105">
            <v>200</v>
          </cell>
        </row>
        <row r="1106">
          <cell r="M1106" t="str">
            <v>34.D34-15</v>
          </cell>
          <cell r="O1106">
            <v>1</v>
          </cell>
          <cell r="P1106">
            <v>800</v>
          </cell>
          <cell r="Q1106">
            <v>400</v>
          </cell>
          <cell r="R1106">
            <v>200</v>
          </cell>
        </row>
        <row r="1107">
          <cell r="M1107" t="str">
            <v>34.D34-16</v>
          </cell>
          <cell r="O1107">
            <v>1</v>
          </cell>
          <cell r="P1107">
            <v>800</v>
          </cell>
          <cell r="Q1107">
            <v>400</v>
          </cell>
          <cell r="R1107">
            <v>200</v>
          </cell>
        </row>
        <row r="1108">
          <cell r="M1108" t="str">
            <v>34.D34-17</v>
          </cell>
          <cell r="O1108">
            <v>1</v>
          </cell>
          <cell r="P1108">
            <v>450</v>
          </cell>
          <cell r="Q1108">
            <v>700</v>
          </cell>
          <cell r="R1108">
            <v>200</v>
          </cell>
        </row>
        <row r="1109">
          <cell r="M1109" t="str">
            <v>34.D34-18</v>
          </cell>
          <cell r="O1109">
            <v>1</v>
          </cell>
          <cell r="P1109">
            <v>800</v>
          </cell>
          <cell r="Q1109">
            <v>400</v>
          </cell>
          <cell r="R1109">
            <v>200</v>
          </cell>
        </row>
        <row r="1110">
          <cell r="M1110" t="str">
            <v>34.D34-19</v>
          </cell>
          <cell r="O1110">
            <v>1</v>
          </cell>
          <cell r="P1110">
            <v>300</v>
          </cell>
          <cell r="Q1110">
            <v>700</v>
          </cell>
          <cell r="R1110">
            <v>200</v>
          </cell>
        </row>
        <row r="1111">
          <cell r="M1111" t="str">
            <v>34.D34-P1</v>
          </cell>
          <cell r="O1111">
            <v>1</v>
          </cell>
          <cell r="P1111">
            <v>200</v>
          </cell>
          <cell r="Q1111">
            <v>600</v>
          </cell>
          <cell r="R1111">
            <v>200</v>
          </cell>
        </row>
        <row r="1112">
          <cell r="M1112" t="str">
            <v>34.D34-P2</v>
          </cell>
          <cell r="O1112">
            <v>1</v>
          </cell>
          <cell r="P1112">
            <v>500</v>
          </cell>
          <cell r="Q1112">
            <v>400</v>
          </cell>
          <cell r="R1112">
            <v>200</v>
          </cell>
        </row>
        <row r="1113">
          <cell r="M1113" t="str">
            <v>34.D34-P3</v>
          </cell>
          <cell r="O1113">
            <v>1</v>
          </cell>
          <cell r="P1113">
            <v>250</v>
          </cell>
          <cell r="Q1113">
            <v>600</v>
          </cell>
          <cell r="R1113">
            <v>200</v>
          </cell>
        </row>
        <row r="1114">
          <cell r="M1114" t="str">
            <v>34.D34-P4</v>
          </cell>
          <cell r="O1114">
            <v>1</v>
          </cell>
          <cell r="P1114">
            <v>220</v>
          </cell>
          <cell r="Q1114">
            <v>500</v>
          </cell>
          <cell r="R1114">
            <v>200</v>
          </cell>
        </row>
        <row r="1115">
          <cell r="M1115" t="str">
            <v>34.D34-P5</v>
          </cell>
          <cell r="O1115">
            <v>1</v>
          </cell>
          <cell r="P1115">
            <v>200</v>
          </cell>
          <cell r="Q1115">
            <v>500</v>
          </cell>
          <cell r="R1115">
            <v>200</v>
          </cell>
        </row>
        <row r="1116">
          <cell r="M1116" t="str">
            <v>34.D34-P6</v>
          </cell>
          <cell r="O1116">
            <v>1</v>
          </cell>
          <cell r="P1116">
            <v>200</v>
          </cell>
          <cell r="Q1116">
            <v>500</v>
          </cell>
          <cell r="R1116">
            <v>200</v>
          </cell>
        </row>
        <row r="1117">
          <cell r="M1117" t="str">
            <v>34.D34-P7</v>
          </cell>
          <cell r="O1117">
            <v>1</v>
          </cell>
          <cell r="P1117">
            <v>220</v>
          </cell>
          <cell r="Q1117">
            <v>500</v>
          </cell>
          <cell r="R1117">
            <v>200</v>
          </cell>
        </row>
        <row r="1118">
          <cell r="M1118" t="str">
            <v>34.D34-P8</v>
          </cell>
          <cell r="O1118">
            <v>1</v>
          </cell>
          <cell r="P1118">
            <v>200</v>
          </cell>
          <cell r="Q1118">
            <v>500</v>
          </cell>
          <cell r="R1118">
            <v>200</v>
          </cell>
        </row>
        <row r="1119">
          <cell r="M1119" t="str">
            <v>34.D34-P9</v>
          </cell>
          <cell r="O1119">
            <v>1</v>
          </cell>
          <cell r="P1119">
            <v>200</v>
          </cell>
          <cell r="Q1119">
            <v>500</v>
          </cell>
          <cell r="R1119">
            <v>200</v>
          </cell>
        </row>
        <row r="1120">
          <cell r="M1120" t="str">
            <v>34.D34-P10</v>
          </cell>
          <cell r="O1120">
            <v>1</v>
          </cell>
          <cell r="P1120">
            <v>200</v>
          </cell>
          <cell r="Q1120">
            <v>500</v>
          </cell>
          <cell r="R1120">
            <v>200</v>
          </cell>
        </row>
        <row r="1121">
          <cell r="M1121" t="str">
            <v>34.D34-P11</v>
          </cell>
          <cell r="O1121">
            <v>1</v>
          </cell>
          <cell r="P1121">
            <v>200</v>
          </cell>
          <cell r="Q1121">
            <v>1000</v>
          </cell>
          <cell r="R1121">
            <v>200</v>
          </cell>
        </row>
        <row r="1122">
          <cell r="M1122" t="str">
            <v>34.D34-P12</v>
          </cell>
          <cell r="O1122">
            <v>1</v>
          </cell>
          <cell r="P1122">
            <v>200</v>
          </cell>
          <cell r="Q1122">
            <v>500</v>
          </cell>
          <cell r="R1122">
            <v>200</v>
          </cell>
        </row>
        <row r="1123">
          <cell r="J1123">
            <v>35</v>
          </cell>
          <cell r="K1123" t="str">
            <v>35th.floor</v>
          </cell>
          <cell r="L1123">
            <v>1558</v>
          </cell>
          <cell r="M1123" t="str">
            <v>35.D35-1</v>
          </cell>
          <cell r="N1123">
            <v>3200</v>
          </cell>
          <cell r="O1123">
            <v>1</v>
          </cell>
          <cell r="P1123">
            <v>300</v>
          </cell>
          <cell r="Q1123">
            <v>700</v>
          </cell>
          <cell r="R1123">
            <v>200</v>
          </cell>
        </row>
        <row r="1124">
          <cell r="M1124" t="str">
            <v>35.D35-2</v>
          </cell>
          <cell r="O1124">
            <v>1</v>
          </cell>
          <cell r="P1124">
            <v>250</v>
          </cell>
          <cell r="Q1124">
            <v>700</v>
          </cell>
          <cell r="R1124">
            <v>200</v>
          </cell>
        </row>
        <row r="1125">
          <cell r="M1125" t="str">
            <v>35.D35-3</v>
          </cell>
          <cell r="O1125">
            <v>1</v>
          </cell>
          <cell r="P1125">
            <v>250</v>
          </cell>
          <cell r="Q1125">
            <v>700</v>
          </cell>
          <cell r="R1125">
            <v>200</v>
          </cell>
        </row>
        <row r="1126">
          <cell r="M1126" t="str">
            <v>35.D35-4</v>
          </cell>
          <cell r="O1126">
            <v>1</v>
          </cell>
          <cell r="P1126">
            <v>300</v>
          </cell>
          <cell r="Q1126">
            <v>700</v>
          </cell>
          <cell r="R1126">
            <v>200</v>
          </cell>
        </row>
        <row r="1127">
          <cell r="M1127" t="str">
            <v>35.D35-5</v>
          </cell>
          <cell r="O1127">
            <v>1</v>
          </cell>
          <cell r="P1127">
            <v>250</v>
          </cell>
          <cell r="Q1127">
            <v>700</v>
          </cell>
          <cell r="R1127">
            <v>200</v>
          </cell>
        </row>
        <row r="1128">
          <cell r="M1128" t="str">
            <v>35.D35-6</v>
          </cell>
          <cell r="O1128">
            <v>1</v>
          </cell>
          <cell r="P1128">
            <v>250</v>
          </cell>
          <cell r="Q1128">
            <v>700</v>
          </cell>
          <cell r="R1128">
            <v>200</v>
          </cell>
        </row>
        <row r="1129">
          <cell r="M1129" t="str">
            <v>35.D35-7</v>
          </cell>
          <cell r="O1129">
            <v>1</v>
          </cell>
          <cell r="P1129">
            <v>500</v>
          </cell>
          <cell r="Q1129">
            <v>700</v>
          </cell>
          <cell r="R1129">
            <v>200</v>
          </cell>
        </row>
        <row r="1130">
          <cell r="M1130" t="str">
            <v>35.D35-8</v>
          </cell>
          <cell r="O1130">
            <v>1</v>
          </cell>
          <cell r="P1130">
            <v>250</v>
          </cell>
          <cell r="Q1130">
            <v>700</v>
          </cell>
          <cell r="R1130">
            <v>200</v>
          </cell>
        </row>
        <row r="1131">
          <cell r="M1131" t="str">
            <v>35.D35-9</v>
          </cell>
          <cell r="O1131">
            <v>1</v>
          </cell>
          <cell r="P1131">
            <v>250</v>
          </cell>
          <cell r="Q1131">
            <v>600</v>
          </cell>
          <cell r="R1131">
            <v>200</v>
          </cell>
        </row>
        <row r="1132">
          <cell r="M1132" t="str">
            <v>35.D35-10</v>
          </cell>
          <cell r="O1132">
            <v>1</v>
          </cell>
          <cell r="P1132">
            <v>250</v>
          </cell>
          <cell r="Q1132">
            <v>600</v>
          </cell>
          <cell r="R1132">
            <v>200</v>
          </cell>
        </row>
        <row r="1133">
          <cell r="M1133" t="str">
            <v>35.D35-11</v>
          </cell>
          <cell r="O1133">
            <v>1</v>
          </cell>
          <cell r="P1133">
            <v>250</v>
          </cell>
          <cell r="Q1133">
            <v>600</v>
          </cell>
          <cell r="R1133">
            <v>200</v>
          </cell>
        </row>
        <row r="1134">
          <cell r="M1134" t="str">
            <v>35.D35-12</v>
          </cell>
          <cell r="O1134">
            <v>1</v>
          </cell>
          <cell r="P1134">
            <v>250</v>
          </cell>
          <cell r="Q1134">
            <v>600</v>
          </cell>
          <cell r="R1134">
            <v>200</v>
          </cell>
        </row>
        <row r="1135">
          <cell r="M1135" t="str">
            <v>35.D35-13</v>
          </cell>
          <cell r="O1135">
            <v>1</v>
          </cell>
          <cell r="P1135">
            <v>350</v>
          </cell>
          <cell r="Q1135">
            <v>600</v>
          </cell>
          <cell r="R1135">
            <v>200</v>
          </cell>
        </row>
        <row r="1136">
          <cell r="M1136" t="str">
            <v>35.D35-14</v>
          </cell>
          <cell r="O1136">
            <v>1</v>
          </cell>
          <cell r="P1136">
            <v>800</v>
          </cell>
          <cell r="Q1136">
            <v>400</v>
          </cell>
          <cell r="R1136">
            <v>200</v>
          </cell>
        </row>
        <row r="1137">
          <cell r="M1137" t="str">
            <v>35.D35-15</v>
          </cell>
          <cell r="O1137">
            <v>1</v>
          </cell>
          <cell r="P1137">
            <v>800</v>
          </cell>
          <cell r="Q1137">
            <v>400</v>
          </cell>
          <cell r="R1137">
            <v>200</v>
          </cell>
        </row>
        <row r="1138">
          <cell r="M1138" t="str">
            <v>35.D35-16</v>
          </cell>
          <cell r="O1138">
            <v>1</v>
          </cell>
          <cell r="P1138">
            <v>800</v>
          </cell>
          <cell r="Q1138">
            <v>400</v>
          </cell>
          <cell r="R1138">
            <v>200</v>
          </cell>
        </row>
        <row r="1139">
          <cell r="M1139" t="str">
            <v>35.D35-17</v>
          </cell>
          <cell r="O1139">
            <v>1</v>
          </cell>
          <cell r="P1139">
            <v>450</v>
          </cell>
          <cell r="Q1139">
            <v>700</v>
          </cell>
          <cell r="R1139">
            <v>200</v>
          </cell>
        </row>
        <row r="1140">
          <cell r="M1140" t="str">
            <v>35.D35-18</v>
          </cell>
          <cell r="O1140">
            <v>1</v>
          </cell>
          <cell r="P1140">
            <v>800</v>
          </cell>
          <cell r="Q1140">
            <v>400</v>
          </cell>
          <cell r="R1140">
            <v>200</v>
          </cell>
        </row>
        <row r="1141">
          <cell r="M1141" t="str">
            <v>35.D35-19</v>
          </cell>
          <cell r="O1141">
            <v>1</v>
          </cell>
          <cell r="P1141">
            <v>300</v>
          </cell>
          <cell r="Q1141">
            <v>700</v>
          </cell>
          <cell r="R1141">
            <v>200</v>
          </cell>
        </row>
        <row r="1142">
          <cell r="M1142" t="str">
            <v>35.D35-P1</v>
          </cell>
          <cell r="O1142">
            <v>1</v>
          </cell>
          <cell r="P1142">
            <v>200</v>
          </cell>
          <cell r="Q1142">
            <v>600</v>
          </cell>
          <cell r="R1142">
            <v>200</v>
          </cell>
        </row>
        <row r="1143">
          <cell r="M1143" t="str">
            <v>35.D35-P2</v>
          </cell>
          <cell r="O1143">
            <v>1</v>
          </cell>
          <cell r="P1143">
            <v>500</v>
          </cell>
          <cell r="Q1143">
            <v>400</v>
          </cell>
          <cell r="R1143">
            <v>200</v>
          </cell>
        </row>
        <row r="1144">
          <cell r="M1144" t="str">
            <v>35.D35-P3</v>
          </cell>
          <cell r="O1144">
            <v>1</v>
          </cell>
          <cell r="P1144">
            <v>250</v>
          </cell>
          <cell r="Q1144">
            <v>600</v>
          </cell>
          <cell r="R1144">
            <v>200</v>
          </cell>
        </row>
        <row r="1145">
          <cell r="M1145" t="str">
            <v>35.D35-P4</v>
          </cell>
          <cell r="O1145">
            <v>1</v>
          </cell>
          <cell r="P1145">
            <v>220</v>
          </cell>
          <cell r="Q1145">
            <v>500</v>
          </cell>
          <cell r="R1145">
            <v>200</v>
          </cell>
        </row>
        <row r="1146">
          <cell r="M1146" t="str">
            <v>35.D35-P5</v>
          </cell>
          <cell r="O1146">
            <v>1</v>
          </cell>
          <cell r="P1146">
            <v>200</v>
          </cell>
          <cell r="Q1146">
            <v>500</v>
          </cell>
          <cell r="R1146">
            <v>200</v>
          </cell>
        </row>
        <row r="1147">
          <cell r="M1147" t="str">
            <v>35.D35-P6</v>
          </cell>
          <cell r="O1147">
            <v>1</v>
          </cell>
          <cell r="P1147">
            <v>200</v>
          </cell>
          <cell r="Q1147">
            <v>500</v>
          </cell>
          <cell r="R1147">
            <v>200</v>
          </cell>
        </row>
        <row r="1148">
          <cell r="M1148" t="str">
            <v>35.D35-P7</v>
          </cell>
          <cell r="O1148">
            <v>1</v>
          </cell>
          <cell r="P1148">
            <v>220</v>
          </cell>
          <cell r="Q1148">
            <v>500</v>
          </cell>
          <cell r="R1148">
            <v>200</v>
          </cell>
        </row>
        <row r="1149">
          <cell r="M1149" t="str">
            <v>35.D35-P8</v>
          </cell>
          <cell r="O1149">
            <v>1</v>
          </cell>
          <cell r="P1149">
            <v>200</v>
          </cell>
          <cell r="Q1149">
            <v>500</v>
          </cell>
          <cell r="R1149">
            <v>200</v>
          </cell>
        </row>
        <row r="1150">
          <cell r="M1150" t="str">
            <v>35.D35-P9</v>
          </cell>
          <cell r="O1150">
            <v>1</v>
          </cell>
          <cell r="P1150">
            <v>200</v>
          </cell>
          <cell r="Q1150">
            <v>500</v>
          </cell>
          <cell r="R1150">
            <v>200</v>
          </cell>
        </row>
        <row r="1151">
          <cell r="M1151" t="str">
            <v>35.D35-P10</v>
          </cell>
          <cell r="O1151">
            <v>1</v>
          </cell>
          <cell r="P1151">
            <v>200</v>
          </cell>
          <cell r="Q1151">
            <v>500</v>
          </cell>
          <cell r="R1151">
            <v>200</v>
          </cell>
        </row>
        <row r="1152">
          <cell r="M1152" t="str">
            <v>35.D35-P11</v>
          </cell>
          <cell r="O1152">
            <v>1</v>
          </cell>
          <cell r="P1152">
            <v>200</v>
          </cell>
          <cell r="Q1152">
            <v>1000</v>
          </cell>
          <cell r="R1152">
            <v>200</v>
          </cell>
        </row>
        <row r="1153">
          <cell r="M1153" t="str">
            <v>35.D35-P12</v>
          </cell>
          <cell r="O1153">
            <v>1</v>
          </cell>
          <cell r="P1153">
            <v>200</v>
          </cell>
          <cell r="Q1153">
            <v>500</v>
          </cell>
          <cell r="R1153">
            <v>200</v>
          </cell>
        </row>
        <row r="1154">
          <cell r="J1154">
            <v>36</v>
          </cell>
          <cell r="K1154" t="str">
            <v>36th.floor</v>
          </cell>
          <cell r="L1154">
            <v>1580</v>
          </cell>
          <cell r="M1154" t="str">
            <v>36.D36-1</v>
          </cell>
          <cell r="N1154">
            <v>3200</v>
          </cell>
          <cell r="O1154">
            <v>1</v>
          </cell>
          <cell r="P1154">
            <v>300</v>
          </cell>
          <cell r="Q1154">
            <v>700</v>
          </cell>
          <cell r="R1154">
            <v>200</v>
          </cell>
        </row>
        <row r="1155">
          <cell r="M1155" t="str">
            <v>36.D36-2</v>
          </cell>
          <cell r="O1155">
            <v>1</v>
          </cell>
          <cell r="P1155">
            <v>250</v>
          </cell>
          <cell r="Q1155">
            <v>700</v>
          </cell>
          <cell r="R1155">
            <v>200</v>
          </cell>
        </row>
        <row r="1156">
          <cell r="M1156" t="str">
            <v>36.D36-3</v>
          </cell>
          <cell r="O1156">
            <v>1</v>
          </cell>
          <cell r="P1156">
            <v>250</v>
          </cell>
          <cell r="Q1156">
            <v>700</v>
          </cell>
          <cell r="R1156">
            <v>200</v>
          </cell>
        </row>
        <row r="1157">
          <cell r="M1157" t="str">
            <v>36.D36-4</v>
          </cell>
          <cell r="O1157">
            <v>1</v>
          </cell>
          <cell r="P1157">
            <v>300</v>
          </cell>
          <cell r="Q1157">
            <v>700</v>
          </cell>
          <cell r="R1157">
            <v>200</v>
          </cell>
        </row>
        <row r="1158">
          <cell r="M1158" t="str">
            <v>36.D36-5</v>
          </cell>
          <cell r="O1158">
            <v>1</v>
          </cell>
          <cell r="P1158">
            <v>250</v>
          </cell>
          <cell r="Q1158">
            <v>700</v>
          </cell>
          <cell r="R1158">
            <v>200</v>
          </cell>
        </row>
        <row r="1159">
          <cell r="M1159" t="str">
            <v>36.D36-6</v>
          </cell>
          <cell r="O1159">
            <v>1</v>
          </cell>
          <cell r="P1159">
            <v>250</v>
          </cell>
          <cell r="Q1159">
            <v>700</v>
          </cell>
          <cell r="R1159">
            <v>200</v>
          </cell>
        </row>
        <row r="1160">
          <cell r="M1160" t="str">
            <v>36.D36-7</v>
          </cell>
          <cell r="O1160">
            <v>1</v>
          </cell>
          <cell r="P1160">
            <v>500</v>
          </cell>
          <cell r="Q1160">
            <v>700</v>
          </cell>
          <cell r="R1160">
            <v>200</v>
          </cell>
        </row>
        <row r="1161">
          <cell r="M1161" t="str">
            <v>36.D36-8</v>
          </cell>
          <cell r="O1161">
            <v>1</v>
          </cell>
          <cell r="P1161">
            <v>250</v>
          </cell>
          <cell r="Q1161">
            <v>700</v>
          </cell>
          <cell r="R1161">
            <v>200</v>
          </cell>
        </row>
        <row r="1162">
          <cell r="M1162" t="str">
            <v>36.D36-9</v>
          </cell>
          <cell r="O1162">
            <v>1</v>
          </cell>
          <cell r="P1162">
            <v>250</v>
          </cell>
          <cell r="Q1162">
            <v>600</v>
          </cell>
          <cell r="R1162">
            <v>200</v>
          </cell>
        </row>
        <row r="1163">
          <cell r="M1163" t="str">
            <v>36.D36-10</v>
          </cell>
          <cell r="O1163">
            <v>1</v>
          </cell>
          <cell r="P1163">
            <v>250</v>
          </cell>
          <cell r="Q1163">
            <v>600</v>
          </cell>
          <cell r="R1163">
            <v>200</v>
          </cell>
        </row>
        <row r="1164">
          <cell r="M1164" t="str">
            <v>36.D36-11</v>
          </cell>
          <cell r="O1164">
            <v>1</v>
          </cell>
          <cell r="P1164">
            <v>250</v>
          </cell>
          <cell r="Q1164">
            <v>600</v>
          </cell>
          <cell r="R1164">
            <v>200</v>
          </cell>
        </row>
        <row r="1165">
          <cell r="M1165" t="str">
            <v>36.D36-12</v>
          </cell>
          <cell r="O1165">
            <v>1</v>
          </cell>
          <cell r="P1165">
            <v>250</v>
          </cell>
          <cell r="Q1165">
            <v>600</v>
          </cell>
          <cell r="R1165">
            <v>200</v>
          </cell>
        </row>
        <row r="1166">
          <cell r="M1166" t="str">
            <v>36.D36-13</v>
          </cell>
          <cell r="O1166">
            <v>1</v>
          </cell>
          <cell r="P1166">
            <v>350</v>
          </cell>
          <cell r="Q1166">
            <v>600</v>
          </cell>
          <cell r="R1166">
            <v>200</v>
          </cell>
        </row>
        <row r="1167">
          <cell r="M1167" t="str">
            <v>36.D36-14</v>
          </cell>
          <cell r="O1167">
            <v>1</v>
          </cell>
          <cell r="P1167">
            <v>800</v>
          </cell>
          <cell r="Q1167">
            <v>400</v>
          </cell>
          <cell r="R1167">
            <v>200</v>
          </cell>
        </row>
        <row r="1168">
          <cell r="M1168" t="str">
            <v>36.D36-15</v>
          </cell>
          <cell r="O1168">
            <v>1</v>
          </cell>
          <cell r="P1168">
            <v>800</v>
          </cell>
          <cell r="Q1168">
            <v>400</v>
          </cell>
          <cell r="R1168">
            <v>200</v>
          </cell>
        </row>
        <row r="1169">
          <cell r="M1169" t="str">
            <v>36.D36-16</v>
          </cell>
          <cell r="O1169">
            <v>1</v>
          </cell>
          <cell r="P1169">
            <v>800</v>
          </cell>
          <cell r="Q1169">
            <v>400</v>
          </cell>
          <cell r="R1169">
            <v>200</v>
          </cell>
        </row>
        <row r="1170">
          <cell r="M1170" t="str">
            <v>36.D36-17</v>
          </cell>
          <cell r="O1170">
            <v>1</v>
          </cell>
          <cell r="P1170">
            <v>450</v>
          </cell>
          <cell r="Q1170">
            <v>700</v>
          </cell>
          <cell r="R1170">
            <v>200</v>
          </cell>
        </row>
        <row r="1171">
          <cell r="M1171" t="str">
            <v>36.D36-18</v>
          </cell>
        </row>
        <row r="1172">
          <cell r="M1172" t="str">
            <v>36.D36-19</v>
          </cell>
        </row>
        <row r="1173">
          <cell r="M1173" t="str">
            <v>36.D36-P1</v>
          </cell>
          <cell r="O1173">
            <v>1</v>
          </cell>
          <cell r="P1173">
            <v>250</v>
          </cell>
          <cell r="Q1173">
            <v>600</v>
          </cell>
          <cell r="R1173">
            <v>200</v>
          </cell>
        </row>
        <row r="1174">
          <cell r="M1174" t="str">
            <v>36.D36-P2</v>
          </cell>
          <cell r="O1174">
            <v>1</v>
          </cell>
          <cell r="P1174">
            <v>250</v>
          </cell>
          <cell r="Q1174">
            <v>600</v>
          </cell>
          <cell r="R1174">
            <v>200</v>
          </cell>
        </row>
        <row r="1175">
          <cell r="M1175" t="str">
            <v>36.D36-P3</v>
          </cell>
          <cell r="O1175">
            <v>1</v>
          </cell>
          <cell r="P1175">
            <v>250</v>
          </cell>
          <cell r="Q1175">
            <v>600</v>
          </cell>
          <cell r="R1175">
            <v>200</v>
          </cell>
        </row>
        <row r="1176">
          <cell r="M1176" t="str">
            <v>36.D36-P4</v>
          </cell>
          <cell r="O1176">
            <v>1</v>
          </cell>
          <cell r="P1176">
            <v>220</v>
          </cell>
          <cell r="Q1176">
            <v>500</v>
          </cell>
          <cell r="R1176">
            <v>200</v>
          </cell>
        </row>
        <row r="1177">
          <cell r="M1177" t="str">
            <v>36.D36-P5</v>
          </cell>
          <cell r="O1177">
            <v>1</v>
          </cell>
          <cell r="P1177">
            <v>200</v>
          </cell>
          <cell r="Q1177">
            <v>500</v>
          </cell>
          <cell r="R1177">
            <v>200</v>
          </cell>
        </row>
        <row r="1178">
          <cell r="M1178" t="str">
            <v>36.D36-P6</v>
          </cell>
          <cell r="O1178">
            <v>1</v>
          </cell>
          <cell r="P1178">
            <v>200</v>
          </cell>
          <cell r="Q1178">
            <v>500</v>
          </cell>
          <cell r="R1178">
            <v>200</v>
          </cell>
        </row>
        <row r="1179">
          <cell r="M1179" t="str">
            <v>36.D36-P7</v>
          </cell>
          <cell r="O1179">
            <v>1</v>
          </cell>
          <cell r="P1179">
            <v>220</v>
          </cell>
          <cell r="Q1179">
            <v>500</v>
          </cell>
          <cell r="R1179">
            <v>200</v>
          </cell>
        </row>
        <row r="1180">
          <cell r="M1180" t="str">
            <v>36.D36-P8</v>
          </cell>
          <cell r="O1180">
            <v>1</v>
          </cell>
          <cell r="P1180">
            <v>200</v>
          </cell>
          <cell r="Q1180">
            <v>500</v>
          </cell>
          <cell r="R1180">
            <v>200</v>
          </cell>
        </row>
        <row r="1181">
          <cell r="M1181" t="str">
            <v>36.D36-P9</v>
          </cell>
          <cell r="O1181">
            <v>1</v>
          </cell>
          <cell r="P1181">
            <v>200</v>
          </cell>
          <cell r="Q1181">
            <v>500</v>
          </cell>
          <cell r="R1181">
            <v>200</v>
          </cell>
        </row>
        <row r="1182">
          <cell r="M1182" t="str">
            <v>36.D36-P10</v>
          </cell>
          <cell r="O1182">
            <v>1</v>
          </cell>
          <cell r="P1182">
            <v>200</v>
          </cell>
          <cell r="Q1182">
            <v>500</v>
          </cell>
          <cell r="R1182">
            <v>200</v>
          </cell>
        </row>
        <row r="1183">
          <cell r="M1183" t="str">
            <v>36.D36-P11</v>
          </cell>
          <cell r="O1183">
            <v>1</v>
          </cell>
          <cell r="P1183">
            <v>200</v>
          </cell>
          <cell r="Q1183">
            <v>1000</v>
          </cell>
          <cell r="R1183">
            <v>200</v>
          </cell>
        </row>
        <row r="1184">
          <cell r="M1184" t="str">
            <v>36.D36-P12</v>
          </cell>
          <cell r="O1184">
            <v>1</v>
          </cell>
          <cell r="P1184">
            <v>200</v>
          </cell>
          <cell r="Q1184">
            <v>500</v>
          </cell>
          <cell r="R1184">
            <v>200</v>
          </cell>
        </row>
        <row r="1185">
          <cell r="M1185" t="str">
            <v>36.D36-P13</v>
          </cell>
          <cell r="O1185">
            <v>1</v>
          </cell>
          <cell r="P1185">
            <v>250</v>
          </cell>
          <cell r="Q1185">
            <v>600</v>
          </cell>
          <cell r="R1185">
            <v>200</v>
          </cell>
        </row>
        <row r="1186">
          <cell r="M1186" t="str">
            <v>36.D36-P14</v>
          </cell>
          <cell r="O1186">
            <v>1</v>
          </cell>
          <cell r="P1186">
            <v>250</v>
          </cell>
          <cell r="Q1186">
            <v>600</v>
          </cell>
          <cell r="R1186">
            <v>200</v>
          </cell>
        </row>
        <row r="1187">
          <cell r="M1187" t="str">
            <v>36.D36-P15</v>
          </cell>
          <cell r="O1187">
            <v>1</v>
          </cell>
          <cell r="P1187">
            <v>250</v>
          </cell>
          <cell r="Q1187">
            <v>600</v>
          </cell>
          <cell r="R1187">
            <v>200</v>
          </cell>
        </row>
        <row r="1188">
          <cell r="M1188" t="str">
            <v>36.D36-P16</v>
          </cell>
          <cell r="O1188">
            <v>1</v>
          </cell>
          <cell r="R1188">
            <v>200</v>
          </cell>
        </row>
        <row r="1189">
          <cell r="M1189" t="str">
            <v>36.D36-P17</v>
          </cell>
          <cell r="O1189">
            <v>1</v>
          </cell>
          <cell r="P1189">
            <v>250</v>
          </cell>
          <cell r="Q1189">
            <v>600</v>
          </cell>
          <cell r="R1189">
            <v>200</v>
          </cell>
        </row>
        <row r="1190">
          <cell r="J1190">
            <v>37</v>
          </cell>
          <cell r="K1190" t="str">
            <v>37th.floor</v>
          </cell>
          <cell r="L1190">
            <v>1298</v>
          </cell>
          <cell r="M1190" t="str">
            <v>37.D37-1A</v>
          </cell>
          <cell r="N1190">
            <v>3500</v>
          </cell>
          <cell r="O1190">
            <v>1</v>
          </cell>
          <cell r="P1190">
            <v>300</v>
          </cell>
          <cell r="Q1190">
            <v>700</v>
          </cell>
          <cell r="R1190">
            <v>200</v>
          </cell>
        </row>
        <row r="1191">
          <cell r="M1191" t="str">
            <v>37.D37-2</v>
          </cell>
          <cell r="O1191">
            <v>1</v>
          </cell>
          <cell r="P1191">
            <v>250</v>
          </cell>
          <cell r="Q1191">
            <v>700</v>
          </cell>
          <cell r="R1191">
            <v>200</v>
          </cell>
        </row>
        <row r="1192">
          <cell r="M1192" t="str">
            <v>37.D37-3</v>
          </cell>
          <cell r="O1192">
            <v>1</v>
          </cell>
          <cell r="P1192">
            <v>250</v>
          </cell>
          <cell r="Q1192">
            <v>700</v>
          </cell>
          <cell r="R1192">
            <v>200</v>
          </cell>
        </row>
        <row r="1193">
          <cell r="M1193" t="str">
            <v>37.D37-4</v>
          </cell>
          <cell r="O1193">
            <v>1</v>
          </cell>
          <cell r="P1193">
            <v>300</v>
          </cell>
          <cell r="Q1193">
            <v>700</v>
          </cell>
          <cell r="R1193">
            <v>200</v>
          </cell>
        </row>
        <row r="1194">
          <cell r="M1194" t="str">
            <v>37.D37-5</v>
          </cell>
          <cell r="O1194">
            <v>1</v>
          </cell>
          <cell r="P1194">
            <v>250</v>
          </cell>
          <cell r="Q1194">
            <v>700</v>
          </cell>
          <cell r="R1194">
            <v>200</v>
          </cell>
        </row>
        <row r="1195">
          <cell r="M1195" t="str">
            <v>37.D37-6</v>
          </cell>
          <cell r="O1195">
            <v>1</v>
          </cell>
          <cell r="P1195">
            <v>250</v>
          </cell>
          <cell r="Q1195">
            <v>700</v>
          </cell>
          <cell r="R1195">
            <v>200</v>
          </cell>
        </row>
        <row r="1196">
          <cell r="M1196" t="str">
            <v>37.D37-7</v>
          </cell>
          <cell r="O1196">
            <v>1</v>
          </cell>
          <cell r="P1196">
            <v>500</v>
          </cell>
          <cell r="Q1196">
            <v>700</v>
          </cell>
          <cell r="R1196">
            <v>200</v>
          </cell>
        </row>
        <row r="1197">
          <cell r="M1197" t="str">
            <v>37.D37-8</v>
          </cell>
          <cell r="O1197">
            <v>1</v>
          </cell>
          <cell r="P1197">
            <v>250</v>
          </cell>
          <cell r="Q1197">
            <v>700</v>
          </cell>
          <cell r="R1197">
            <v>200</v>
          </cell>
        </row>
        <row r="1198">
          <cell r="M1198" t="str">
            <v>37.D37-9</v>
          </cell>
          <cell r="O1198">
            <v>1</v>
          </cell>
          <cell r="P1198">
            <v>250</v>
          </cell>
          <cell r="Q1198">
            <v>600</v>
          </cell>
          <cell r="R1198">
            <v>200</v>
          </cell>
        </row>
        <row r="1199">
          <cell r="M1199" t="str">
            <v>37.D37-10</v>
          </cell>
          <cell r="O1199">
            <v>1</v>
          </cell>
          <cell r="P1199">
            <v>250</v>
          </cell>
          <cell r="Q1199">
            <v>600</v>
          </cell>
          <cell r="R1199">
            <v>200</v>
          </cell>
        </row>
        <row r="1200">
          <cell r="M1200" t="str">
            <v>37.D37-11</v>
          </cell>
          <cell r="O1200">
            <v>1</v>
          </cell>
          <cell r="P1200">
            <v>250</v>
          </cell>
          <cell r="Q1200">
            <v>600</v>
          </cell>
          <cell r="R1200">
            <v>200</v>
          </cell>
        </row>
        <row r="1201">
          <cell r="M1201" t="str">
            <v>37.D37-12</v>
          </cell>
          <cell r="O1201">
            <v>1</v>
          </cell>
          <cell r="P1201">
            <v>250</v>
          </cell>
          <cell r="Q1201">
            <v>600</v>
          </cell>
          <cell r="R1201">
            <v>200</v>
          </cell>
        </row>
        <row r="1202">
          <cell r="M1202" t="str">
            <v>37.D37-13</v>
          </cell>
          <cell r="O1202">
            <v>1</v>
          </cell>
          <cell r="P1202">
            <v>350</v>
          </cell>
          <cell r="Q1202">
            <v>600</v>
          </cell>
          <cell r="R1202">
            <v>200</v>
          </cell>
        </row>
        <row r="1203">
          <cell r="M1203" t="str">
            <v>37.D37-14</v>
          </cell>
          <cell r="O1203">
            <v>1</v>
          </cell>
          <cell r="P1203">
            <v>800</v>
          </cell>
          <cell r="Q1203">
            <v>400</v>
          </cell>
          <cell r="R1203">
            <v>200</v>
          </cell>
        </row>
        <row r="1204">
          <cell r="M1204" t="str">
            <v>37.D37-15</v>
          </cell>
          <cell r="O1204">
            <v>1</v>
          </cell>
          <cell r="P1204">
            <v>800</v>
          </cell>
          <cell r="Q1204">
            <v>400</v>
          </cell>
          <cell r="R1204">
            <v>200</v>
          </cell>
        </row>
        <row r="1205">
          <cell r="M1205" t="str">
            <v>37.D37-16</v>
          </cell>
          <cell r="O1205">
            <v>1</v>
          </cell>
          <cell r="P1205">
            <v>800</v>
          </cell>
          <cell r="Q1205">
            <v>400</v>
          </cell>
          <cell r="R1205">
            <v>200</v>
          </cell>
        </row>
        <row r="1206">
          <cell r="M1206" t="str">
            <v>37.D37-17</v>
          </cell>
          <cell r="O1206">
            <v>1</v>
          </cell>
          <cell r="P1206">
            <v>450</v>
          </cell>
          <cell r="Q1206">
            <v>700</v>
          </cell>
          <cell r="R1206">
            <v>200</v>
          </cell>
        </row>
        <row r="1207">
          <cell r="M1207" t="str">
            <v>37.D37-18</v>
          </cell>
        </row>
        <row r="1208">
          <cell r="M1208" t="str">
            <v>37.D37-19</v>
          </cell>
        </row>
        <row r="1209">
          <cell r="M1209" t="str">
            <v>37.D37-P1</v>
          </cell>
          <cell r="O1209">
            <v>1</v>
          </cell>
          <cell r="P1209">
            <v>250</v>
          </cell>
          <cell r="Q1209">
            <v>600</v>
          </cell>
          <cell r="R1209">
            <v>200</v>
          </cell>
        </row>
        <row r="1210">
          <cell r="M1210" t="str">
            <v>37.D37-P2</v>
          </cell>
          <cell r="O1210">
            <v>1</v>
          </cell>
          <cell r="P1210">
            <v>250</v>
          </cell>
          <cell r="Q1210">
            <v>600</v>
          </cell>
          <cell r="R1210">
            <v>200</v>
          </cell>
        </row>
        <row r="1211">
          <cell r="M1211" t="str">
            <v>37.D37-P3</v>
          </cell>
          <cell r="O1211">
            <v>1</v>
          </cell>
          <cell r="P1211">
            <v>250</v>
          </cell>
          <cell r="Q1211">
            <v>600</v>
          </cell>
          <cell r="R1211">
            <v>200</v>
          </cell>
        </row>
        <row r="1212">
          <cell r="M1212" t="str">
            <v>37.D37-P4</v>
          </cell>
          <cell r="O1212">
            <v>1</v>
          </cell>
          <cell r="P1212">
            <v>220</v>
          </cell>
          <cell r="Q1212">
            <v>500</v>
          </cell>
          <cell r="R1212">
            <v>200</v>
          </cell>
        </row>
        <row r="1213">
          <cell r="M1213" t="str">
            <v>37.D37-P5</v>
          </cell>
          <cell r="O1213">
            <v>1</v>
          </cell>
          <cell r="P1213">
            <v>200</v>
          </cell>
          <cell r="Q1213">
            <v>500</v>
          </cell>
          <cell r="R1213">
            <v>200</v>
          </cell>
        </row>
        <row r="1214">
          <cell r="M1214" t="str">
            <v>37.D37-P6</v>
          </cell>
          <cell r="O1214">
            <v>1</v>
          </cell>
          <cell r="P1214">
            <v>200</v>
          </cell>
          <cell r="Q1214">
            <v>500</v>
          </cell>
          <cell r="R1214">
            <v>200</v>
          </cell>
        </row>
        <row r="1215">
          <cell r="M1215" t="str">
            <v>37.D37-P7</v>
          </cell>
          <cell r="O1215">
            <v>1</v>
          </cell>
          <cell r="P1215">
            <v>220</v>
          </cell>
          <cell r="Q1215">
            <v>500</v>
          </cell>
          <cell r="R1215">
            <v>200</v>
          </cell>
        </row>
        <row r="1216">
          <cell r="M1216" t="str">
            <v>37.D37-P8</v>
          </cell>
          <cell r="O1216">
            <v>1</v>
          </cell>
          <cell r="P1216">
            <v>200</v>
          </cell>
          <cell r="Q1216">
            <v>500</v>
          </cell>
          <cell r="R1216">
            <v>200</v>
          </cell>
        </row>
        <row r="1217">
          <cell r="M1217" t="str">
            <v>37.D37-P9</v>
          </cell>
          <cell r="O1217">
            <v>1</v>
          </cell>
          <cell r="P1217">
            <v>200</v>
          </cell>
          <cell r="Q1217">
            <v>500</v>
          </cell>
          <cell r="R1217">
            <v>200</v>
          </cell>
        </row>
        <row r="1218">
          <cell r="M1218" t="str">
            <v>37.D37-P10</v>
          </cell>
          <cell r="O1218">
            <v>1</v>
          </cell>
          <cell r="P1218">
            <v>200</v>
          </cell>
          <cell r="Q1218">
            <v>500</v>
          </cell>
          <cell r="R1218">
            <v>200</v>
          </cell>
        </row>
        <row r="1219">
          <cell r="M1219" t="str">
            <v>37.D37-P11</v>
          </cell>
          <cell r="O1219">
            <v>1</v>
          </cell>
          <cell r="P1219">
            <v>200</v>
          </cell>
          <cell r="Q1219">
            <v>1000</v>
          </cell>
          <cell r="R1219">
            <v>200</v>
          </cell>
        </row>
        <row r="1220">
          <cell r="M1220" t="str">
            <v>37.D37-P12</v>
          </cell>
          <cell r="O1220">
            <v>1</v>
          </cell>
          <cell r="P1220">
            <v>200</v>
          </cell>
          <cell r="Q1220">
            <v>500</v>
          </cell>
          <cell r="R1220">
            <v>200</v>
          </cell>
        </row>
        <row r="1221">
          <cell r="M1221" t="str">
            <v>37.D37-P13</v>
          </cell>
          <cell r="O1221">
            <v>1</v>
          </cell>
          <cell r="P1221">
            <v>250</v>
          </cell>
          <cell r="Q1221">
            <v>600</v>
          </cell>
          <cell r="R1221">
            <v>200</v>
          </cell>
        </row>
        <row r="1222">
          <cell r="M1222" t="str">
            <v>37.D37-P14</v>
          </cell>
          <cell r="O1222">
            <v>1</v>
          </cell>
          <cell r="P1222">
            <v>250</v>
          </cell>
          <cell r="Q1222">
            <v>600</v>
          </cell>
          <cell r="R1222">
            <v>200</v>
          </cell>
        </row>
        <row r="1223">
          <cell r="M1223" t="str">
            <v>37.D37-P15</v>
          </cell>
          <cell r="O1223">
            <v>1</v>
          </cell>
          <cell r="P1223">
            <v>250</v>
          </cell>
          <cell r="Q1223">
            <v>600</v>
          </cell>
          <cell r="R1223">
            <v>200</v>
          </cell>
        </row>
        <row r="1224">
          <cell r="M1224" t="str">
            <v>37.D37-P16</v>
          </cell>
          <cell r="O1224">
            <v>1</v>
          </cell>
          <cell r="R1224">
            <v>200</v>
          </cell>
        </row>
        <row r="1225">
          <cell r="M1225" t="str">
            <v>37.D37-P17</v>
          </cell>
          <cell r="O1225">
            <v>1</v>
          </cell>
          <cell r="P1225">
            <v>250</v>
          </cell>
          <cell r="Q1225">
            <v>600</v>
          </cell>
          <cell r="R1225">
            <v>200</v>
          </cell>
        </row>
        <row r="1226">
          <cell r="J1226" t="str">
            <v>T1</v>
          </cell>
          <cell r="K1226" t="str">
            <v>Terrace 1</v>
          </cell>
          <cell r="L1226">
            <v>1597</v>
          </cell>
          <cell r="N1226">
            <v>3500</v>
          </cell>
        </row>
      </sheetData>
      <sheetData sheetId="3" refreshError="1"/>
      <sheetData sheetId="4"/>
      <sheetData sheetId="5"/>
      <sheetData sheetId="6" refreshError="1"/>
      <sheetData sheetId="7" refreshError="1"/>
      <sheetData sheetId="8"/>
      <sheetData sheetId="9"/>
      <sheetData sheetId="10">
        <row r="4">
          <cell r="A4" t="str">
            <v>C1</v>
          </cell>
        </row>
      </sheetData>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BILL OF QUANTITIES"/>
      <sheetName val="UNIT RATE ANALYSIS"/>
    </sheetNames>
    <sheetDataSet>
      <sheetData sheetId="0" refreshError="1"/>
      <sheetData sheetId="1">
        <row r="8">
          <cell r="A8" t="str">
            <v>1</v>
          </cell>
          <cell r="B8">
            <v>0</v>
          </cell>
          <cell r="C8" t="str">
            <v>DIVISION 1 - MANAGEMENT FEE (5%)</v>
          </cell>
          <cell r="D8">
            <v>0</v>
          </cell>
          <cell r="E8">
            <v>0</v>
          </cell>
          <cell r="F8">
            <v>0</v>
          </cell>
          <cell r="G8">
            <v>0</v>
          </cell>
          <cell r="H8">
            <v>2219.2396993788689</v>
          </cell>
          <cell r="I8">
            <v>1278.2769401599999</v>
          </cell>
          <cell r="J8">
            <v>3497.5166395388687</v>
          </cell>
          <cell r="K8">
            <v>3497.515625</v>
          </cell>
        </row>
        <row r="9">
          <cell r="A9" t="str">
            <v>1.1</v>
          </cell>
          <cell r="B9">
            <v>3497.515625</v>
          </cell>
          <cell r="C9" t="str">
            <v>MANAGEMENT AND STAFF</v>
          </cell>
          <cell r="D9" t="str">
            <v>L.S</v>
          </cell>
          <cell r="E9">
            <v>1</v>
          </cell>
          <cell r="F9">
            <v>2219.2396993788689</v>
          </cell>
          <cell r="G9">
            <v>1278.2769401599999</v>
          </cell>
          <cell r="H9">
            <v>2219.2396993788689</v>
          </cell>
          <cell r="I9">
            <v>1278.2769401599999</v>
          </cell>
          <cell r="J9">
            <v>3497.5166395388687</v>
          </cell>
          <cell r="K9">
            <v>3497.515625</v>
          </cell>
        </row>
        <row r="10">
          <cell r="A10">
            <v>3497.515625</v>
          </cell>
          <cell r="B10">
            <v>3497.515625</v>
          </cell>
          <cell r="C10">
            <v>3497.515625</v>
          </cell>
          <cell r="D10">
            <v>3497.515625</v>
          </cell>
          <cell r="E10">
            <v>3497.515625</v>
          </cell>
          <cell r="F10">
            <v>3497.515625</v>
          </cell>
          <cell r="G10">
            <v>3497.515625</v>
          </cell>
          <cell r="H10">
            <v>3497.515625</v>
          </cell>
          <cell r="I10">
            <v>3497.515625</v>
          </cell>
          <cell r="J10">
            <v>3497.515625</v>
          </cell>
          <cell r="K10">
            <v>3497.515625</v>
          </cell>
        </row>
        <row r="11">
          <cell r="A11" t="str">
            <v>2</v>
          </cell>
          <cell r="B11">
            <v>3497.515625</v>
          </cell>
          <cell r="C11" t="str">
            <v>DIVISION 2 - MAIN CONTRACTOR'S PROFIT AND WASTAGE</v>
          </cell>
          <cell r="D11">
            <v>3497.515625</v>
          </cell>
          <cell r="E11">
            <v>3497.515625</v>
          </cell>
          <cell r="F11">
            <v>3497.515625</v>
          </cell>
          <cell r="G11">
            <v>3497.515625</v>
          </cell>
          <cell r="H11">
            <v>3106.9355791304165</v>
          </cell>
          <cell r="I11">
            <v>1789.5877162239997</v>
          </cell>
          <cell r="J11">
            <v>4896.5232953544164</v>
          </cell>
          <cell r="K11">
            <v>4896.51953125</v>
          </cell>
        </row>
        <row r="12">
          <cell r="A12" t="str">
            <v>2.1</v>
          </cell>
          <cell r="B12">
            <v>4896.51953125</v>
          </cell>
          <cell r="C12" t="str">
            <v>MAIN CONTRACTOR'S PROFIT (5%)</v>
          </cell>
          <cell r="D12" t="str">
            <v>L.S</v>
          </cell>
          <cell r="E12">
            <v>1</v>
          </cell>
          <cell r="F12">
            <v>2219.2396993788689</v>
          </cell>
          <cell r="G12">
            <v>1278.2769401599999</v>
          </cell>
          <cell r="H12">
            <v>2219.2396993788689</v>
          </cell>
          <cell r="I12">
            <v>1278.2769401599999</v>
          </cell>
          <cell r="J12">
            <v>3497.5166395388687</v>
          </cell>
          <cell r="K12">
            <v>3497.515625</v>
          </cell>
        </row>
        <row r="13">
          <cell r="A13">
            <v>3497.515625</v>
          </cell>
          <cell r="B13">
            <v>3497.515625</v>
          </cell>
          <cell r="C13">
            <v>3497.515625</v>
          </cell>
          <cell r="D13">
            <v>3497.515625</v>
          </cell>
          <cell r="E13">
            <v>3497.515625</v>
          </cell>
          <cell r="F13">
            <v>3497.515625</v>
          </cell>
          <cell r="G13">
            <v>3497.515625</v>
          </cell>
          <cell r="H13">
            <v>3497.515625</v>
          </cell>
          <cell r="I13">
            <v>3497.515625</v>
          </cell>
          <cell r="J13">
            <v>3497.515625</v>
          </cell>
          <cell r="K13">
            <v>3497.515625</v>
          </cell>
        </row>
        <row r="14">
          <cell r="A14" t="str">
            <v>2.2</v>
          </cell>
          <cell r="B14">
            <v>3497.515625</v>
          </cell>
          <cell r="C14" t="str">
            <v>WASTAGE PERCENTAGE (2%)</v>
          </cell>
          <cell r="D14" t="str">
            <v>L.S</v>
          </cell>
          <cell r="E14">
            <v>1</v>
          </cell>
          <cell r="F14">
            <v>887.69587975154752</v>
          </cell>
          <cell r="G14">
            <v>511.31077606399987</v>
          </cell>
          <cell r="H14">
            <v>887.69587975154752</v>
          </cell>
          <cell r="I14">
            <v>511.31077606399987</v>
          </cell>
          <cell r="J14">
            <v>1399.0066558155474</v>
          </cell>
          <cell r="K14">
            <v>1399.005859375</v>
          </cell>
        </row>
        <row r="15">
          <cell r="A15">
            <v>1399.005859375</v>
          </cell>
          <cell r="B15">
            <v>1399.005859375</v>
          </cell>
          <cell r="C15">
            <v>1399.005859375</v>
          </cell>
          <cell r="D15">
            <v>1399.005859375</v>
          </cell>
          <cell r="E15">
            <v>1399.005859375</v>
          </cell>
          <cell r="F15">
            <v>1399.005859375</v>
          </cell>
          <cell r="G15">
            <v>1399.005859375</v>
          </cell>
          <cell r="H15">
            <v>1399.005859375</v>
          </cell>
          <cell r="I15">
            <v>1399.005859375</v>
          </cell>
          <cell r="J15">
            <v>1399.005859375</v>
          </cell>
          <cell r="K15">
            <v>1399.005859375</v>
          </cell>
        </row>
        <row r="16">
          <cell r="A16">
            <v>1399.005859375</v>
          </cell>
          <cell r="B16">
            <v>1399.005859375</v>
          </cell>
          <cell r="C16" t="str">
            <v>SUBTOTAL (3) TO (4)</v>
          </cell>
          <cell r="D16">
            <v>1399.005859375</v>
          </cell>
          <cell r="E16">
            <v>1399.005859375</v>
          </cell>
          <cell r="F16">
            <v>1399.005859375</v>
          </cell>
          <cell r="G16">
            <v>1399.005859375</v>
          </cell>
          <cell r="H16">
            <v>44384.793987577374</v>
          </cell>
          <cell r="I16">
            <v>25565.538803199994</v>
          </cell>
          <cell r="J16">
            <v>69950.332790777378</v>
          </cell>
          <cell r="K16">
            <v>69950.3125</v>
          </cell>
        </row>
        <row r="17">
          <cell r="A17" t="str">
            <v>3</v>
          </cell>
          <cell r="B17">
            <v>69950.3125</v>
          </cell>
          <cell r="C17" t="str">
            <v>DIVISION 3 - STRUCTURAL WORKS</v>
          </cell>
          <cell r="D17">
            <v>69950.3125</v>
          </cell>
          <cell r="E17">
            <v>69950.3125</v>
          </cell>
          <cell r="F17">
            <v>69950.3125</v>
          </cell>
          <cell r="G17">
            <v>69950.3125</v>
          </cell>
          <cell r="H17">
            <v>23391.929639466671</v>
          </cell>
          <cell r="I17">
            <v>8532.8128032000004</v>
          </cell>
          <cell r="J17">
            <v>31924.742442666673</v>
          </cell>
          <cell r="K17">
            <v>31924.734375</v>
          </cell>
        </row>
        <row r="18">
          <cell r="A18" t="str">
            <v>3.1</v>
          </cell>
          <cell r="B18">
            <v>31924.734375</v>
          </cell>
          <cell r="C18" t="str">
            <v>Fence Footing</v>
          </cell>
          <cell r="D18">
            <v>31924.734375</v>
          </cell>
          <cell r="E18">
            <v>31924.734375</v>
          </cell>
          <cell r="F18">
            <v>31924.734375</v>
          </cell>
          <cell r="G18">
            <v>31924.734375</v>
          </cell>
          <cell r="H18">
            <v>5682.3595200000009</v>
          </cell>
          <cell r="I18">
            <v>3653.8889472000001</v>
          </cell>
          <cell r="J18">
            <v>9336.2484671999991</v>
          </cell>
          <cell r="K18">
            <v>9336.2421875</v>
          </cell>
        </row>
        <row r="19">
          <cell r="A19" t="str">
            <v>3.1.1</v>
          </cell>
          <cell r="B19" t="str">
            <v>A1</v>
          </cell>
          <cell r="C19" t="str">
            <v>Soil excavation</v>
          </cell>
          <cell r="D19" t="str">
            <v>m³</v>
          </cell>
          <cell r="E19">
            <v>361.85966400000001</v>
          </cell>
          <cell r="F19">
            <v>0</v>
          </cell>
          <cell r="G19">
            <v>3.15</v>
          </cell>
          <cell r="H19">
            <v>0</v>
          </cell>
          <cell r="I19">
            <v>1139.8579416</v>
          </cell>
          <cell r="J19">
            <v>1139.8579416</v>
          </cell>
          <cell r="K19">
            <v>1139.857421875</v>
          </cell>
        </row>
        <row r="20">
          <cell r="A20" t="str">
            <v>3.1.2</v>
          </cell>
          <cell r="B20" t="str">
            <v>A2</v>
          </cell>
          <cell r="C20" t="str">
            <v>Soil backfilling</v>
          </cell>
          <cell r="D20" t="str">
            <v>m³</v>
          </cell>
          <cell r="E20">
            <v>293.41566399999999</v>
          </cell>
          <cell r="F20">
            <v>0</v>
          </cell>
          <cell r="G20">
            <v>3.15</v>
          </cell>
          <cell r="H20">
            <v>0</v>
          </cell>
          <cell r="I20">
            <v>924.25934159999997</v>
          </cell>
          <cell r="J20">
            <v>924.25934159999997</v>
          </cell>
          <cell r="K20">
            <v>924.25927734375</v>
          </cell>
        </row>
        <row r="21">
          <cell r="A21" t="str">
            <v>3.1.3</v>
          </cell>
          <cell r="B21" t="str">
            <v>A3</v>
          </cell>
          <cell r="C21" t="str">
            <v>Crushed gravel with compaction</v>
          </cell>
          <cell r="D21" t="str">
            <v>m³</v>
          </cell>
          <cell r="E21">
            <v>26.136000000000003</v>
          </cell>
          <cell r="F21">
            <v>21</v>
          </cell>
          <cell r="G21">
            <v>15.75</v>
          </cell>
          <cell r="H21">
            <v>548.85600000000011</v>
          </cell>
          <cell r="I21">
            <v>411.64200000000005</v>
          </cell>
          <cell r="J21">
            <v>960.49800000000016</v>
          </cell>
          <cell r="K21">
            <v>960.49755859375</v>
          </cell>
        </row>
        <row r="22">
          <cell r="A22" t="str">
            <v>3.1.4</v>
          </cell>
          <cell r="B22" t="str">
            <v>A4</v>
          </cell>
          <cell r="C22" t="str">
            <v>Lean concrete</v>
          </cell>
          <cell r="D22" t="str">
            <v>m³</v>
          </cell>
          <cell r="E22">
            <v>8.7120000000000033</v>
          </cell>
          <cell r="F22">
            <v>67</v>
          </cell>
          <cell r="G22">
            <v>12</v>
          </cell>
          <cell r="H22">
            <v>583.70400000000018</v>
          </cell>
          <cell r="I22">
            <v>104.54400000000004</v>
          </cell>
          <cell r="J22">
            <v>688.24800000000027</v>
          </cell>
          <cell r="K22">
            <v>688.24755859375</v>
          </cell>
        </row>
        <row r="23">
          <cell r="A23" t="str">
            <v>3.1.5</v>
          </cell>
          <cell r="B23" t="str">
            <v>A5</v>
          </cell>
          <cell r="C23" t="str">
            <v>Formwork</v>
          </cell>
          <cell r="D23" t="str">
            <v>m²</v>
          </cell>
          <cell r="E23">
            <v>129.6</v>
          </cell>
          <cell r="F23">
            <v>9.2152777777777786</v>
          </cell>
          <cell r="G23">
            <v>3.5</v>
          </cell>
          <cell r="H23">
            <v>1194.3</v>
          </cell>
          <cell r="I23">
            <v>453.59999999999997</v>
          </cell>
          <cell r="J23">
            <v>1647.8999999999999</v>
          </cell>
          <cell r="K23">
            <v>1647.8994140625</v>
          </cell>
        </row>
        <row r="24">
          <cell r="A24" t="str">
            <v>3.1.6</v>
          </cell>
          <cell r="B24" t="str">
            <v>A7</v>
          </cell>
          <cell r="C24" t="str">
            <v>Reinforcement bar SD390 (DB12)</v>
          </cell>
          <cell r="D24" t="str">
            <v>kg</v>
          </cell>
          <cell r="E24">
            <v>1687.9104000000002</v>
          </cell>
          <cell r="F24">
            <v>0.67500000000000004</v>
          </cell>
          <cell r="G24">
            <v>0.16</v>
          </cell>
          <cell r="H24">
            <v>1139.3395200000002</v>
          </cell>
          <cell r="I24">
            <v>270.06566400000003</v>
          </cell>
          <cell r="J24">
            <v>1409.4051840000002</v>
          </cell>
          <cell r="K24">
            <v>1409.404296875</v>
          </cell>
        </row>
        <row r="25">
          <cell r="A25" t="str">
            <v>3.1.7</v>
          </cell>
          <cell r="B25" t="str">
            <v>A8</v>
          </cell>
          <cell r="C25" t="str">
            <v>Concrete C30</v>
          </cell>
          <cell r="D25" t="str">
            <v>m³</v>
          </cell>
          <cell r="E25">
            <v>29.16</v>
          </cell>
          <cell r="F25">
            <v>76</v>
          </cell>
          <cell r="G25">
            <v>12</v>
          </cell>
          <cell r="H25">
            <v>2216.16</v>
          </cell>
          <cell r="I25">
            <v>349.92</v>
          </cell>
          <cell r="J25">
            <v>2566.08</v>
          </cell>
          <cell r="K25">
            <v>2566.078125</v>
          </cell>
        </row>
        <row r="26">
          <cell r="A26">
            <v>2566.078125</v>
          </cell>
          <cell r="B26">
            <v>2566.078125</v>
          </cell>
          <cell r="C26">
            <v>2566.078125</v>
          </cell>
          <cell r="D26">
            <v>2566.078125</v>
          </cell>
          <cell r="E26">
            <v>2566.078125</v>
          </cell>
          <cell r="F26">
            <v>2566.078125</v>
          </cell>
          <cell r="G26">
            <v>2566.078125</v>
          </cell>
          <cell r="H26">
            <v>2566.078125</v>
          </cell>
          <cell r="I26">
            <v>2566.078125</v>
          </cell>
          <cell r="J26">
            <v>2566.078125</v>
          </cell>
          <cell r="K26">
            <v>2566.078125</v>
          </cell>
        </row>
        <row r="27">
          <cell r="A27" t="str">
            <v>3.2</v>
          </cell>
          <cell r="B27">
            <v>2566.078125</v>
          </cell>
          <cell r="C27" t="str">
            <v>Fence Base Column &amp; Column</v>
          </cell>
          <cell r="D27">
            <v>2566.078125</v>
          </cell>
          <cell r="E27">
            <v>2566.078125</v>
          </cell>
          <cell r="F27">
            <v>2566.078125</v>
          </cell>
          <cell r="G27">
            <v>2566.078125</v>
          </cell>
          <cell r="H27">
            <v>5836.3255406666676</v>
          </cell>
          <cell r="I27">
            <v>1711.7686079999999</v>
          </cell>
          <cell r="J27">
            <v>7548.0941486666679</v>
          </cell>
          <cell r="K27">
            <v>7548.09375</v>
          </cell>
        </row>
        <row r="28">
          <cell r="A28" t="str">
            <v>3.2.1</v>
          </cell>
          <cell r="B28" t="str">
            <v>A5</v>
          </cell>
          <cell r="C28" t="str">
            <v>Base Column Formwork</v>
          </cell>
          <cell r="D28" t="str">
            <v>m²</v>
          </cell>
          <cell r="E28">
            <v>88.720000000000013</v>
          </cell>
          <cell r="F28">
            <v>9.2152777777777786</v>
          </cell>
          <cell r="G28">
            <v>3.5</v>
          </cell>
          <cell r="H28">
            <v>817.57944444444468</v>
          </cell>
          <cell r="I28">
            <v>310.52000000000004</v>
          </cell>
          <cell r="J28">
            <v>1128.0994444444448</v>
          </cell>
          <cell r="K28">
            <v>1128.0986328125</v>
          </cell>
        </row>
        <row r="29">
          <cell r="A29" t="str">
            <v>3.2.2</v>
          </cell>
          <cell r="B29" t="str">
            <v>A8</v>
          </cell>
          <cell r="C29" t="str">
            <v>Concrete C30</v>
          </cell>
          <cell r="D29" t="str">
            <v>m³</v>
          </cell>
          <cell r="E29">
            <v>4.4360000000000008</v>
          </cell>
          <cell r="F29">
            <v>76</v>
          </cell>
          <cell r="G29">
            <v>12</v>
          </cell>
          <cell r="H29">
            <v>337.13600000000008</v>
          </cell>
          <cell r="I29">
            <v>53.232000000000014</v>
          </cell>
          <cell r="J29">
            <v>390.36800000000011</v>
          </cell>
          <cell r="K29">
            <v>390.367919921875</v>
          </cell>
        </row>
        <row r="30">
          <cell r="A30" t="str">
            <v>3.2.3</v>
          </cell>
          <cell r="B30" t="str">
            <v>A5</v>
          </cell>
          <cell r="C30" t="str">
            <v>Column Formwork</v>
          </cell>
          <cell r="D30" t="str">
            <v>m²</v>
          </cell>
          <cell r="E30">
            <v>238.40000000000003</v>
          </cell>
          <cell r="F30">
            <v>9.2152777777777786</v>
          </cell>
          <cell r="G30">
            <v>3.5</v>
          </cell>
          <cell r="H30">
            <v>2196.9222222222229</v>
          </cell>
          <cell r="I30">
            <v>834.40000000000009</v>
          </cell>
          <cell r="J30">
            <v>3031.322222222223</v>
          </cell>
          <cell r="K30">
            <v>3031.3203125</v>
          </cell>
        </row>
        <row r="31">
          <cell r="A31" t="str">
            <v>3.2.4</v>
          </cell>
          <cell r="B31" t="str">
            <v>A7</v>
          </cell>
          <cell r="C31" t="str">
            <v>Base + Column Reinf. bar SD390 (DB12)</v>
          </cell>
          <cell r="D31" t="str">
            <v>kg</v>
          </cell>
          <cell r="E31">
            <v>1876.1664000000001</v>
          </cell>
          <cell r="F31">
            <v>0.67500000000000004</v>
          </cell>
          <cell r="G31">
            <v>0.16</v>
          </cell>
          <cell r="H31">
            <v>1266.4123200000001</v>
          </cell>
          <cell r="I31">
            <v>300.18662399999999</v>
          </cell>
          <cell r="J31">
            <v>1566.5989440000001</v>
          </cell>
          <cell r="K31">
            <v>1566.5986328125</v>
          </cell>
        </row>
        <row r="32">
          <cell r="A32" t="str">
            <v>3.2.5</v>
          </cell>
          <cell r="B32" t="str">
            <v>A6</v>
          </cell>
          <cell r="C32" t="str">
            <v>Base + Column Reinf. bar SD235 (RB6)</v>
          </cell>
          <cell r="D32" t="str">
            <v>kg</v>
          </cell>
          <cell r="E32">
            <v>439.93739999999991</v>
          </cell>
          <cell r="F32">
            <v>0.71</v>
          </cell>
          <cell r="G32">
            <v>0.16</v>
          </cell>
          <cell r="H32">
            <v>312.35555399999993</v>
          </cell>
          <cell r="I32">
            <v>70.389983999999984</v>
          </cell>
          <cell r="J32">
            <v>382.7455379999999</v>
          </cell>
          <cell r="K32">
            <v>382.745361328125</v>
          </cell>
        </row>
        <row r="33">
          <cell r="A33" t="str">
            <v>3.2.6</v>
          </cell>
          <cell r="B33" t="str">
            <v>A8</v>
          </cell>
          <cell r="C33" t="str">
            <v>Concrete C30</v>
          </cell>
          <cell r="D33" t="str">
            <v>m³</v>
          </cell>
          <cell r="E33">
            <v>11.920000000000003</v>
          </cell>
          <cell r="F33">
            <v>76</v>
          </cell>
          <cell r="G33">
            <v>12</v>
          </cell>
          <cell r="H33">
            <v>905.9200000000003</v>
          </cell>
          <cell r="I33">
            <v>143.04000000000005</v>
          </cell>
          <cell r="J33">
            <v>1048.9600000000003</v>
          </cell>
          <cell r="K33">
            <v>1048.9599609375</v>
          </cell>
        </row>
        <row r="34">
          <cell r="A34">
            <v>1048.9599609375</v>
          </cell>
          <cell r="B34">
            <v>1048.9599609375</v>
          </cell>
          <cell r="C34">
            <v>1048.9599609375</v>
          </cell>
          <cell r="D34">
            <v>1048.9599609375</v>
          </cell>
          <cell r="E34">
            <v>1048.9599609375</v>
          </cell>
          <cell r="F34">
            <v>1048.9599609375</v>
          </cell>
          <cell r="G34">
            <v>1048.9599609375</v>
          </cell>
          <cell r="H34">
            <v>1048.9599609375</v>
          </cell>
          <cell r="I34">
            <v>1048.9599609375</v>
          </cell>
          <cell r="J34">
            <v>1048.9599609375</v>
          </cell>
          <cell r="K34">
            <v>1048.9599609375</v>
          </cell>
        </row>
        <row r="35">
          <cell r="A35" t="str">
            <v>3.3</v>
          </cell>
          <cell r="B35">
            <v>1048.9599609375</v>
          </cell>
          <cell r="C35" t="str">
            <v>Fence Beam and Cap</v>
          </cell>
          <cell r="D35">
            <v>1048.9599609375</v>
          </cell>
          <cell r="E35">
            <v>1048.9599609375</v>
          </cell>
          <cell r="F35">
            <v>1048.9599609375</v>
          </cell>
          <cell r="G35">
            <v>1048.9599609375</v>
          </cell>
          <cell r="H35">
            <v>11873.244578800002</v>
          </cell>
          <cell r="I35">
            <v>3167.155248</v>
          </cell>
          <cell r="J35">
            <v>15040.399826800003</v>
          </cell>
          <cell r="K35">
            <v>15040.3984375</v>
          </cell>
        </row>
        <row r="36">
          <cell r="A36" t="str">
            <v>3.3.1</v>
          </cell>
          <cell r="B36" t="str">
            <v>A4</v>
          </cell>
          <cell r="C36" t="str">
            <v>Lean concrete</v>
          </cell>
          <cell r="D36" t="str">
            <v>m³</v>
          </cell>
          <cell r="E36">
            <v>11.523999999999999</v>
          </cell>
          <cell r="F36">
            <v>67</v>
          </cell>
          <cell r="G36">
            <v>12</v>
          </cell>
          <cell r="H36">
            <v>772.10799999999995</v>
          </cell>
          <cell r="I36">
            <v>138.28799999999998</v>
          </cell>
          <cell r="J36">
            <v>910.39599999999996</v>
          </cell>
          <cell r="K36">
            <v>910.39599609375</v>
          </cell>
        </row>
        <row r="37">
          <cell r="A37" t="str">
            <v>3.3.2</v>
          </cell>
          <cell r="B37" t="str">
            <v>A5</v>
          </cell>
          <cell r="C37" t="str">
            <v>Formwork</v>
          </cell>
          <cell r="D37" t="str">
            <v>m²</v>
          </cell>
          <cell r="E37">
            <v>345.72</v>
          </cell>
          <cell r="F37">
            <v>9.2152777777777786</v>
          </cell>
          <cell r="G37">
            <v>3.5</v>
          </cell>
          <cell r="H37">
            <v>3185.9058333333337</v>
          </cell>
          <cell r="I37">
            <v>1210.02</v>
          </cell>
          <cell r="J37">
            <v>4395.9258333333337</v>
          </cell>
          <cell r="K37">
            <v>4395.92578125</v>
          </cell>
        </row>
        <row r="38">
          <cell r="A38" t="str">
            <v>3.3.3</v>
          </cell>
          <cell r="B38" t="str">
            <v>A7</v>
          </cell>
          <cell r="C38" t="str">
            <v>Reinforcement bar SD390 (DB12)</v>
          </cell>
          <cell r="D38" t="str">
            <v>kg</v>
          </cell>
          <cell r="E38">
            <v>2151.5884799999999</v>
          </cell>
          <cell r="F38">
            <v>0.67500000000000004</v>
          </cell>
          <cell r="G38">
            <v>0.16</v>
          </cell>
          <cell r="H38">
            <v>1452.322224</v>
          </cell>
          <cell r="I38">
            <v>344.25415679999998</v>
          </cell>
          <cell r="J38">
            <v>1796.5763807999999</v>
          </cell>
          <cell r="K38">
            <v>1796.576171875</v>
          </cell>
        </row>
        <row r="39">
          <cell r="A39" t="str">
            <v>3.3.4</v>
          </cell>
          <cell r="B39" t="str">
            <v>A6</v>
          </cell>
          <cell r="C39" t="str">
            <v>Reinforcement bar SD235 (RB6)</v>
          </cell>
          <cell r="D39" t="str">
            <v>kg</v>
          </cell>
          <cell r="E39">
            <v>731.66760000000011</v>
          </cell>
          <cell r="F39">
            <v>0.71</v>
          </cell>
          <cell r="G39">
            <v>0.16</v>
          </cell>
          <cell r="H39">
            <v>519.48399600000005</v>
          </cell>
          <cell r="I39">
            <v>117.06681600000002</v>
          </cell>
          <cell r="J39">
            <v>636.55081200000006</v>
          </cell>
          <cell r="K39">
            <v>636.55078125</v>
          </cell>
        </row>
        <row r="40">
          <cell r="A40" t="str">
            <v>3.3.5</v>
          </cell>
          <cell r="B40" t="str">
            <v>A8</v>
          </cell>
          <cell r="C40" t="str">
            <v>Concrete C30</v>
          </cell>
          <cell r="D40" t="str">
            <v>m³</v>
          </cell>
          <cell r="E40">
            <v>34.566000000000003</v>
          </cell>
          <cell r="F40">
            <v>76</v>
          </cell>
          <cell r="G40">
            <v>12</v>
          </cell>
          <cell r="H40">
            <v>2627.0160000000001</v>
          </cell>
          <cell r="I40">
            <v>414.79200000000003</v>
          </cell>
          <cell r="J40">
            <v>3041.808</v>
          </cell>
          <cell r="K40">
            <v>3041.806640625</v>
          </cell>
        </row>
        <row r="41">
          <cell r="A41" t="str">
            <v>3.3.6</v>
          </cell>
          <cell r="B41" t="str">
            <v>A5</v>
          </cell>
          <cell r="C41" t="str">
            <v>Cap Formwork</v>
          </cell>
          <cell r="D41" t="str">
            <v>m²</v>
          </cell>
          <cell r="E41">
            <v>172.86000000000004</v>
          </cell>
          <cell r="F41">
            <v>9.2152777777777786</v>
          </cell>
          <cell r="G41">
            <v>3.5</v>
          </cell>
          <cell r="H41">
            <v>1592.9529166666671</v>
          </cell>
          <cell r="I41">
            <v>605.0100000000001</v>
          </cell>
          <cell r="J41">
            <v>2197.9629166666673</v>
          </cell>
          <cell r="K41">
            <v>2197.962890625</v>
          </cell>
        </row>
        <row r="42">
          <cell r="A42" t="str">
            <v>3.3.7</v>
          </cell>
          <cell r="B42" t="str">
            <v>A7</v>
          </cell>
          <cell r="C42" t="str">
            <v>Reinforcement bar SD390 (DB12)</v>
          </cell>
          <cell r="D42" t="str">
            <v>kg</v>
          </cell>
          <cell r="E42">
            <v>1067.6246400000002</v>
          </cell>
          <cell r="F42">
            <v>0.67500000000000004</v>
          </cell>
          <cell r="G42">
            <v>0.16</v>
          </cell>
          <cell r="H42">
            <v>720.64663200000018</v>
          </cell>
          <cell r="I42">
            <v>170.81994240000003</v>
          </cell>
          <cell r="J42">
            <v>891.46657440000024</v>
          </cell>
          <cell r="K42">
            <v>891.46630859375</v>
          </cell>
        </row>
        <row r="43">
          <cell r="A43" t="str">
            <v>3.3.8</v>
          </cell>
          <cell r="B43" t="str">
            <v>A6</v>
          </cell>
          <cell r="C43" t="str">
            <v>Reinforcement bar SD235 (RB6)</v>
          </cell>
          <cell r="D43" t="str">
            <v>kg</v>
          </cell>
          <cell r="E43">
            <v>178.85208000000003</v>
          </cell>
          <cell r="F43">
            <v>0.71</v>
          </cell>
          <cell r="G43">
            <v>0.16</v>
          </cell>
          <cell r="H43">
            <v>126.98497680000001</v>
          </cell>
          <cell r="I43">
            <v>28.616332800000006</v>
          </cell>
          <cell r="J43">
            <v>155.60130960000001</v>
          </cell>
          <cell r="K43">
            <v>155.6011962890625</v>
          </cell>
        </row>
        <row r="44">
          <cell r="A44" t="str">
            <v>3.3.9</v>
          </cell>
          <cell r="B44" t="str">
            <v>A8</v>
          </cell>
          <cell r="C44" t="str">
            <v>Cap Concrete C30</v>
          </cell>
          <cell r="D44" t="str">
            <v>m³</v>
          </cell>
          <cell r="E44">
            <v>11.524000000000001</v>
          </cell>
          <cell r="F44">
            <v>76</v>
          </cell>
          <cell r="G44">
            <v>12</v>
          </cell>
          <cell r="H44">
            <v>875.82400000000007</v>
          </cell>
          <cell r="I44">
            <v>138.28800000000001</v>
          </cell>
          <cell r="J44">
            <v>1014.1120000000001</v>
          </cell>
          <cell r="K44">
            <v>1014.11181640625</v>
          </cell>
        </row>
        <row r="45">
          <cell r="A45">
            <v>1014.11181640625</v>
          </cell>
          <cell r="B45">
            <v>1014.11181640625</v>
          </cell>
          <cell r="C45">
            <v>1014.11181640625</v>
          </cell>
          <cell r="D45">
            <v>1014.11181640625</v>
          </cell>
          <cell r="E45">
            <v>1014.11181640625</v>
          </cell>
          <cell r="F45">
            <v>1014.11181640625</v>
          </cell>
          <cell r="G45">
            <v>1014.11181640625</v>
          </cell>
          <cell r="H45">
            <v>1014.11181640625</v>
          </cell>
          <cell r="I45">
            <v>1014.11181640625</v>
          </cell>
          <cell r="J45">
            <v>1014.11181640625</v>
          </cell>
          <cell r="K45">
            <v>1014.11181640625</v>
          </cell>
        </row>
        <row r="46">
          <cell r="A46" t="str">
            <v>4</v>
          </cell>
          <cell r="B46">
            <v>1014.11181640625</v>
          </cell>
          <cell r="C46" t="str">
            <v>DIVISION 4 - ARCHICTECTURAL WORKS</v>
          </cell>
          <cell r="D46">
            <v>1014.11181640625</v>
          </cell>
          <cell r="E46">
            <v>1014.11181640625</v>
          </cell>
          <cell r="F46">
            <v>1014.11181640625</v>
          </cell>
          <cell r="G46">
            <v>1014.11181640625</v>
          </cell>
          <cell r="H46">
            <v>20992.864348110706</v>
          </cell>
          <cell r="I46">
            <v>17032.725999999995</v>
          </cell>
          <cell r="J46">
            <v>38025.590348110702</v>
          </cell>
          <cell r="K46">
            <v>38025.5625</v>
          </cell>
        </row>
        <row r="47">
          <cell r="A47" t="str">
            <v>4.1</v>
          </cell>
          <cell r="B47">
            <v>38025.5625</v>
          </cell>
          <cell r="C47" t="str">
            <v>Masonry Work</v>
          </cell>
          <cell r="D47">
            <v>38025.5625</v>
          </cell>
          <cell r="E47">
            <v>38025.5625</v>
          </cell>
          <cell r="F47">
            <v>38025.5625</v>
          </cell>
          <cell r="G47">
            <v>38025.5625</v>
          </cell>
          <cell r="H47">
            <v>10951.153054360553</v>
          </cell>
          <cell r="I47">
            <v>12935.919999999998</v>
          </cell>
          <cell r="J47">
            <v>23887.073054360553</v>
          </cell>
          <cell r="K47">
            <v>23887.0625</v>
          </cell>
        </row>
        <row r="48">
          <cell r="A48" t="str">
            <v>4.1.1</v>
          </cell>
          <cell r="B48" t="str">
            <v>B4</v>
          </cell>
          <cell r="C48" t="str">
            <v>Brick Fence 100 mm thk.</v>
          </cell>
          <cell r="D48" t="str">
            <v>m²</v>
          </cell>
          <cell r="E48">
            <v>1092.8</v>
          </cell>
          <cell r="F48">
            <v>5.128070442009057</v>
          </cell>
          <cell r="G48">
            <v>2</v>
          </cell>
          <cell r="H48">
            <v>5603.9553790274977</v>
          </cell>
          <cell r="I48">
            <v>2185.6</v>
          </cell>
          <cell r="J48">
            <v>7789.5553790274971</v>
          </cell>
          <cell r="K48">
            <v>7789.5546875</v>
          </cell>
        </row>
        <row r="49">
          <cell r="A49" t="str">
            <v>4.1.2</v>
          </cell>
          <cell r="B49" t="str">
            <v>B6</v>
          </cell>
          <cell r="C49" t="str">
            <v>Fence Cement Plaster</v>
          </cell>
          <cell r="D49" t="str">
            <v>m²</v>
          </cell>
          <cell r="E49">
            <v>2420.0399999999995</v>
          </cell>
          <cell r="F49">
            <v>1.708729473617401</v>
          </cell>
          <cell r="G49">
            <v>2.5</v>
          </cell>
          <cell r="H49">
            <v>4135.1936753330547</v>
          </cell>
          <cell r="I49">
            <v>6050.0999999999985</v>
          </cell>
          <cell r="J49">
            <v>10185.293675333054</v>
          </cell>
          <cell r="K49">
            <v>10185.2890625</v>
          </cell>
        </row>
        <row r="50">
          <cell r="A50" t="str">
            <v>4.1.3</v>
          </cell>
          <cell r="B50">
            <v>10185.2890625</v>
          </cell>
          <cell r="C50" t="str">
            <v>Fence Column Corner Cement Plaster</v>
          </cell>
          <cell r="D50" t="str">
            <v>m</v>
          </cell>
          <cell r="E50">
            <v>1192</v>
          </cell>
          <cell r="F50">
            <v>0.53</v>
          </cell>
          <cell r="G50">
            <v>1.05</v>
          </cell>
          <cell r="H50">
            <v>631.76</v>
          </cell>
          <cell r="I50">
            <v>1251.6000000000001</v>
          </cell>
          <cell r="J50">
            <v>1883.3600000000001</v>
          </cell>
          <cell r="K50">
            <v>1883.359375</v>
          </cell>
        </row>
        <row r="51">
          <cell r="A51" t="str">
            <v>4.1.4</v>
          </cell>
          <cell r="B51">
            <v>1883.359375</v>
          </cell>
          <cell r="C51" t="str">
            <v>Fence Profile Cement Molding</v>
          </cell>
          <cell r="D51" t="str">
            <v>m</v>
          </cell>
          <cell r="E51">
            <v>1094.8</v>
          </cell>
          <cell r="F51">
            <v>0.53</v>
          </cell>
          <cell r="G51">
            <v>3.15</v>
          </cell>
          <cell r="H51">
            <v>580.24400000000003</v>
          </cell>
          <cell r="I51">
            <v>3448.62</v>
          </cell>
          <cell r="J51">
            <v>4028.864</v>
          </cell>
          <cell r="K51">
            <v>4028.86328125</v>
          </cell>
        </row>
        <row r="52">
          <cell r="A52">
            <v>4028.86328125</v>
          </cell>
          <cell r="B52">
            <v>4028.86328125</v>
          </cell>
          <cell r="C52">
            <v>4028.86328125</v>
          </cell>
          <cell r="D52">
            <v>4028.86328125</v>
          </cell>
          <cell r="E52">
            <v>4028.86328125</v>
          </cell>
          <cell r="F52">
            <v>4028.86328125</v>
          </cell>
          <cell r="G52">
            <v>4028.86328125</v>
          </cell>
          <cell r="H52">
            <v>4028.86328125</v>
          </cell>
          <cell r="I52">
            <v>4028.86328125</v>
          </cell>
          <cell r="J52">
            <v>4028.86328125</v>
          </cell>
          <cell r="K52">
            <v>4028.86328125</v>
          </cell>
        </row>
        <row r="53">
          <cell r="A53" t="str">
            <v>4.2</v>
          </cell>
          <cell r="B53">
            <v>4028.86328125</v>
          </cell>
          <cell r="C53" t="str">
            <v>Painting Work</v>
          </cell>
          <cell r="D53">
            <v>4028.86328125</v>
          </cell>
          <cell r="E53">
            <v>4028.86328125</v>
          </cell>
          <cell r="F53">
            <v>4028.86328125</v>
          </cell>
          <cell r="G53">
            <v>4028.86328125</v>
          </cell>
          <cell r="H53">
            <v>10041.711293750152</v>
          </cell>
          <cell r="I53">
            <v>4096.8059999999996</v>
          </cell>
          <cell r="J53">
            <v>14138.517293750152</v>
          </cell>
          <cell r="K53">
            <v>14138.515625</v>
          </cell>
        </row>
        <row r="54">
          <cell r="A54" t="str">
            <v>4.2.1</v>
          </cell>
          <cell r="B54" t="str">
            <v>B8</v>
          </cell>
          <cell r="C54" t="str">
            <v>Painting Wall</v>
          </cell>
          <cell r="D54" t="str">
            <v>m²</v>
          </cell>
          <cell r="E54">
            <v>2420.0399999999995</v>
          </cell>
          <cell r="F54">
            <v>2.8555657318681318</v>
          </cell>
          <cell r="G54">
            <v>1.1499999999999999</v>
          </cell>
          <cell r="H54">
            <v>6910.5832937501518</v>
          </cell>
          <cell r="I54">
            <v>2783.0459999999994</v>
          </cell>
          <cell r="J54">
            <v>9693.6292937501512</v>
          </cell>
          <cell r="K54">
            <v>9693.625</v>
          </cell>
        </row>
        <row r="55">
          <cell r="A55" t="str">
            <v>4.2.2</v>
          </cell>
          <cell r="B55">
            <v>9693.625</v>
          </cell>
          <cell r="C55" t="str">
            <v>Painting Molding</v>
          </cell>
          <cell r="D55" t="str">
            <v>m</v>
          </cell>
          <cell r="E55">
            <v>1094.8</v>
          </cell>
          <cell r="F55">
            <v>2.86</v>
          </cell>
          <cell r="G55">
            <v>1.2</v>
          </cell>
          <cell r="H55">
            <v>3131.1279999999997</v>
          </cell>
          <cell r="I55">
            <v>1313.76</v>
          </cell>
          <cell r="J55">
            <v>4444.8879999999999</v>
          </cell>
          <cell r="K55">
            <v>4444.88671875</v>
          </cell>
        </row>
        <row r="56">
          <cell r="A56">
            <v>4444.88671875</v>
          </cell>
          <cell r="B56">
            <v>4444.88671875</v>
          </cell>
          <cell r="C56">
            <v>4444.88671875</v>
          </cell>
          <cell r="D56">
            <v>4444.88671875</v>
          </cell>
          <cell r="E56">
            <v>4444.88671875</v>
          </cell>
          <cell r="F56">
            <v>4444.88671875</v>
          </cell>
          <cell r="G56">
            <v>4444.88671875</v>
          </cell>
          <cell r="H56">
            <v>4444.88671875</v>
          </cell>
          <cell r="I56">
            <v>4444.88671875</v>
          </cell>
          <cell r="J56">
            <v>4444.88671875</v>
          </cell>
          <cell r="K56">
            <v>4444.88671875</v>
          </cell>
        </row>
      </sheetData>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GFA"/>
      <sheetName val="GENERAL CONDITIONS AND PRELIMIN"/>
      <sheetName val="BILL OF QUANTITIES"/>
      <sheetName val="UNIT RATE ANALYSIS"/>
    </sheetNames>
    <sheetDataSet>
      <sheetData sheetId="0"/>
      <sheetData sheetId="1"/>
      <sheetData sheetId="2"/>
      <sheetData sheetId="3">
        <row r="7">
          <cell r="B7" t="str">
            <v>TOTAL (1) TO (7)</v>
          </cell>
          <cell r="G7">
            <v>75577.108336579957</v>
          </cell>
          <cell r="H7">
            <v>19003.124502765262</v>
          </cell>
          <cell r="I7">
            <v>94580.232839345321</v>
          </cell>
        </row>
        <row r="8">
          <cell r="A8" t="str">
            <v>1</v>
          </cell>
          <cell r="B8" t="str">
            <v xml:space="preserve">MANAGEMENT FEE </v>
          </cell>
          <cell r="G8">
            <v>3358.9825927368861</v>
          </cell>
          <cell r="H8">
            <v>844.58331123401206</v>
          </cell>
          <cell r="I8">
            <v>4203.565903970898</v>
          </cell>
        </row>
        <row r="9">
          <cell r="A9" t="str">
            <v>1.1</v>
          </cell>
          <cell r="B9" t="str">
            <v>MANAGEMENT AND STAFF (5%)</v>
          </cell>
          <cell r="C9" t="str">
            <v>L.S</v>
          </cell>
          <cell r="D9">
            <v>1</v>
          </cell>
          <cell r="E9">
            <v>3358.9825927368861</v>
          </cell>
          <cell r="F9">
            <v>844.58331123401206</v>
          </cell>
          <cell r="G9">
            <v>3358.9825927368861</v>
          </cell>
          <cell r="H9">
            <v>844.58331123401206</v>
          </cell>
          <cell r="I9">
            <v>4203.565903970898</v>
          </cell>
        </row>
        <row r="10">
          <cell r="A10" t="str">
            <v>2</v>
          </cell>
          <cell r="B10" t="str">
            <v>MAIN CONTRACTOR'S PROFIT AND WASTAGE</v>
          </cell>
          <cell r="G10">
            <v>5038.4738891053294</v>
          </cell>
          <cell r="H10">
            <v>1266.8749668510181</v>
          </cell>
          <cell r="I10">
            <v>6305.3488559563466</v>
          </cell>
        </row>
        <row r="11">
          <cell r="A11" t="str">
            <v>2.1</v>
          </cell>
          <cell r="B11" t="str">
            <v>MAIN CONTRACTOR'S PROFIT (5%)</v>
          </cell>
          <cell r="C11" t="str">
            <v>L.S</v>
          </cell>
          <cell r="D11">
            <v>1</v>
          </cell>
          <cell r="E11">
            <v>3358.9825927368861</v>
          </cell>
          <cell r="F11">
            <v>844.58331123401206</v>
          </cell>
          <cell r="G11">
            <v>3358.9825927368861</v>
          </cell>
          <cell r="H11">
            <v>844.58331123401206</v>
          </cell>
          <cell r="I11">
            <v>4203.565903970898</v>
          </cell>
        </row>
        <row r="12">
          <cell r="A12" t="str">
            <v>2.2</v>
          </cell>
          <cell r="B12" t="str">
            <v>MAIN CONTRACTOR'S WASTAGE (2.5%)</v>
          </cell>
          <cell r="C12" t="str">
            <v>L.S</v>
          </cell>
          <cell r="D12">
            <v>1</v>
          </cell>
          <cell r="E12">
            <v>1679.491296368443</v>
          </cell>
          <cell r="F12">
            <v>422.29165561700603</v>
          </cell>
          <cell r="G12">
            <v>1679.491296368443</v>
          </cell>
          <cell r="H12">
            <v>422.29165561700603</v>
          </cell>
          <cell r="I12">
            <v>2101.782951985449</v>
          </cell>
        </row>
        <row r="13">
          <cell r="B13" t="str">
            <v>SUBTOTAL (3) to (7)</v>
          </cell>
          <cell r="G13">
            <v>67179.65185473772</v>
          </cell>
          <cell r="H13">
            <v>16891.666224680241</v>
          </cell>
          <cell r="I13">
            <v>84071.318079418023</v>
          </cell>
        </row>
        <row r="14">
          <cell r="A14">
            <v>3</v>
          </cell>
          <cell r="B14" t="str">
            <v>STRUCTURAL WORKS</v>
          </cell>
          <cell r="G14">
            <v>20070.584794614195</v>
          </cell>
          <cell r="H14">
            <v>4173.0758726530476</v>
          </cell>
          <cell r="I14">
            <v>24243.660667267242</v>
          </cell>
        </row>
        <row r="15">
          <cell r="A15" t="str">
            <v>3.1</v>
          </cell>
          <cell r="B15" t="str">
            <v>EARTH WORKS</v>
          </cell>
          <cell r="G15">
            <v>0</v>
          </cell>
          <cell r="H15">
            <v>155.08037334440559</v>
          </cell>
          <cell r="I15">
            <v>155.08037334440559</v>
          </cell>
        </row>
        <row r="16">
          <cell r="A16" t="str">
            <v>3.1.1</v>
          </cell>
          <cell r="B16" t="str">
            <v>Soil excavation</v>
          </cell>
          <cell r="C16" t="str">
            <v>m3</v>
          </cell>
          <cell r="D16">
            <v>33.514749668881116</v>
          </cell>
          <cell r="E16">
            <v>0</v>
          </cell>
          <cell r="F16">
            <v>2.5</v>
          </cell>
          <cell r="G16">
            <v>0</v>
          </cell>
          <cell r="H16">
            <v>83.786874172202786</v>
          </cell>
          <cell r="I16">
            <v>83.786874172202786</v>
          </cell>
        </row>
        <row r="17">
          <cell r="A17" t="str">
            <v>3.1.2</v>
          </cell>
          <cell r="B17" t="str">
            <v>Soil backfilling with selected excavated material</v>
          </cell>
          <cell r="C17" t="str">
            <v>m3</v>
          </cell>
          <cell r="D17">
            <v>28.517399668881115</v>
          </cell>
          <cell r="E17">
            <v>0</v>
          </cell>
          <cell r="F17">
            <v>2.5</v>
          </cell>
          <cell r="G17">
            <v>0</v>
          </cell>
          <cell r="H17">
            <v>71.293499172202786</v>
          </cell>
          <cell r="I17">
            <v>71.293499172202786</v>
          </cell>
        </row>
        <row r="18">
          <cell r="A18" t="str">
            <v>3.2</v>
          </cell>
          <cell r="B18" t="str">
            <v>BASE WORKS</v>
          </cell>
          <cell r="G18">
            <v>584.03750000000002</v>
          </cell>
          <cell r="H18">
            <v>67.018124999999998</v>
          </cell>
          <cell r="I18">
            <v>651.05562500000008</v>
          </cell>
        </row>
        <row r="19">
          <cell r="A19" t="str">
            <v>3.2.1</v>
          </cell>
          <cell r="B19" t="str">
            <v>Anti termite protection spray</v>
          </cell>
          <cell r="C19" t="str">
            <v>lot</v>
          </cell>
          <cell r="D19">
            <v>1</v>
          </cell>
          <cell r="E19">
            <v>151.19999999999999</v>
          </cell>
          <cell r="F19">
            <v>0</v>
          </cell>
          <cell r="G19">
            <v>151.19999999999999</v>
          </cell>
          <cell r="H19">
            <v>0</v>
          </cell>
          <cell r="I19">
            <v>151.19999999999999</v>
          </cell>
        </row>
        <row r="20">
          <cell r="A20" t="str">
            <v>3.2.2</v>
          </cell>
          <cell r="B20" t="str">
            <v>Crush Stone to underneath lean concrete Pile cap</v>
          </cell>
          <cell r="C20" t="str">
            <v>m3</v>
          </cell>
          <cell r="D20">
            <v>0</v>
          </cell>
          <cell r="E20">
            <v>21</v>
          </cell>
          <cell r="F20">
            <v>5</v>
          </cell>
          <cell r="G20">
            <v>0</v>
          </cell>
          <cell r="H20">
            <v>0</v>
          </cell>
          <cell r="I20">
            <v>0</v>
          </cell>
        </row>
        <row r="21">
          <cell r="A21" t="str">
            <v>3.2.3</v>
          </cell>
          <cell r="B21" t="str">
            <v>Plastic sheet cover</v>
          </cell>
          <cell r="C21" t="str">
            <v>m2</v>
          </cell>
          <cell r="D21">
            <v>69.75</v>
          </cell>
          <cell r="E21">
            <v>0.5</v>
          </cell>
          <cell r="F21">
            <v>0.5</v>
          </cell>
          <cell r="G21">
            <v>34.875</v>
          </cell>
          <cell r="H21">
            <v>34.875</v>
          </cell>
          <cell r="I21">
            <v>69.75</v>
          </cell>
        </row>
        <row r="22">
          <cell r="A22" t="str">
            <v>3.2.4</v>
          </cell>
          <cell r="B22" t="str">
            <v>50mmthk. Lean concrete C15 Mpa to underneath Pile cap</v>
          </cell>
          <cell r="C22" t="str">
            <v>m3</v>
          </cell>
          <cell r="D22">
            <v>0.78534999999999999</v>
          </cell>
          <cell r="E22">
            <v>65</v>
          </cell>
          <cell r="F22">
            <v>5.25</v>
          </cell>
          <cell r="G22">
            <v>51.047750000000001</v>
          </cell>
          <cell r="H22">
            <v>4.1230874999999996</v>
          </cell>
          <cell r="I22">
            <v>55.170837499999998</v>
          </cell>
        </row>
        <row r="23">
          <cell r="A23" t="str">
            <v>3.2.5</v>
          </cell>
          <cell r="B23" t="str">
            <v>50mmthk. Lean concrete C15 Mpa to underneath ground beam</v>
          </cell>
          <cell r="C23" t="str">
            <v>m3</v>
          </cell>
          <cell r="D23">
            <v>1.84965</v>
          </cell>
          <cell r="E23">
            <v>65</v>
          </cell>
          <cell r="F23">
            <v>5.25</v>
          </cell>
          <cell r="G23">
            <v>120.22725</v>
          </cell>
          <cell r="H23">
            <v>9.7106624999999998</v>
          </cell>
          <cell r="I23">
            <v>129.93791250000001</v>
          </cell>
        </row>
        <row r="24">
          <cell r="A24" t="str">
            <v>3.2.6</v>
          </cell>
          <cell r="B24" t="str">
            <v>50mmthk. Lean concrete C15 Mpa to underneath ground slab</v>
          </cell>
          <cell r="C24" t="str">
            <v>m3</v>
          </cell>
          <cell r="D24">
            <v>3.4875000000000003</v>
          </cell>
          <cell r="E24">
            <v>65</v>
          </cell>
          <cell r="F24">
            <v>5.25</v>
          </cell>
          <cell r="G24">
            <v>226.68750000000003</v>
          </cell>
          <cell r="H24">
            <v>18.309375000000003</v>
          </cell>
          <cell r="I24">
            <v>244.99687500000005</v>
          </cell>
        </row>
        <row r="25">
          <cell r="A25" t="str">
            <v>3.3</v>
          </cell>
          <cell r="B25" t="str">
            <v>PILINGS WORKS</v>
          </cell>
          <cell r="G25">
            <v>3168</v>
          </cell>
          <cell r="H25">
            <v>40</v>
          </cell>
          <cell r="I25">
            <v>3208</v>
          </cell>
        </row>
        <row r="26">
          <cell r="A26" t="str">
            <v>3.3.1</v>
          </cell>
          <cell r="B26" t="str">
            <v>PRECAST CONCRETE PILES</v>
          </cell>
        </row>
        <row r="27">
          <cell r="A27" t="str">
            <v>3.3.1.1</v>
          </cell>
          <cell r="B27" t="str">
            <v>Supply and installation of precast reinforced concrete pile 300x300 (mm) x 12.00 m length, including handling, pitching and driving or jack in, pile connection box and trimming pile head to required cut off level, cart away debris, straigtening and bending starter bar into pile cap, to external fence foundation as per drawing</v>
          </cell>
          <cell r="C27" t="str">
            <v>m</v>
          </cell>
          <cell r="D27">
            <v>192</v>
          </cell>
          <cell r="E27">
            <v>16.5</v>
          </cell>
          <cell r="F27">
            <v>0</v>
          </cell>
          <cell r="G27">
            <v>3168</v>
          </cell>
          <cell r="H27">
            <v>0</v>
          </cell>
          <cell r="I27">
            <v>3168</v>
          </cell>
        </row>
        <row r="28">
          <cell r="A28" t="str">
            <v>3.3.1.2</v>
          </cell>
          <cell r="B28" t="str">
            <v>Cutting and trimming Prestressed Concrete pile head to required cut off level, cart away debris, straigtening and bending starter bar and connect into pile cap as specified in the drawings and specification, of the 300x300 PC piles (piles by other) to house foundations as per drawing</v>
          </cell>
          <cell r="C28" t="str">
            <v>nos</v>
          </cell>
          <cell r="D28">
            <v>16</v>
          </cell>
          <cell r="E28">
            <v>0</v>
          </cell>
          <cell r="F28">
            <v>2.5</v>
          </cell>
          <cell r="G28">
            <v>0</v>
          </cell>
          <cell r="H28">
            <v>40</v>
          </cell>
          <cell r="I28">
            <v>40</v>
          </cell>
        </row>
        <row r="29">
          <cell r="A29" t="str">
            <v>3.4</v>
          </cell>
          <cell r="B29" t="str">
            <v>SUBSTRUCTURE WORKS</v>
          </cell>
          <cell r="G29">
            <v>3006.7099910339507</v>
          </cell>
          <cell r="H29">
            <v>606.23689006172833</v>
          </cell>
          <cell r="I29">
            <v>3612.9468810956791</v>
          </cell>
        </row>
        <row r="30">
          <cell r="A30" t="str">
            <v>3.4.1</v>
          </cell>
          <cell r="B30" t="str">
            <v>PILE CAP</v>
          </cell>
          <cell r="G30">
            <v>762.84200839506161</v>
          </cell>
          <cell r="H30">
            <v>154.96775506172838</v>
          </cell>
          <cell r="I30">
            <v>917.80976345679005</v>
          </cell>
        </row>
        <row r="31">
          <cell r="A31" t="str">
            <v>3.4.1.1</v>
          </cell>
          <cell r="B31" t="str">
            <v>Reinforced Concrete, C35 Mpa for Pile cap</v>
          </cell>
          <cell r="C31" t="str">
            <v>m3</v>
          </cell>
          <cell r="D31">
            <v>4.2119999999999997</v>
          </cell>
          <cell r="E31">
            <v>73.5</v>
          </cell>
          <cell r="F31">
            <v>9</v>
          </cell>
          <cell r="G31">
            <v>309.58199999999999</v>
          </cell>
          <cell r="H31">
            <v>37.908000000000001</v>
          </cell>
          <cell r="I31">
            <v>347.49</v>
          </cell>
        </row>
        <row r="32">
          <cell r="A32" t="str">
            <v>3.4.1.2</v>
          </cell>
          <cell r="B32" t="str">
            <v>Formwork for Pile cap</v>
          </cell>
          <cell r="C32" t="str">
            <v>m2</v>
          </cell>
          <cell r="D32">
            <v>18.288</v>
          </cell>
          <cell r="E32">
            <v>9.2152777777777786</v>
          </cell>
          <cell r="F32">
            <v>3.38</v>
          </cell>
          <cell r="G32">
            <v>168.52900000000002</v>
          </cell>
          <cell r="H32">
            <v>61.81344</v>
          </cell>
          <cell r="I32">
            <v>230.34244000000001</v>
          </cell>
        </row>
        <row r="33">
          <cell r="A33" t="str">
            <v>3.4.1.3</v>
          </cell>
          <cell r="B33" t="str">
            <v>Reinforced Rebar for Pile cap</v>
          </cell>
          <cell r="C33" t="str">
            <v>Ton</v>
          </cell>
          <cell r="D33">
            <v>0.4249716543209876</v>
          </cell>
          <cell r="E33">
            <v>670</v>
          </cell>
          <cell r="F33">
            <v>130</v>
          </cell>
          <cell r="G33">
            <v>284.73100839506168</v>
          </cell>
          <cell r="H33">
            <v>55.246315061728389</v>
          </cell>
          <cell r="I33">
            <v>339.97732345679009</v>
          </cell>
        </row>
        <row r="34">
          <cell r="A34" t="str">
            <v>3.4.2</v>
          </cell>
          <cell r="B34" t="str">
            <v>BASE COLUMN</v>
          </cell>
          <cell r="G34">
            <v>238.1568125</v>
          </cell>
          <cell r="H34">
            <v>59.295997222222219</v>
          </cell>
          <cell r="I34">
            <v>297.45280972222224</v>
          </cell>
        </row>
        <row r="35">
          <cell r="A35" t="str">
            <v>3.4.2.1</v>
          </cell>
          <cell r="B35" t="str">
            <v>Reinforced Concrete, C35 Mpa for Base column</v>
          </cell>
          <cell r="C35" t="str">
            <v>m3</v>
          </cell>
          <cell r="D35">
            <v>0.6256250000000001</v>
          </cell>
          <cell r="E35">
            <v>73.5</v>
          </cell>
          <cell r="F35">
            <v>15</v>
          </cell>
          <cell r="G35">
            <v>45.983437500000008</v>
          </cell>
          <cell r="H35">
            <v>9.3843750000000021</v>
          </cell>
          <cell r="I35">
            <v>55.367812500000014</v>
          </cell>
        </row>
        <row r="36">
          <cell r="A36" t="str">
            <v>3.4.2.2</v>
          </cell>
          <cell r="B36" t="str">
            <v>Formwork for Base column</v>
          </cell>
          <cell r="C36" t="str">
            <v>m2</v>
          </cell>
          <cell r="D36">
            <v>7.93</v>
          </cell>
          <cell r="E36">
            <v>9.2152777777777786</v>
          </cell>
          <cell r="F36">
            <v>3.38</v>
          </cell>
          <cell r="G36">
            <v>73.077152777777783</v>
          </cell>
          <cell r="H36">
            <v>26.8034</v>
          </cell>
          <cell r="I36">
            <v>99.88055277777778</v>
          </cell>
        </row>
        <row r="37">
          <cell r="A37" t="str">
            <v>3.4.2.3</v>
          </cell>
          <cell r="B37" t="str">
            <v>Reinforced Rebar for Base column</v>
          </cell>
          <cell r="C37" t="str">
            <v>Ton</v>
          </cell>
          <cell r="D37">
            <v>0.17775555555555553</v>
          </cell>
          <cell r="E37">
            <v>670</v>
          </cell>
          <cell r="F37">
            <v>130</v>
          </cell>
          <cell r="G37">
            <v>119.09622222222221</v>
          </cell>
          <cell r="H37">
            <v>23.108222222222217</v>
          </cell>
          <cell r="I37">
            <v>142.20444444444442</v>
          </cell>
        </row>
        <row r="38">
          <cell r="A38" t="str">
            <v>3.4.3</v>
          </cell>
          <cell r="B38" t="str">
            <v>GROUND BEAM</v>
          </cell>
          <cell r="G38">
            <v>1119.5505621141976</v>
          </cell>
          <cell r="H38">
            <v>261.25561308641977</v>
          </cell>
          <cell r="I38">
            <v>1380.8061752006174</v>
          </cell>
        </row>
        <row r="39">
          <cell r="A39" t="str">
            <v>3.4.3.1</v>
          </cell>
          <cell r="B39" t="str">
            <v>Reinforced Concrete, C35 Mpa for Ground beam</v>
          </cell>
          <cell r="C39" t="str">
            <v>m3</v>
          </cell>
          <cell r="D39">
            <v>4.1309500000000012</v>
          </cell>
          <cell r="E39">
            <v>73.5</v>
          </cell>
          <cell r="F39">
            <v>9</v>
          </cell>
          <cell r="G39">
            <v>303.6248250000001</v>
          </cell>
          <cell r="H39">
            <v>37.178550000000008</v>
          </cell>
          <cell r="I39">
            <v>340.80337500000013</v>
          </cell>
        </row>
        <row r="40">
          <cell r="A40" t="str">
            <v>3.4.3.2</v>
          </cell>
          <cell r="B40" t="str">
            <v>Formwork for Ground beam</v>
          </cell>
          <cell r="C40" t="str">
            <v>m2</v>
          </cell>
          <cell r="D40">
            <v>41.3095</v>
          </cell>
          <cell r="E40">
            <v>9.2152777777777786</v>
          </cell>
          <cell r="F40">
            <v>3.38</v>
          </cell>
          <cell r="G40">
            <v>380.67851736111112</v>
          </cell>
          <cell r="H40">
            <v>139.62610999999998</v>
          </cell>
          <cell r="I40">
            <v>520.3046273611111</v>
          </cell>
        </row>
        <row r="41">
          <cell r="A41" t="str">
            <v>3.4.3.3</v>
          </cell>
          <cell r="B41" t="str">
            <v>Reinforced Rebar for Ground beam</v>
          </cell>
          <cell r="C41" t="str">
            <v>Ton</v>
          </cell>
          <cell r="D41">
            <v>0.64962271604938282</v>
          </cell>
          <cell r="E41">
            <v>670</v>
          </cell>
          <cell r="F41">
            <v>130</v>
          </cell>
          <cell r="G41">
            <v>435.24721975308648</v>
          </cell>
          <cell r="H41">
            <v>84.450953086419773</v>
          </cell>
          <cell r="I41">
            <v>519.69817283950624</v>
          </cell>
        </row>
        <row r="42">
          <cell r="A42" t="str">
            <v>3.4.4</v>
          </cell>
          <cell r="B42" t="str">
            <v>GROUND SLAB</v>
          </cell>
          <cell r="G42">
            <v>886.16060802469144</v>
          </cell>
          <cell r="H42">
            <v>130.71752469135805</v>
          </cell>
          <cell r="I42">
            <v>1016.8781327160494</v>
          </cell>
        </row>
        <row r="43">
          <cell r="A43" t="str">
            <v>3.4.4.1</v>
          </cell>
          <cell r="B43" t="str">
            <v>Reinforced Concrete, C35 Mpa for Ground slab</v>
          </cell>
          <cell r="C43" t="str">
            <v>m3</v>
          </cell>
          <cell r="D43">
            <v>7.8355000000000006</v>
          </cell>
          <cell r="E43">
            <v>73.5</v>
          </cell>
          <cell r="F43">
            <v>9</v>
          </cell>
          <cell r="G43">
            <v>575.90925000000004</v>
          </cell>
          <cell r="H43">
            <v>70.519500000000008</v>
          </cell>
          <cell r="I43">
            <v>646.42875000000004</v>
          </cell>
        </row>
        <row r="44">
          <cell r="A44" t="str">
            <v>3.4.4.2</v>
          </cell>
          <cell r="B44" t="str">
            <v>Formwork for Ground slab</v>
          </cell>
          <cell r="C44" t="str">
            <v>m2</v>
          </cell>
          <cell r="D44">
            <v>0</v>
          </cell>
          <cell r="E44">
            <v>9.2152777777777786</v>
          </cell>
          <cell r="F44">
            <v>3.38</v>
          </cell>
          <cell r="G44">
            <v>0</v>
          </cell>
          <cell r="H44">
            <v>0</v>
          </cell>
          <cell r="I44">
            <v>0</v>
          </cell>
        </row>
        <row r="45">
          <cell r="A45" t="str">
            <v>3.4.4.3</v>
          </cell>
          <cell r="B45" t="str">
            <v>Reinforced Rebar for Ground slab</v>
          </cell>
          <cell r="C45" t="str">
            <v>Ton</v>
          </cell>
          <cell r="D45">
            <v>0.46306172839506177</v>
          </cell>
          <cell r="E45">
            <v>670</v>
          </cell>
          <cell r="F45">
            <v>130</v>
          </cell>
          <cell r="G45">
            <v>310.2513580246914</v>
          </cell>
          <cell r="H45">
            <v>60.198024691358029</v>
          </cell>
          <cell r="I45">
            <v>370.4493827160494</v>
          </cell>
        </row>
        <row r="46">
          <cell r="A46" t="str">
            <v>3.5</v>
          </cell>
          <cell r="B46" t="str">
            <v>SUPERSTRUCTURE WORKS</v>
          </cell>
          <cell r="G46">
            <v>13311.837303580247</v>
          </cell>
          <cell r="H46">
            <v>3304.7404842469136</v>
          </cell>
          <cell r="I46">
            <v>16616.577787827162</v>
          </cell>
        </row>
        <row r="47">
          <cell r="A47" t="str">
            <v>3.5.1</v>
          </cell>
          <cell r="B47" t="str">
            <v>COLUMN</v>
          </cell>
          <cell r="G47">
            <v>2423.6459066666671</v>
          </cell>
          <cell r="H47">
            <v>672.12091555555571</v>
          </cell>
          <cell r="I47">
            <v>3095.7668222222228</v>
          </cell>
        </row>
        <row r="48">
          <cell r="A48" t="str">
            <v>3.5.1.1</v>
          </cell>
          <cell r="B48" t="str">
            <v>Reinforced Concrete, C35 Mpa for Column</v>
          </cell>
          <cell r="C48" t="str">
            <v>m3</v>
          </cell>
          <cell r="D48">
            <v>7.8442000000000016</v>
          </cell>
          <cell r="E48">
            <v>73.5</v>
          </cell>
          <cell r="F48">
            <v>15</v>
          </cell>
          <cell r="G48">
            <v>576.54870000000017</v>
          </cell>
          <cell r="H48">
            <v>117.66300000000003</v>
          </cell>
          <cell r="I48">
            <v>694.21170000000018</v>
          </cell>
        </row>
        <row r="49">
          <cell r="A49" t="str">
            <v>3.5.1.2</v>
          </cell>
          <cell r="B49" t="str">
            <v>Formwork for Column</v>
          </cell>
          <cell r="C49" t="str">
            <v>m2</v>
          </cell>
          <cell r="D49">
            <v>123.16000000000003</v>
          </cell>
          <cell r="E49">
            <v>9.2152777777777786</v>
          </cell>
          <cell r="F49">
            <v>3.38</v>
          </cell>
          <cell r="G49">
            <v>1134.9536111111115</v>
          </cell>
          <cell r="H49">
            <v>416.28080000000006</v>
          </cell>
          <cell r="I49">
            <v>1551.2344111111115</v>
          </cell>
        </row>
        <row r="50">
          <cell r="A50" t="str">
            <v>3.5.1.3</v>
          </cell>
          <cell r="B50" t="str">
            <v>Reinforced Rebar for Column</v>
          </cell>
          <cell r="C50" t="str">
            <v>Ton</v>
          </cell>
          <cell r="D50">
            <v>1.0629008888888887</v>
          </cell>
          <cell r="E50">
            <v>670</v>
          </cell>
          <cell r="F50">
            <v>130</v>
          </cell>
          <cell r="G50">
            <v>712.14359555555541</v>
          </cell>
          <cell r="H50">
            <v>138.17711555555553</v>
          </cell>
          <cell r="I50">
            <v>850.320711111111</v>
          </cell>
        </row>
        <row r="51">
          <cell r="A51" t="str">
            <v>3.5.2</v>
          </cell>
          <cell r="B51" t="str">
            <v>BEAM</v>
          </cell>
          <cell r="G51">
            <v>4554.1058280864199</v>
          </cell>
          <cell r="H51">
            <v>1124.602265308642</v>
          </cell>
          <cell r="I51">
            <v>5678.708093395062</v>
          </cell>
        </row>
        <row r="52">
          <cell r="A52" t="str">
            <v>3.5.2.1</v>
          </cell>
          <cell r="B52" t="str">
            <v>Reinforced Concrete, C35 Mpa for Beam</v>
          </cell>
          <cell r="C52" t="str">
            <v>m3</v>
          </cell>
          <cell r="D52">
            <v>16.061650000000004</v>
          </cell>
          <cell r="E52">
            <v>73.5</v>
          </cell>
          <cell r="F52">
            <v>9</v>
          </cell>
          <cell r="G52">
            <v>1180.5312750000003</v>
          </cell>
          <cell r="H52">
            <v>144.55485000000004</v>
          </cell>
          <cell r="I52">
            <v>1325.0861250000003</v>
          </cell>
        </row>
        <row r="53">
          <cell r="A53" t="str">
            <v>3.5.2.2</v>
          </cell>
          <cell r="B53" t="str">
            <v>Formwork for Beam</v>
          </cell>
          <cell r="C53" t="str">
            <v>m2</v>
          </cell>
          <cell r="D53">
            <v>204.44799999999998</v>
          </cell>
          <cell r="E53">
            <v>9.2152777777777786</v>
          </cell>
          <cell r="F53">
            <v>3.38</v>
          </cell>
          <cell r="G53">
            <v>1884.0451111111111</v>
          </cell>
          <cell r="H53">
            <v>691.03423999999995</v>
          </cell>
          <cell r="I53">
            <v>2575.079351111111</v>
          </cell>
        </row>
        <row r="54">
          <cell r="A54" t="str">
            <v>3.5.2.3</v>
          </cell>
          <cell r="B54" t="str">
            <v>Reinforced Rebar for Beam</v>
          </cell>
          <cell r="C54" t="str">
            <v>Ton</v>
          </cell>
          <cell r="D54">
            <v>2.223178271604938</v>
          </cell>
          <cell r="E54">
            <v>670</v>
          </cell>
          <cell r="F54">
            <v>130</v>
          </cell>
          <cell r="G54">
            <v>1489.5294419753084</v>
          </cell>
          <cell r="H54">
            <v>289.01317530864196</v>
          </cell>
          <cell r="I54">
            <v>1778.5426172839502</v>
          </cell>
        </row>
        <row r="55">
          <cell r="A55" t="str">
            <v>3.5.3</v>
          </cell>
          <cell r="B55" t="str">
            <v>SLAB</v>
          </cell>
          <cell r="G55">
            <v>5384.7063211882723</v>
          </cell>
          <cell r="H55">
            <v>1272.4110427160495</v>
          </cell>
          <cell r="I55">
            <v>6657.1173639043209</v>
          </cell>
        </row>
        <row r="56">
          <cell r="A56" t="str">
            <v>3.5.3.1</v>
          </cell>
          <cell r="B56" t="str">
            <v>Reinforced Concrete, C35 Mpa for Slab</v>
          </cell>
          <cell r="C56" t="str">
            <v>m3</v>
          </cell>
          <cell r="D56">
            <v>24.180309999999999</v>
          </cell>
          <cell r="E56">
            <v>73.5</v>
          </cell>
          <cell r="F56">
            <v>9</v>
          </cell>
          <cell r="G56">
            <v>1777.2527849999999</v>
          </cell>
          <cell r="H56">
            <v>217.62278999999998</v>
          </cell>
          <cell r="I56">
            <v>1994.8755749999998</v>
          </cell>
        </row>
        <row r="57">
          <cell r="A57" t="str">
            <v>3.5.3.2</v>
          </cell>
          <cell r="B57" t="str">
            <v>Formwork for Slab</v>
          </cell>
          <cell r="C57" t="str">
            <v>m2</v>
          </cell>
          <cell r="D57">
            <v>222.89150000000001</v>
          </cell>
          <cell r="E57">
            <v>9.2152777777777786</v>
          </cell>
          <cell r="F57">
            <v>3.38</v>
          </cell>
          <cell r="G57">
            <v>2054.0070868055559</v>
          </cell>
          <cell r="H57">
            <v>753.37327000000005</v>
          </cell>
          <cell r="I57">
            <v>2807.3803568055559</v>
          </cell>
        </row>
        <row r="58">
          <cell r="A58" t="str">
            <v>3.5.3.3</v>
          </cell>
          <cell r="B58" t="str">
            <v>Reinforced Rebar for Slab</v>
          </cell>
          <cell r="C58" t="str">
            <v>Ton</v>
          </cell>
          <cell r="D58">
            <v>2.3185767901234566</v>
          </cell>
          <cell r="E58">
            <v>670</v>
          </cell>
          <cell r="F58">
            <v>130</v>
          </cell>
          <cell r="G58">
            <v>1553.4464493827159</v>
          </cell>
          <cell r="H58">
            <v>301.41498271604934</v>
          </cell>
          <cell r="I58">
            <v>1854.8614320987651</v>
          </cell>
        </row>
        <row r="59">
          <cell r="A59" t="str">
            <v>3.5.4</v>
          </cell>
          <cell r="B59" t="str">
            <v>STAIR</v>
          </cell>
          <cell r="G59">
            <v>949.37924763888896</v>
          </cell>
          <cell r="H59">
            <v>235.60626066666669</v>
          </cell>
          <cell r="I59">
            <v>1184.9855083055556</v>
          </cell>
        </row>
        <row r="60">
          <cell r="A60" t="str">
            <v>3.5.4.1</v>
          </cell>
          <cell r="B60" t="str">
            <v>Reinforced Concrete, C35 Mpa for Stair</v>
          </cell>
          <cell r="C60" t="str">
            <v>m3</v>
          </cell>
          <cell r="D60">
            <v>3.5653999999999999</v>
          </cell>
          <cell r="E60">
            <v>73.5</v>
          </cell>
          <cell r="F60">
            <v>9</v>
          </cell>
          <cell r="G60">
            <v>262.05689999999998</v>
          </cell>
          <cell r="H60">
            <v>32.0886</v>
          </cell>
          <cell r="I60">
            <v>294.14549999999997</v>
          </cell>
        </row>
        <row r="61">
          <cell r="A61" t="str">
            <v>3.5.4.2</v>
          </cell>
          <cell r="B61" t="str">
            <v>Formwork for Stair</v>
          </cell>
          <cell r="C61" t="str">
            <v>m2</v>
          </cell>
          <cell r="D61">
            <v>44.069300000000005</v>
          </cell>
          <cell r="E61">
            <v>9.2152777777777786</v>
          </cell>
          <cell r="F61">
            <v>3.38</v>
          </cell>
          <cell r="G61">
            <v>406.11084097222232</v>
          </cell>
          <cell r="H61">
            <v>148.95423400000001</v>
          </cell>
          <cell r="I61">
            <v>555.06507497222231</v>
          </cell>
        </row>
        <row r="62">
          <cell r="A62" t="str">
            <v>3.5.4.3</v>
          </cell>
          <cell r="B62" t="str">
            <v>Reinforced Rebar for Stair</v>
          </cell>
          <cell r="C62" t="str">
            <v>Ton</v>
          </cell>
          <cell r="D62">
            <v>0.41971866666666663</v>
          </cell>
          <cell r="E62">
            <v>670</v>
          </cell>
          <cell r="F62">
            <v>130</v>
          </cell>
          <cell r="G62">
            <v>281.21150666666665</v>
          </cell>
          <cell r="H62">
            <v>54.563426666666665</v>
          </cell>
          <cell r="I62">
            <v>335.77493333333331</v>
          </cell>
        </row>
        <row r="63">
          <cell r="A63" t="str">
            <v>4</v>
          </cell>
          <cell r="B63" t="str">
            <v>ARCHICTECTURAL WORKS</v>
          </cell>
          <cell r="G63">
            <v>28436.761140739811</v>
          </cell>
          <cell r="H63">
            <v>8823.8410084282896</v>
          </cell>
          <cell r="I63">
            <v>37260.602149168102</v>
          </cell>
        </row>
        <row r="64">
          <cell r="A64" t="str">
            <v>4.1</v>
          </cell>
          <cell r="B64" t="str">
            <v>MASONRY WORKS</v>
          </cell>
          <cell r="G64">
            <v>5862.4748792330947</v>
          </cell>
          <cell r="H64">
            <v>4510.6343124282894</v>
          </cell>
          <cell r="I64">
            <v>10373.109191661386</v>
          </cell>
        </row>
        <row r="65">
          <cell r="A65" t="str">
            <v>4.1.1</v>
          </cell>
          <cell r="B65" t="str">
            <v>BRICK WORKS</v>
          </cell>
          <cell r="G65">
            <v>2956.0080226858154</v>
          </cell>
          <cell r="H65">
            <v>1176.5131996332277</v>
          </cell>
          <cell r="I65">
            <v>4132.5212223190429</v>
          </cell>
        </row>
        <row r="66">
          <cell r="A66" t="str">
            <v>4.1.1.1</v>
          </cell>
          <cell r="B66" t="str">
            <v>Single hollow brick unit, 100mm thk</v>
          </cell>
          <cell r="C66" t="str">
            <v>m2</v>
          </cell>
          <cell r="D66">
            <v>258.03699999999998</v>
          </cell>
          <cell r="E66">
            <v>4.9799583783079457</v>
          </cell>
          <cell r="F66">
            <v>1.8</v>
          </cell>
          <cell r="G66">
            <v>1285.0135200634472</v>
          </cell>
          <cell r="H66">
            <v>464.46659999999997</v>
          </cell>
          <cell r="I66">
            <v>1749.4801200634472</v>
          </cell>
        </row>
        <row r="67">
          <cell r="A67" t="str">
            <v>4.1.1.2</v>
          </cell>
          <cell r="B67" t="str">
            <v>Double hollow brick unit, 200mm thk</v>
          </cell>
          <cell r="C67" t="str">
            <v>m2</v>
          </cell>
          <cell r="D67">
            <v>193.12740000000002</v>
          </cell>
          <cell r="E67">
            <v>8.4049167566158918</v>
          </cell>
          <cell r="F67">
            <v>3.6</v>
          </cell>
          <cell r="G67">
            <v>1623.2197204216602</v>
          </cell>
          <cell r="H67">
            <v>695.25864000000013</v>
          </cell>
          <cell r="I67">
            <v>2318.4783604216605</v>
          </cell>
        </row>
        <row r="68">
          <cell r="A68" t="str">
            <v>4.1.1.3</v>
          </cell>
          <cell r="B68" t="str">
            <v>Solid brick unit to steps and other structures</v>
          </cell>
          <cell r="C68" t="str">
            <v>set</v>
          </cell>
          <cell r="D68">
            <v>4</v>
          </cell>
          <cell r="E68">
            <v>8.8899663610229993</v>
          </cell>
          <cell r="F68">
            <v>2.6669899083068995</v>
          </cell>
          <cell r="G68">
            <v>35.559865444091997</v>
          </cell>
          <cell r="H68">
            <v>10.667959633227598</v>
          </cell>
          <cell r="I68">
            <v>46.227825077319594</v>
          </cell>
        </row>
        <row r="69">
          <cell r="A69" t="str">
            <v>4.1.1.4</v>
          </cell>
          <cell r="B69" t="str">
            <v>Solid brick unit to Plinth water tank and booster pump with Plastering</v>
          </cell>
          <cell r="C69" t="str">
            <v>set</v>
          </cell>
          <cell r="D69">
            <v>1</v>
          </cell>
          <cell r="E69">
            <v>12.214916756615892</v>
          </cell>
          <cell r="F69">
            <v>6.12</v>
          </cell>
          <cell r="G69">
            <v>12.214916756615892</v>
          </cell>
          <cell r="H69">
            <v>6.12</v>
          </cell>
          <cell r="I69">
            <v>18.334916756615893</v>
          </cell>
        </row>
        <row r="70">
          <cell r="A70" t="str">
            <v>4.1.2</v>
          </cell>
          <cell r="B70" t="str">
            <v>RC LINTEL WORKS</v>
          </cell>
          <cell r="G70">
            <v>475.33006944444446</v>
          </cell>
          <cell r="H70">
            <v>136.04820000000001</v>
          </cell>
          <cell r="I70">
            <v>611.37826944444453</v>
          </cell>
        </row>
        <row r="71">
          <cell r="A71" t="str">
            <v>4.1.2.1</v>
          </cell>
          <cell r="B71" t="str">
            <v>Reinforced Concrete, C30 Mpa for RC lintel and stiffener</v>
          </cell>
          <cell r="C71" t="str">
            <v>m3</v>
          </cell>
          <cell r="D71">
            <v>1.45</v>
          </cell>
          <cell r="E71">
            <v>68.25</v>
          </cell>
          <cell r="F71">
            <v>9</v>
          </cell>
          <cell r="G71">
            <v>98.962499999999991</v>
          </cell>
          <cell r="H71">
            <v>13.049999999999999</v>
          </cell>
          <cell r="I71">
            <v>112.01249999999999</v>
          </cell>
        </row>
        <row r="72">
          <cell r="A72" t="str">
            <v>4.1.2.2</v>
          </cell>
          <cell r="B72" t="str">
            <v>Formwork for RC lintel and stiffener</v>
          </cell>
          <cell r="C72" t="str">
            <v>m2</v>
          </cell>
          <cell r="D72">
            <v>31.39</v>
          </cell>
          <cell r="E72">
            <v>9.2152777777777786</v>
          </cell>
          <cell r="F72">
            <v>3.38</v>
          </cell>
          <cell r="G72">
            <v>289.26756944444446</v>
          </cell>
          <cell r="H72">
            <v>106.09820000000001</v>
          </cell>
          <cell r="I72">
            <v>395.36576944444448</v>
          </cell>
        </row>
        <row r="73">
          <cell r="A73" t="str">
            <v>4.1.2.3</v>
          </cell>
          <cell r="B73" t="str">
            <v>Reinforced Rebar for RC lintel and stiffener</v>
          </cell>
          <cell r="C73" t="str">
            <v>Ton</v>
          </cell>
          <cell r="D73">
            <v>0.13</v>
          </cell>
          <cell r="E73">
            <v>670</v>
          </cell>
          <cell r="F73">
            <v>130</v>
          </cell>
          <cell r="G73">
            <v>87.100000000000009</v>
          </cell>
          <cell r="H73">
            <v>16.900000000000002</v>
          </cell>
          <cell r="I73">
            <v>104.00000000000001</v>
          </cell>
        </row>
        <row r="74">
          <cell r="A74" t="str">
            <v>4.1.3</v>
          </cell>
          <cell r="B74" t="str">
            <v>RC CURB UNDER BRICK WALL OF TOILET</v>
          </cell>
          <cell r="G74">
            <v>225.8265228395062</v>
          </cell>
          <cell r="H74">
            <v>54.769675061728393</v>
          </cell>
          <cell r="I74">
            <v>280.59619790123458</v>
          </cell>
        </row>
        <row r="75">
          <cell r="A75" t="str">
            <v>4.1.3.1</v>
          </cell>
          <cell r="B75" t="str">
            <v>Reinforced Concrete, C30 Mpa for RC Curb</v>
          </cell>
          <cell r="C75" t="str">
            <v>m3</v>
          </cell>
          <cell r="D75">
            <v>1.0276000000000001</v>
          </cell>
          <cell r="E75">
            <v>73.5</v>
          </cell>
          <cell r="F75">
            <v>9</v>
          </cell>
          <cell r="G75">
            <v>75.528600000000012</v>
          </cell>
          <cell r="H75">
            <v>9.2484000000000002</v>
          </cell>
          <cell r="I75">
            <v>84.777000000000015</v>
          </cell>
        </row>
        <row r="76">
          <cell r="A76" t="str">
            <v>4.1.3.2</v>
          </cell>
          <cell r="B76" t="str">
            <v>Formwork for RC Curb</v>
          </cell>
          <cell r="C76" t="str">
            <v>m2</v>
          </cell>
          <cell r="D76">
            <v>10.276</v>
          </cell>
          <cell r="E76">
            <v>9.2152777777777786</v>
          </cell>
          <cell r="F76">
            <v>3.38</v>
          </cell>
          <cell r="G76">
            <v>94.696194444444444</v>
          </cell>
          <cell r="H76">
            <v>34.732880000000002</v>
          </cell>
          <cell r="I76">
            <v>129.42907444444444</v>
          </cell>
        </row>
        <row r="77">
          <cell r="A77" t="str">
            <v>4.1.3.3</v>
          </cell>
          <cell r="B77" t="str">
            <v>Reinforced Rebar for RC Curb</v>
          </cell>
          <cell r="C77" t="str">
            <v>Ton</v>
          </cell>
          <cell r="D77">
            <v>8.2987654320987647E-2</v>
          </cell>
          <cell r="E77">
            <v>670</v>
          </cell>
          <cell r="F77">
            <v>130</v>
          </cell>
          <cell r="G77">
            <v>55.601728395061727</v>
          </cell>
          <cell r="H77">
            <v>10.788395061728394</v>
          </cell>
          <cell r="I77">
            <v>66.390123456790121</v>
          </cell>
        </row>
        <row r="78">
          <cell r="A78" t="str">
            <v>4.1.4</v>
          </cell>
          <cell r="B78" t="str">
            <v>CONCRETE LAVATORY COUNTER @TOILET</v>
          </cell>
          <cell r="G78">
            <v>309.0045735444445</v>
          </cell>
          <cell r="H78">
            <v>102.87998773333334</v>
          </cell>
          <cell r="I78">
            <v>411.88456127777778</v>
          </cell>
        </row>
        <row r="79">
          <cell r="A79" t="str">
            <v>4.1.4.1</v>
          </cell>
          <cell r="B79" t="str">
            <v>Reinforced Concrete, C30 Mpa for Lavatory counter</v>
          </cell>
          <cell r="C79" t="str">
            <v>m3</v>
          </cell>
          <cell r="D79">
            <v>0.35720400000000002</v>
          </cell>
          <cell r="E79">
            <v>73.5</v>
          </cell>
          <cell r="F79">
            <v>9</v>
          </cell>
          <cell r="G79">
            <v>26.254494000000001</v>
          </cell>
          <cell r="H79">
            <v>3.214836</v>
          </cell>
          <cell r="I79">
            <v>29.469329999999999</v>
          </cell>
        </row>
        <row r="80">
          <cell r="A80" t="str">
            <v>4.1.4.2</v>
          </cell>
          <cell r="B80" t="str">
            <v>Formwork for Lavatory counter</v>
          </cell>
          <cell r="C80" t="str">
            <v>m2</v>
          </cell>
          <cell r="D80">
            <v>28.1434</v>
          </cell>
          <cell r="E80">
            <v>9.2152777777777786</v>
          </cell>
          <cell r="F80">
            <v>3.38</v>
          </cell>
          <cell r="G80">
            <v>259.34924861111114</v>
          </cell>
          <cell r="H80">
            <v>95.124691999999996</v>
          </cell>
          <cell r="I80">
            <v>354.47394061111112</v>
          </cell>
        </row>
        <row r="81">
          <cell r="A81" t="str">
            <v>4.1.4.3</v>
          </cell>
          <cell r="B81" t="str">
            <v>Reinforced Rebar for Lavatory counter</v>
          </cell>
          <cell r="C81" t="str">
            <v>Ton</v>
          </cell>
          <cell r="D81">
            <v>3.4926613333333335E-2</v>
          </cell>
          <cell r="E81">
            <v>670</v>
          </cell>
          <cell r="F81">
            <v>130</v>
          </cell>
          <cell r="G81">
            <v>23.400830933333335</v>
          </cell>
          <cell r="H81">
            <v>4.5404597333333339</v>
          </cell>
          <cell r="I81">
            <v>27.941290666666667</v>
          </cell>
        </row>
        <row r="82">
          <cell r="A82" t="str">
            <v>4.1.5</v>
          </cell>
          <cell r="B82" t="str">
            <v>PLASTERING WORKS</v>
          </cell>
          <cell r="G82">
            <v>1896.3056907188852</v>
          </cell>
          <cell r="H82">
            <v>3040.4232499999998</v>
          </cell>
          <cell r="I82">
            <v>4936.7289407188864</v>
          </cell>
        </row>
        <row r="83">
          <cell r="A83" t="str">
            <v>4.1.5.1</v>
          </cell>
          <cell r="B83" t="str">
            <v>Cement mortar plaster 20mm thk to internal brickwall</v>
          </cell>
          <cell r="C83" t="str">
            <v>m2</v>
          </cell>
          <cell r="D83">
            <v>678.33299999999997</v>
          </cell>
          <cell r="E83">
            <v>1.2192126162824206</v>
          </cell>
          <cell r="F83">
            <v>1.5</v>
          </cell>
          <cell r="G83">
            <v>827.0321516407032</v>
          </cell>
          <cell r="H83">
            <v>1017.4994999999999</v>
          </cell>
          <cell r="I83">
            <v>1844.5316516407031</v>
          </cell>
        </row>
        <row r="84">
          <cell r="A84" t="str">
            <v>4.1.5.2</v>
          </cell>
          <cell r="B84" t="str">
            <v>Cement mortar plaster 25mm thk to external brickwall</v>
          </cell>
          <cell r="C84" t="str">
            <v>m2</v>
          </cell>
          <cell r="D84">
            <v>259.43819999999999</v>
          </cell>
          <cell r="E84">
            <v>1.5240157703530259</v>
          </cell>
          <cell r="F84">
            <v>2.5</v>
          </cell>
          <cell r="G84">
            <v>395.38790823200242</v>
          </cell>
          <cell r="H84">
            <v>648.59550000000002</v>
          </cell>
          <cell r="I84">
            <v>1043.9834082320024</v>
          </cell>
        </row>
        <row r="85">
          <cell r="A85" t="str">
            <v>4.1.5.3</v>
          </cell>
          <cell r="B85" t="str">
            <v>Cement mortar plaster 25mm thk to RC Element Internal</v>
          </cell>
          <cell r="C85" t="str">
            <v>m2</v>
          </cell>
          <cell r="D85">
            <v>18.509999999999998</v>
          </cell>
          <cell r="E85">
            <v>1.5240157703530259</v>
          </cell>
          <cell r="F85">
            <v>2.5</v>
          </cell>
          <cell r="G85">
            <v>28.209531909234506</v>
          </cell>
          <cell r="H85">
            <v>46.274999999999991</v>
          </cell>
          <cell r="I85">
            <v>74.484531909234505</v>
          </cell>
        </row>
        <row r="86">
          <cell r="A86" t="str">
            <v>4.1.5.4</v>
          </cell>
          <cell r="B86" t="str">
            <v>Cement mortar plaster 25mm thk to RC Element External</v>
          </cell>
          <cell r="C86" t="str">
            <v>m2</v>
          </cell>
          <cell r="D86">
            <v>31.049300000000002</v>
          </cell>
          <cell r="E86">
            <v>1.5240157703530259</v>
          </cell>
          <cell r="F86">
            <v>2.5</v>
          </cell>
          <cell r="G86">
            <v>47.319622858422214</v>
          </cell>
          <cell r="H86">
            <v>77.623250000000013</v>
          </cell>
          <cell r="I86">
            <v>124.94287285842222</v>
          </cell>
        </row>
        <row r="87">
          <cell r="A87" t="str">
            <v>4.1.5.5</v>
          </cell>
          <cell r="B87" t="str">
            <v>Cement mortar plaster 25mm thk to door and window opening surface</v>
          </cell>
          <cell r="C87" t="str">
            <v>m2</v>
          </cell>
          <cell r="D87">
            <v>35.971199999999996</v>
          </cell>
          <cell r="E87">
            <v>1.5240157703530259</v>
          </cell>
          <cell r="F87">
            <v>2.5</v>
          </cell>
          <cell r="G87">
            <v>54.820676078522759</v>
          </cell>
          <cell r="H87">
            <v>89.927999999999997</v>
          </cell>
          <cell r="I87">
            <v>144.74867607852275</v>
          </cell>
        </row>
        <row r="88">
          <cell r="A88" t="str">
            <v>4.1.5.6</v>
          </cell>
          <cell r="B88" t="str">
            <v>Allowance for Corner Bead Cement plaster on Door &amp; Window</v>
          </cell>
          <cell r="C88" t="str">
            <v>m</v>
          </cell>
          <cell r="D88">
            <v>393.52</v>
          </cell>
          <cell r="E88">
            <v>0.53</v>
          </cell>
          <cell r="F88">
            <v>1.05</v>
          </cell>
          <cell r="G88">
            <v>208.56559999999999</v>
          </cell>
          <cell r="H88">
            <v>413.19600000000003</v>
          </cell>
          <cell r="I88">
            <v>621.76160000000004</v>
          </cell>
        </row>
        <row r="89">
          <cell r="A89" t="str">
            <v>4.1.5.7</v>
          </cell>
          <cell r="B89" t="str">
            <v>Allowance for forming grooving channel 25x25mm to surface for cutting water drop</v>
          </cell>
          <cell r="C89" t="str">
            <v>m</v>
          </cell>
          <cell r="D89">
            <v>53.71</v>
          </cell>
          <cell r="E89">
            <v>0.53</v>
          </cell>
          <cell r="F89">
            <v>1.05</v>
          </cell>
          <cell r="G89">
            <v>28.4663</v>
          </cell>
          <cell r="H89">
            <v>56.395500000000006</v>
          </cell>
          <cell r="I89">
            <v>84.861800000000002</v>
          </cell>
        </row>
        <row r="90">
          <cell r="A90" t="str">
            <v>4.1.5.8</v>
          </cell>
          <cell r="B90" t="str">
            <v>Allowance for Corner Bead Cement plaster on Column</v>
          </cell>
          <cell r="C90" t="str">
            <v>m</v>
          </cell>
          <cell r="D90">
            <v>46.96</v>
          </cell>
          <cell r="E90">
            <v>0.53</v>
          </cell>
          <cell r="F90">
            <v>1.05</v>
          </cell>
          <cell r="G90">
            <v>24.888800000000003</v>
          </cell>
          <cell r="H90">
            <v>49.308</v>
          </cell>
          <cell r="I90">
            <v>74.196799999999996</v>
          </cell>
        </row>
        <row r="91">
          <cell r="A91" t="str">
            <v>4.1.5.9</v>
          </cell>
          <cell r="B91" t="str">
            <v>Allowance for Corner Bead Cement plaster on Wall Vertical</v>
          </cell>
          <cell r="C91" t="str">
            <v>m</v>
          </cell>
          <cell r="D91">
            <v>102.11</v>
          </cell>
          <cell r="E91">
            <v>0.53</v>
          </cell>
          <cell r="F91">
            <v>1.05</v>
          </cell>
          <cell r="G91">
            <v>54.118300000000005</v>
          </cell>
          <cell r="H91">
            <v>107.21550000000001</v>
          </cell>
          <cell r="I91">
            <v>161.3338</v>
          </cell>
        </row>
        <row r="92">
          <cell r="A92" t="str">
            <v>4.1.5.10</v>
          </cell>
          <cell r="B92" t="str">
            <v>Allowance for Corner Bead Cement plaster on Wall Horizontal</v>
          </cell>
          <cell r="C92" t="str">
            <v>m</v>
          </cell>
          <cell r="D92">
            <v>186.61</v>
          </cell>
          <cell r="E92">
            <v>0.53</v>
          </cell>
          <cell r="F92">
            <v>1.05</v>
          </cell>
          <cell r="G92">
            <v>98.903300000000016</v>
          </cell>
          <cell r="H92">
            <v>195.94050000000001</v>
          </cell>
          <cell r="I92">
            <v>294.84380000000004</v>
          </cell>
        </row>
        <row r="93">
          <cell r="A93" t="str">
            <v>4.1.5.11</v>
          </cell>
          <cell r="B93" t="str">
            <v>Allowance for Exterior Profile Molding Cement  Door &amp;Window</v>
          </cell>
          <cell r="C93" t="str">
            <v>m</v>
          </cell>
          <cell r="D93">
            <v>103.15</v>
          </cell>
          <cell r="E93">
            <v>1.05</v>
          </cell>
          <cell r="F93">
            <v>3.15</v>
          </cell>
          <cell r="G93">
            <v>108.3075</v>
          </cell>
          <cell r="H93">
            <v>324.92250000000001</v>
          </cell>
          <cell r="I93">
            <v>433.23</v>
          </cell>
        </row>
        <row r="94">
          <cell r="A94" t="str">
            <v>4.1.5.12</v>
          </cell>
          <cell r="B94" t="str">
            <v>Allowance for Wiremesh for plastering</v>
          </cell>
          <cell r="C94" t="str">
            <v>m2</v>
          </cell>
          <cell r="D94">
            <v>33.81</v>
          </cell>
          <cell r="E94">
            <v>0.6</v>
          </cell>
          <cell r="F94">
            <v>0.4</v>
          </cell>
          <cell r="G94">
            <v>20.286000000000001</v>
          </cell>
          <cell r="H94">
            <v>13.524000000000001</v>
          </cell>
          <cell r="I94">
            <v>33.81</v>
          </cell>
        </row>
        <row r="95">
          <cell r="A95" t="str">
            <v>4.2</v>
          </cell>
          <cell r="B95" t="str">
            <v>WALL FINISHES WORKS</v>
          </cell>
          <cell r="G95">
            <v>4301.4903342940415</v>
          </cell>
          <cell r="H95">
            <v>1862.3055199999999</v>
          </cell>
          <cell r="I95">
            <v>6163.7958542940414</v>
          </cell>
        </row>
        <row r="96">
          <cell r="A96" t="str">
            <v>4.2.1</v>
          </cell>
          <cell r="B96" t="str">
            <v>PAINT &amp; COATINGS</v>
          </cell>
          <cell r="G96">
            <v>2433.0958230000001</v>
          </cell>
          <cell r="H96">
            <v>978.5479200000002</v>
          </cell>
          <cell r="I96">
            <v>3411.6437430000005</v>
          </cell>
        </row>
        <row r="97">
          <cell r="A97" t="str">
            <v>4.2.1.1</v>
          </cell>
          <cell r="B97" t="str">
            <v>Painting Finishes to interior wall by Beger product or equal</v>
          </cell>
          <cell r="C97" t="str">
            <v>m2</v>
          </cell>
          <cell r="D97">
            <v>483.83170000000007</v>
          </cell>
          <cell r="E97">
            <v>2.37</v>
          </cell>
          <cell r="F97">
            <v>1.05</v>
          </cell>
          <cell r="G97">
            <v>1146.6811290000003</v>
          </cell>
          <cell r="H97">
            <v>508.0232850000001</v>
          </cell>
          <cell r="I97">
            <v>1654.7044140000003</v>
          </cell>
        </row>
        <row r="98">
          <cell r="A98" t="str">
            <v>4.2.1.2</v>
          </cell>
          <cell r="B98" t="str">
            <v>Painting Finishes to exterior wall by Beger product or equal</v>
          </cell>
          <cell r="C98" t="str">
            <v>m2</v>
          </cell>
          <cell r="D98">
            <v>259.43819999999999</v>
          </cell>
          <cell r="E98">
            <v>2.9400000000000004</v>
          </cell>
          <cell r="F98">
            <v>1.05</v>
          </cell>
          <cell r="G98">
            <v>762.74830800000007</v>
          </cell>
          <cell r="H98">
            <v>272.41011000000003</v>
          </cell>
          <cell r="I98">
            <v>1035.158418</v>
          </cell>
        </row>
        <row r="99">
          <cell r="A99" t="str">
            <v>4.2.1.3</v>
          </cell>
          <cell r="B99" t="str">
            <v>Painting Finishes to RC. Elements Internal by Beger product or equal</v>
          </cell>
          <cell r="C99" t="str">
            <v>m2</v>
          </cell>
          <cell r="D99">
            <v>18.509999999999998</v>
          </cell>
          <cell r="E99">
            <v>2.37</v>
          </cell>
          <cell r="F99">
            <v>1.05</v>
          </cell>
          <cell r="G99">
            <v>43.868699999999997</v>
          </cell>
          <cell r="H99">
            <v>19.435499999999998</v>
          </cell>
          <cell r="I99">
            <v>63.304199999999994</v>
          </cell>
        </row>
        <row r="100">
          <cell r="A100" t="str">
            <v>4.2.1.4</v>
          </cell>
          <cell r="B100" t="str">
            <v>Painting Finishes to RC. Elements External by Beger product or equal</v>
          </cell>
          <cell r="C100" t="str">
            <v>m2</v>
          </cell>
          <cell r="D100">
            <v>31.049300000000002</v>
          </cell>
          <cell r="E100">
            <v>2.9400000000000004</v>
          </cell>
          <cell r="F100">
            <v>1.05</v>
          </cell>
          <cell r="G100">
            <v>91.284942000000015</v>
          </cell>
          <cell r="H100">
            <v>32.601765</v>
          </cell>
          <cell r="I100">
            <v>123.88670700000002</v>
          </cell>
        </row>
        <row r="101">
          <cell r="A101" t="str">
            <v>4.2.1.5</v>
          </cell>
          <cell r="B101" t="str">
            <v>Painting Finishes to door and window opening border by Beger product or equal</v>
          </cell>
          <cell r="C101" t="str">
            <v>m2</v>
          </cell>
          <cell r="D101">
            <v>35.971199999999996</v>
          </cell>
          <cell r="E101">
            <v>2.37</v>
          </cell>
          <cell r="F101">
            <v>1.05</v>
          </cell>
          <cell r="G101">
            <v>85.251743999999988</v>
          </cell>
          <cell r="H101">
            <v>37.769759999999998</v>
          </cell>
          <cell r="I101">
            <v>123.02150399999999</v>
          </cell>
        </row>
        <row r="102">
          <cell r="A102" t="str">
            <v>4.2.1.6</v>
          </cell>
          <cell r="B102" t="str">
            <v>Painting Exterior Profile Molding Door &amp;Window by Jotun product or equal</v>
          </cell>
          <cell r="C102" t="str">
            <v>m</v>
          </cell>
          <cell r="D102">
            <v>103.15</v>
          </cell>
          <cell r="E102">
            <v>2.9400000000000004</v>
          </cell>
          <cell r="F102">
            <v>1.05</v>
          </cell>
          <cell r="G102">
            <v>303.26100000000008</v>
          </cell>
          <cell r="H102">
            <v>108.3075</v>
          </cell>
          <cell r="I102">
            <v>411.56850000000009</v>
          </cell>
        </row>
        <row r="103">
          <cell r="A103" t="str">
            <v>4.2.2</v>
          </cell>
          <cell r="B103" t="str">
            <v>WALL TILES</v>
          </cell>
          <cell r="G103">
            <v>1868.3945112940414</v>
          </cell>
          <cell r="H103">
            <v>883.75759999999991</v>
          </cell>
          <cell r="I103">
            <v>2752.1521112940413</v>
          </cell>
        </row>
        <row r="104">
          <cell r="A104" t="str">
            <v>4.2.2.1</v>
          </cell>
          <cell r="B104" t="str">
            <v>100mm THK. Skirting Cermaic Tile Code: 6XB601</v>
          </cell>
          <cell r="C104" t="str">
            <v>m</v>
          </cell>
          <cell r="D104">
            <v>121.14</v>
          </cell>
          <cell r="E104">
            <v>1.1319212616282421</v>
          </cell>
          <cell r="F104">
            <v>1.1499999999999999</v>
          </cell>
          <cell r="G104">
            <v>137.12094163364526</v>
          </cell>
          <cell r="H104">
            <v>139.31099999999998</v>
          </cell>
          <cell r="I104">
            <v>276.43194163364524</v>
          </cell>
          <cell r="J104" t="str">
            <v>Tile Max. 9USD/m2</v>
          </cell>
        </row>
        <row r="105">
          <cell r="A105" t="str">
            <v>4.2.2.2</v>
          </cell>
          <cell r="B105" t="str">
            <v>100mm THK. Skirting Entrane Tile Code: KHM63HT06</v>
          </cell>
          <cell r="C105" t="str">
            <v>m</v>
          </cell>
          <cell r="D105">
            <v>6.17</v>
          </cell>
          <cell r="E105">
            <v>1.1319212616282421</v>
          </cell>
          <cell r="F105">
            <v>1.1499999999999999</v>
          </cell>
          <cell r="G105">
            <v>6.9839541842462536</v>
          </cell>
          <cell r="H105">
            <v>7.0954999999999995</v>
          </cell>
          <cell r="I105">
            <v>14.079454184246252</v>
          </cell>
          <cell r="J105" t="str">
            <v>Tile Max. 9USD/m2</v>
          </cell>
        </row>
        <row r="106">
          <cell r="A106" t="str">
            <v>4.2.2.3</v>
          </cell>
          <cell r="B106" t="str">
            <v>100mm THK. Stair Skirting Marble / Code: K.N #817</v>
          </cell>
          <cell r="C106" t="str">
            <v>m</v>
          </cell>
          <cell r="D106">
            <v>31.450000000000003</v>
          </cell>
          <cell r="E106">
            <v>1.1319212616282421</v>
          </cell>
          <cell r="F106">
            <v>1.1499999999999999</v>
          </cell>
          <cell r="G106">
            <v>35.598923678208216</v>
          </cell>
          <cell r="H106">
            <v>36.167500000000004</v>
          </cell>
          <cell r="I106">
            <v>71.766423678208213</v>
          </cell>
          <cell r="J106" t="str">
            <v>Tile Max. 9USD/m2</v>
          </cell>
        </row>
        <row r="107">
          <cell r="A107" t="str">
            <v>4.2.2.4</v>
          </cell>
          <cell r="B107" t="str">
            <v>Bathroom Wall Ceramic Tile / Code: PR 6050 /Size: 30x60 cm</v>
          </cell>
          <cell r="C107" t="str">
            <v>m2</v>
          </cell>
          <cell r="D107">
            <v>146.93199999999999</v>
          </cell>
          <cell r="E107">
            <v>11.319212616282421</v>
          </cell>
          <cell r="F107">
            <v>4.7</v>
          </cell>
          <cell r="G107">
            <v>1663.1545481356086</v>
          </cell>
          <cell r="H107">
            <v>690.58039999999994</v>
          </cell>
          <cell r="I107">
            <v>2353.7349481356086</v>
          </cell>
          <cell r="J107" t="str">
            <v>Tile Max. 9USD/m2</v>
          </cell>
        </row>
        <row r="108">
          <cell r="A108" t="str">
            <v>4.2.2.5</v>
          </cell>
          <cell r="B108" t="str">
            <v>Kitchen Ceramic Wall Tile Code: 36126A</v>
          </cell>
          <cell r="C108" t="str">
            <v>m2</v>
          </cell>
          <cell r="D108">
            <v>2.2559999999999998</v>
          </cell>
          <cell r="E108">
            <v>11.319212616282421</v>
          </cell>
          <cell r="F108">
            <v>4.7</v>
          </cell>
          <cell r="G108">
            <v>25.536143662333139</v>
          </cell>
          <cell r="H108">
            <v>10.603199999999999</v>
          </cell>
          <cell r="I108">
            <v>36.13934366233314</v>
          </cell>
          <cell r="J108" t="str">
            <v>Tile Max. 9USD/m2</v>
          </cell>
        </row>
        <row r="109">
          <cell r="A109" t="str">
            <v>4.3</v>
          </cell>
          <cell r="B109" t="str">
            <v>EXTERNAL FAÇADE DECORATION WORKS</v>
          </cell>
          <cell r="G109">
            <v>1529.2199999999998</v>
          </cell>
          <cell r="H109">
            <v>0</v>
          </cell>
          <cell r="I109">
            <v>1529.2199999999998</v>
          </cell>
        </row>
        <row r="110">
          <cell r="A110" t="str">
            <v>4.3.1</v>
          </cell>
          <cell r="B110" t="str">
            <v>Suppy and install steel flower façade screen: 
- perforated steel panel w/gold spray paint
- square tube steel 30x30mm with 2mm thk.stand for perforated steel panel w/gold spray paint</v>
          </cell>
          <cell r="C110" t="str">
            <v>set</v>
          </cell>
          <cell r="D110">
            <v>1</v>
          </cell>
          <cell r="E110">
            <v>315</v>
          </cell>
          <cell r="F110">
            <v>0</v>
          </cell>
          <cell r="G110">
            <v>315</v>
          </cell>
          <cell r="H110">
            <v>0</v>
          </cell>
          <cell r="I110">
            <v>315</v>
          </cell>
        </row>
        <row r="111">
          <cell r="A111" t="str">
            <v>4.3.2</v>
          </cell>
          <cell r="B111" t="str">
            <v xml:space="preserve"> Supply and instal SCG Plank Wood around AW2 with Painting with dark gray Finishes Jotun product or equal </v>
          </cell>
          <cell r="C111" t="str">
            <v>m2</v>
          </cell>
          <cell r="D111">
            <v>9.93</v>
          </cell>
          <cell r="E111">
            <v>42</v>
          </cell>
          <cell r="F111">
            <v>0</v>
          </cell>
          <cell r="G111">
            <v>417.06</v>
          </cell>
          <cell r="H111">
            <v>0</v>
          </cell>
          <cell r="I111">
            <v>417.06</v>
          </cell>
        </row>
        <row r="112">
          <cell r="A112" t="str">
            <v>4.3.3</v>
          </cell>
          <cell r="B112" t="str">
            <v>Supply and install Eave liner Plank wood W150xH18 mm wall panel outdoor #WP015018 Teak/Origninal finish by Biowood or Equal W/Steel Stud on C-line Structure</v>
          </cell>
          <cell r="C112" t="str">
            <v>m2</v>
          </cell>
          <cell r="D112">
            <v>18.98</v>
          </cell>
          <cell r="E112">
            <v>42</v>
          </cell>
          <cell r="F112">
            <v>0</v>
          </cell>
          <cell r="G112">
            <v>797.16</v>
          </cell>
          <cell r="H112">
            <v>0</v>
          </cell>
          <cell r="I112">
            <v>797.16</v>
          </cell>
        </row>
        <row r="113">
          <cell r="A113" t="str">
            <v>4.4</v>
          </cell>
          <cell r="B113" t="str">
            <v>FLOOR FINISHES WORKS</v>
          </cell>
          <cell r="G113">
            <v>3300.6211913639231</v>
          </cell>
          <cell r="H113">
            <v>1448.3303760000003</v>
          </cell>
          <cell r="I113">
            <v>4748.9515673639225</v>
          </cell>
        </row>
        <row r="114">
          <cell r="A114" t="str">
            <v>4.4.1</v>
          </cell>
          <cell r="B114" t="str">
            <v>FLOOR FINISHES WORKS</v>
          </cell>
          <cell r="G114">
            <v>3300.6211913639231</v>
          </cell>
          <cell r="H114">
            <v>1448.3303760000003</v>
          </cell>
          <cell r="I114">
            <v>4748.9515673639225</v>
          </cell>
        </row>
        <row r="115">
          <cell r="A115" t="str">
            <v>4.4.1.1</v>
          </cell>
          <cell r="B115" t="str">
            <v>Washing area Ceramic Tile / Code: PR3060 /Size: 30x30cm</v>
          </cell>
          <cell r="C115" t="str">
            <v>m2</v>
          </cell>
          <cell r="D115">
            <v>3.2</v>
          </cell>
          <cell r="E115">
            <v>11.319212616282421</v>
          </cell>
          <cell r="F115">
            <v>4.7</v>
          </cell>
          <cell r="G115">
            <v>36.221480372103748</v>
          </cell>
          <cell r="H115">
            <v>15.040000000000001</v>
          </cell>
          <cell r="I115">
            <v>51.261480372103748</v>
          </cell>
          <cell r="J115" t="str">
            <v>Tile Max. 9USD/m2</v>
          </cell>
        </row>
        <row r="116">
          <cell r="A116" t="str">
            <v>4.4.1.2</v>
          </cell>
          <cell r="B116" t="str">
            <v>Entrance Terrace Ceramic Tile / Code: KHM63HT06 / Size:30x60 cm</v>
          </cell>
          <cell r="C116" t="str">
            <v>m2</v>
          </cell>
          <cell r="D116">
            <v>9.64</v>
          </cell>
          <cell r="E116">
            <v>11.319212616282421</v>
          </cell>
          <cell r="F116">
            <v>4.7</v>
          </cell>
          <cell r="G116">
            <v>109.11720962096254</v>
          </cell>
          <cell r="H116">
            <v>45.308000000000007</v>
          </cell>
          <cell r="I116">
            <v>154.42520962096256</v>
          </cell>
          <cell r="J116" t="str">
            <v>Tile Max. 9USD/m2</v>
          </cell>
        </row>
        <row r="117">
          <cell r="A117" t="str">
            <v>4.4.1.3</v>
          </cell>
          <cell r="B117" t="str">
            <v>Storage Ceramic Tile / Code: 6XB601 / Size:60x60 cm</v>
          </cell>
          <cell r="C117" t="str">
            <v>m2</v>
          </cell>
          <cell r="D117">
            <v>5</v>
          </cell>
          <cell r="E117">
            <v>11.319212616282421</v>
          </cell>
          <cell r="F117">
            <v>4.7</v>
          </cell>
          <cell r="G117">
            <v>56.596063081412105</v>
          </cell>
          <cell r="H117">
            <v>23.5</v>
          </cell>
          <cell r="I117">
            <v>80.096063081412098</v>
          </cell>
          <cell r="J117" t="str">
            <v>Tile Max. 9USD/m2</v>
          </cell>
        </row>
        <row r="118">
          <cell r="A118" t="str">
            <v>4.4.1.4</v>
          </cell>
          <cell r="B118" t="str">
            <v>Main Floor Ceramic Tile / Code: 6XB601 / Size:60x60 cm</v>
          </cell>
          <cell r="C118" t="str">
            <v>m2</v>
          </cell>
          <cell r="D118">
            <v>41.68</v>
          </cell>
          <cell r="E118">
            <v>11.319212616282421</v>
          </cell>
          <cell r="F118">
            <v>4.7</v>
          </cell>
          <cell r="G118">
            <v>471.7847818466513</v>
          </cell>
          <cell r="H118">
            <v>195.89600000000002</v>
          </cell>
          <cell r="I118">
            <v>667.68078184665137</v>
          </cell>
          <cell r="J118" t="str">
            <v>Tile Max. 9USD/m2</v>
          </cell>
        </row>
        <row r="119">
          <cell r="A119" t="str">
            <v>4.4.1.5</v>
          </cell>
          <cell r="B119" t="str">
            <v>Bedroom 2,3,4 &amp; 5 Ceramic Tile / Code: 6XB601 / Size:60x60 cm</v>
          </cell>
          <cell r="C119" t="str">
            <v>m2</v>
          </cell>
          <cell r="D119">
            <v>62.36</v>
          </cell>
          <cell r="E119">
            <v>11.319212616282421</v>
          </cell>
          <cell r="F119">
            <v>4.7</v>
          </cell>
          <cell r="G119">
            <v>705.86609875137174</v>
          </cell>
          <cell r="H119">
            <v>293.09199999999998</v>
          </cell>
          <cell r="I119">
            <v>998.95809875137172</v>
          </cell>
          <cell r="J119" t="str">
            <v>Tile Max. 9USD/m2</v>
          </cell>
        </row>
        <row r="120">
          <cell r="A120" t="str">
            <v>4.4.1.6</v>
          </cell>
          <cell r="B120" t="str">
            <v>Master Bedroom Ceramic Tile / Code: 6XB601 / Size:60x60 cm</v>
          </cell>
          <cell r="C120" t="str">
            <v>m2</v>
          </cell>
          <cell r="D120">
            <v>26.2</v>
          </cell>
          <cell r="E120">
            <v>11.319212616282421</v>
          </cell>
          <cell r="F120">
            <v>4.7</v>
          </cell>
          <cell r="G120">
            <v>296.5633705465994</v>
          </cell>
          <cell r="H120">
            <v>123.14</v>
          </cell>
          <cell r="I120">
            <v>419.70337054659939</v>
          </cell>
          <cell r="J120" t="str">
            <v>Tile Max. 9USD/m2</v>
          </cell>
        </row>
        <row r="121">
          <cell r="A121" t="str">
            <v>4.4.1.7</v>
          </cell>
          <cell r="B121" t="str">
            <v>Lobby Ceramic Tile / Code: 6XB601 / Size:60x60 cm</v>
          </cell>
          <cell r="C121" t="str">
            <v>m2</v>
          </cell>
          <cell r="D121">
            <v>12.51</v>
          </cell>
          <cell r="E121">
            <v>11.319212616282421</v>
          </cell>
          <cell r="F121">
            <v>4.7</v>
          </cell>
          <cell r="G121">
            <v>141.60334982969309</v>
          </cell>
          <cell r="H121">
            <v>58.797000000000004</v>
          </cell>
          <cell r="I121">
            <v>200.40034982969308</v>
          </cell>
          <cell r="J121" t="str">
            <v>Tile Max. 9USD/m2</v>
          </cell>
        </row>
        <row r="122">
          <cell r="A122" t="str">
            <v>4.4.1.8</v>
          </cell>
          <cell r="B122" t="str">
            <v>Floor Tile Bathroom Ceramic Tile / Code: PR-3060 / Size:30x30 cm</v>
          </cell>
          <cell r="C122" t="str">
            <v>m2</v>
          </cell>
          <cell r="D122">
            <v>28.18</v>
          </cell>
          <cell r="E122">
            <v>11.319212616282421</v>
          </cell>
          <cell r="F122">
            <v>4.7</v>
          </cell>
          <cell r="G122">
            <v>318.97541152683863</v>
          </cell>
          <cell r="H122">
            <v>132.446</v>
          </cell>
          <cell r="I122">
            <v>451.4214115268386</v>
          </cell>
          <cell r="J122" t="str">
            <v>Tile Max. 9USD/m2</v>
          </cell>
        </row>
        <row r="123">
          <cell r="A123" t="str">
            <v>4.4.1.9</v>
          </cell>
          <cell r="B123" t="str">
            <v>Staircase Marble / Code: K.N #817</v>
          </cell>
          <cell r="C123" t="str">
            <v>m2</v>
          </cell>
          <cell r="D123">
            <v>21.24164</v>
          </cell>
          <cell r="E123">
            <v>24.783957732949087</v>
          </cell>
          <cell r="F123">
            <v>9.4</v>
          </cell>
          <cell r="G123">
            <v>526.45190793852066</v>
          </cell>
          <cell r="H123">
            <v>199.67141600000002</v>
          </cell>
          <cell r="I123">
            <v>726.12332393852068</v>
          </cell>
          <cell r="J123" t="str">
            <v>Marble Max. 23USD/m2</v>
          </cell>
        </row>
        <row r="124">
          <cell r="A124" t="str">
            <v>4.4.1.10</v>
          </cell>
          <cell r="B124" t="str">
            <v>Bathroom Marble / Code: K.N #818</v>
          </cell>
          <cell r="C124" t="str">
            <v>m2</v>
          </cell>
          <cell r="D124">
            <v>5.4634</v>
          </cell>
          <cell r="E124">
            <v>24.783957732949087</v>
          </cell>
          <cell r="F124">
            <v>9.4</v>
          </cell>
          <cell r="G124">
            <v>135.40467467819406</v>
          </cell>
          <cell r="H124">
            <v>51.355960000000003</v>
          </cell>
          <cell r="I124">
            <v>186.76063467819407</v>
          </cell>
          <cell r="J124" t="str">
            <v>Marble Max. 23USD/m2</v>
          </cell>
        </row>
        <row r="125">
          <cell r="A125" t="str">
            <v>4.4.1.11</v>
          </cell>
          <cell r="B125" t="str">
            <v>Car park Interlocking Block Code TO-03-20</v>
          </cell>
          <cell r="C125" t="str">
            <v>m2</v>
          </cell>
          <cell r="D125">
            <v>38.200000000000003</v>
          </cell>
          <cell r="E125">
            <v>11.319212616282421</v>
          </cell>
          <cell r="F125">
            <v>4.7</v>
          </cell>
          <cell r="G125">
            <v>432.39392194198854</v>
          </cell>
          <cell r="H125">
            <v>179.54000000000002</v>
          </cell>
          <cell r="I125">
            <v>611.9339219419885</v>
          </cell>
          <cell r="J125" t="str">
            <v>Tile Max. 9USD/m2</v>
          </cell>
        </row>
        <row r="126">
          <cell r="A126" t="str">
            <v>4.4.1.12</v>
          </cell>
          <cell r="B126" t="str">
            <v>Allowance for door saddle marble / Code: K.N #817</v>
          </cell>
          <cell r="C126" t="str">
            <v>m2</v>
          </cell>
          <cell r="D126">
            <v>2.81</v>
          </cell>
          <cell r="E126">
            <v>24.783957732949087</v>
          </cell>
          <cell r="F126">
            <v>9.4</v>
          </cell>
          <cell r="G126">
            <v>69.642921229586932</v>
          </cell>
          <cell r="H126">
            <v>26.414000000000001</v>
          </cell>
          <cell r="I126">
            <v>96.056921229586933</v>
          </cell>
          <cell r="J126" t="str">
            <v>Marble Max. 23USD/m2</v>
          </cell>
        </row>
        <row r="127">
          <cell r="A127" t="str">
            <v>4.4.1.13</v>
          </cell>
          <cell r="B127" t="str">
            <v>Allowance for bullnose to steps of stair marble</v>
          </cell>
          <cell r="C127" t="str">
            <v>m</v>
          </cell>
          <cell r="D127">
            <v>72</v>
          </cell>
          <cell r="E127">
            <v>0</v>
          </cell>
          <cell r="F127">
            <v>1</v>
          </cell>
          <cell r="G127">
            <v>0</v>
          </cell>
          <cell r="H127">
            <v>72</v>
          </cell>
          <cell r="I127">
            <v>72</v>
          </cell>
        </row>
        <row r="128">
          <cell r="A128" t="str">
            <v>4.4.1.14</v>
          </cell>
          <cell r="B128" t="str">
            <v>Allowance for bullnose bathroom marble</v>
          </cell>
          <cell r="C128" t="str">
            <v>m</v>
          </cell>
          <cell r="D128">
            <v>13.95</v>
          </cell>
          <cell r="E128">
            <v>0</v>
          </cell>
          <cell r="F128">
            <v>1</v>
          </cell>
          <cell r="G128">
            <v>0</v>
          </cell>
          <cell r="H128">
            <v>13.95</v>
          </cell>
          <cell r="I128">
            <v>13.95</v>
          </cell>
        </row>
        <row r="129">
          <cell r="A129" t="str">
            <v>4.4.1.15</v>
          </cell>
          <cell r="B129" t="str">
            <v>Allowance for bullnose to door saddle</v>
          </cell>
          <cell r="C129" t="str">
            <v>m</v>
          </cell>
          <cell r="D129">
            <v>18.18</v>
          </cell>
          <cell r="E129">
            <v>0</v>
          </cell>
          <cell r="F129">
            <v>1</v>
          </cell>
          <cell r="G129">
            <v>0</v>
          </cell>
          <cell r="H129">
            <v>18.18</v>
          </cell>
          <cell r="I129">
            <v>18.18</v>
          </cell>
        </row>
        <row r="130">
          <cell r="A130" t="str">
            <v>4.5</v>
          </cell>
          <cell r="B130" t="str">
            <v>CEILING WORKS</v>
          </cell>
          <cell r="G130">
            <v>1786.2992559879999</v>
          </cell>
          <cell r="H130">
            <v>556.09979999999996</v>
          </cell>
          <cell r="I130">
            <v>2342.3990559880003</v>
          </cell>
        </row>
        <row r="131">
          <cell r="A131" t="str">
            <v>4.5.1</v>
          </cell>
          <cell r="B131" t="str">
            <v>Supply and installation concealed metal grid suspended ceiling frame with standard gypsum board 9mm THK ceiling material with emulsion paint finish, to other interior area.</v>
          </cell>
          <cell r="C131" t="str">
            <v>m2</v>
          </cell>
          <cell r="D131">
            <v>36.590000000000003</v>
          </cell>
          <cell r="E131">
            <v>6.2583993333333332</v>
          </cell>
          <cell r="F131">
            <v>2.63</v>
          </cell>
          <cell r="G131">
            <v>228.99483160666668</v>
          </cell>
          <cell r="H131">
            <v>96.231700000000004</v>
          </cell>
          <cell r="I131">
            <v>325.2265316066667</v>
          </cell>
        </row>
        <row r="132">
          <cell r="A132" t="str">
            <v>4.5.2</v>
          </cell>
          <cell r="B132" t="str">
            <v>Supply and installation concealed metal grid suspended ceiling frame with drop standard gypsum board 9mm THK ceiling material with emulsion paint finish, to other interior area.</v>
          </cell>
          <cell r="C132" t="str">
            <v>m3</v>
          </cell>
          <cell r="D132">
            <v>115.27000000000001</v>
          </cell>
          <cell r="E132">
            <v>9.3875989999999998</v>
          </cell>
          <cell r="F132">
            <v>2.63</v>
          </cell>
          <cell r="G132">
            <v>1082.10853673</v>
          </cell>
          <cell r="H132">
            <v>303.1601</v>
          </cell>
          <cell r="I132">
            <v>1385.26863673</v>
          </cell>
        </row>
        <row r="133">
          <cell r="A133" t="str">
            <v>4.5.3</v>
          </cell>
          <cell r="B133" t="str">
            <v>Supply and installation concealed metal grid suspended ceiling frame with water resistant plaster board 9mmTHK ceiling material with emulsion paint finish, to toilet area.</v>
          </cell>
          <cell r="C133" t="str">
            <v>m2</v>
          </cell>
          <cell r="D133">
            <v>22.32</v>
          </cell>
          <cell r="E133">
            <v>8.1333993333333332</v>
          </cell>
          <cell r="F133">
            <v>2.63</v>
          </cell>
          <cell r="G133">
            <v>181.53747311999999</v>
          </cell>
          <cell r="H133">
            <v>58.701599999999999</v>
          </cell>
          <cell r="I133">
            <v>240.23907312</v>
          </cell>
        </row>
        <row r="134">
          <cell r="A134" t="str">
            <v>4.5.4</v>
          </cell>
          <cell r="B134" t="str">
            <v>Supply and installation concealed metal grid suspended ceiling frame with drop water resistant plaster board 9mmTHK ceiling material with emulsion paint finish, to toilet area.</v>
          </cell>
          <cell r="C134" t="str">
            <v>m2</v>
          </cell>
          <cell r="D134">
            <v>5.87</v>
          </cell>
          <cell r="E134">
            <v>11.7982174</v>
          </cell>
          <cell r="F134">
            <v>2.63</v>
          </cell>
          <cell r="G134">
            <v>69.255536138000011</v>
          </cell>
          <cell r="H134">
            <v>15.4381</v>
          </cell>
          <cell r="I134">
            <v>84.693636138000016</v>
          </cell>
        </row>
        <row r="135">
          <cell r="A135" t="str">
            <v>4.5.5</v>
          </cell>
          <cell r="B135" t="str">
            <v>Supply and installation concealed metal grid suspended ceiling frame with water resistant plaster board 9mmTHK ceiling material with emulsion paint finish, outdoor area.</v>
          </cell>
          <cell r="C135" t="str">
            <v>m2</v>
          </cell>
          <cell r="D135">
            <v>23.41</v>
          </cell>
          <cell r="E135">
            <v>8.1333993333333332</v>
          </cell>
          <cell r="F135">
            <v>2.63</v>
          </cell>
          <cell r="G135">
            <v>190.40287839333334</v>
          </cell>
          <cell r="H135">
            <v>61.568300000000001</v>
          </cell>
          <cell r="I135">
            <v>251.97117839333333</v>
          </cell>
        </row>
        <row r="136">
          <cell r="A136" t="str">
            <v>4.5.6</v>
          </cell>
          <cell r="B136" t="str">
            <v>Supply and installation access panel brand SCG or equal (Size 600x600mm)</v>
          </cell>
          <cell r="C136" t="str">
            <v>set</v>
          </cell>
          <cell r="D136">
            <v>1</v>
          </cell>
          <cell r="E136">
            <v>18</v>
          </cell>
          <cell r="F136">
            <v>12</v>
          </cell>
          <cell r="G136">
            <v>18</v>
          </cell>
          <cell r="H136">
            <v>12</v>
          </cell>
          <cell r="I136">
            <v>30</v>
          </cell>
        </row>
        <row r="137">
          <cell r="A137" t="str">
            <v>4.5.7</v>
          </cell>
          <cell r="B137" t="str">
            <v>Supply and installation access panel brand SCG or equal (Size 450x450mm)</v>
          </cell>
          <cell r="C137" t="str">
            <v>set</v>
          </cell>
          <cell r="D137">
            <v>1</v>
          </cell>
          <cell r="E137">
            <v>16</v>
          </cell>
          <cell r="F137">
            <v>9</v>
          </cell>
          <cell r="G137">
            <v>16</v>
          </cell>
          <cell r="H137">
            <v>9</v>
          </cell>
          <cell r="I137">
            <v>25</v>
          </cell>
        </row>
        <row r="138">
          <cell r="A138" t="str">
            <v>4.6</v>
          </cell>
          <cell r="B138" t="str">
            <v>DOORS AND WINDOWS WORKS</v>
          </cell>
          <cell r="G138">
            <v>7941.575249999999</v>
          </cell>
          <cell r="H138">
            <v>225.54</v>
          </cell>
          <cell r="I138">
            <v>8167.1152499999989</v>
          </cell>
        </row>
        <row r="139">
          <cell r="A139" t="str">
            <v>4.6.1</v>
          </cell>
          <cell r="B139" t="str">
            <v>MP panel , including 2 sides wood texture finish and ironmongeries as specified in the specification and drawings.</v>
          </cell>
          <cell r="G139">
            <v>2310</v>
          </cell>
          <cell r="H139">
            <v>220.5</v>
          </cell>
          <cell r="I139">
            <v>2530.5</v>
          </cell>
        </row>
        <row r="140">
          <cell r="A140" t="str">
            <v>4.6.1.1</v>
          </cell>
          <cell r="B140" t="str">
            <v>Door Type WD1, overall size 780x2200
@Toilet/GF,1st&amp;2nd Floor</v>
          </cell>
          <cell r="C140" t="str">
            <v>No</v>
          </cell>
          <cell r="D140">
            <v>6</v>
          </cell>
          <cell r="E140">
            <v>155</v>
          </cell>
          <cell r="F140">
            <v>15.75</v>
          </cell>
          <cell r="G140">
            <v>930</v>
          </cell>
          <cell r="H140">
            <v>94.5</v>
          </cell>
          <cell r="I140">
            <v>1024.5</v>
          </cell>
        </row>
        <row r="141">
          <cell r="A141" t="str">
            <v>4.6.1.2</v>
          </cell>
          <cell r="B141" t="str">
            <v>Door Type WD2, overall size 880x2200
@Bedroom/1st&amp;2nd Floor</v>
          </cell>
          <cell r="C141" t="str">
            <v>No</v>
          </cell>
          <cell r="D141">
            <v>5</v>
          </cell>
          <cell r="E141">
            <v>165</v>
          </cell>
          <cell r="F141">
            <v>15.75</v>
          </cell>
          <cell r="G141">
            <v>825</v>
          </cell>
          <cell r="H141">
            <v>78.75</v>
          </cell>
          <cell r="I141">
            <v>903.75</v>
          </cell>
        </row>
        <row r="142">
          <cell r="A142" t="str">
            <v>4.6.1.3</v>
          </cell>
          <cell r="B142" t="str">
            <v>Door Type WD3, overall size 780x2200
@Storage/GF Floor</v>
          </cell>
          <cell r="C142" t="str">
            <v>No</v>
          </cell>
          <cell r="D142">
            <v>1</v>
          </cell>
          <cell r="E142">
            <v>155</v>
          </cell>
          <cell r="F142">
            <v>15.75</v>
          </cell>
          <cell r="G142">
            <v>155</v>
          </cell>
          <cell r="H142">
            <v>15.75</v>
          </cell>
          <cell r="I142">
            <v>170.75</v>
          </cell>
        </row>
        <row r="143">
          <cell r="A143" t="str">
            <v>4.6.1.4</v>
          </cell>
          <cell r="B143" t="str">
            <v>WD4 : 0.85m (w) x 2.2m (h), Single Sliding Door:
- Door Panel: 35mm thk Hollow Core Plywood Panel w/wood Gain Laminate Sheet Pacing/2side and Edge by Greenlam or Equal and Hardwood Pelmet w/wood Stain Coating (Matt)
@Walk-In Closet/1st Floor</v>
          </cell>
          <cell r="C143" t="str">
            <v>No</v>
          </cell>
          <cell r="D143">
            <v>2</v>
          </cell>
          <cell r="E143">
            <v>200</v>
          </cell>
          <cell r="F143">
            <v>15.75</v>
          </cell>
          <cell r="G143">
            <v>400</v>
          </cell>
          <cell r="H143">
            <v>31.5</v>
          </cell>
          <cell r="I143">
            <v>431.5</v>
          </cell>
        </row>
        <row r="144">
          <cell r="A144" t="str">
            <v>4.6.2</v>
          </cell>
          <cell r="B144" t="str">
            <v>Aluminum Doors and Windows, including all standard ironmongeries, as specified in the specifications and drawings, and as approved by owner.</v>
          </cell>
          <cell r="G144">
            <v>5320.8592499999995</v>
          </cell>
          <cell r="H144">
            <v>0</v>
          </cell>
          <cell r="I144">
            <v>5320.8592499999995</v>
          </cell>
        </row>
        <row r="145">
          <cell r="A145" t="str">
            <v>4.6.2.1</v>
          </cell>
          <cell r="B145" t="str">
            <v>AD1 : 3m (w) x 2.5m (h), Doube Sliding Door 8mm thk &amp; Fixed Panel 6mm thk:
- Door Frame: Alum Frame  w/white Powder Coating Fin.
- Door &amp; Fixed Panel: Alum Frame 1.2mm thk w/white Powder Coating Fin. and 8mm thk Temper Glass, 6mm thk Green Glass Panel
@Living Area/GF Floor</v>
          </cell>
          <cell r="C145" t="str">
            <v>m2</v>
          </cell>
          <cell r="D145">
            <v>7.5</v>
          </cell>
          <cell r="E145">
            <v>84</v>
          </cell>
          <cell r="F145">
            <v>0</v>
          </cell>
          <cell r="G145">
            <v>630</v>
          </cell>
          <cell r="H145">
            <v>0</v>
          </cell>
          <cell r="I145">
            <v>630</v>
          </cell>
        </row>
        <row r="146">
          <cell r="A146" t="str">
            <v>4.6.2.2</v>
          </cell>
          <cell r="B146" t="str">
            <v>AD2 : 3.5m (w) x 2.5m (h), Single Sliding Door 8mm thk &amp; Fixed Panel 6mm thk:
- Door Frame: Alum Frame  w/white Powder Coating Fin.
- Door &amp; Fixed Panel: Alum Frame 1.2mm thk w/white Powder Coating Fin. and 8mm thk Temper Glass and 6mm thk Green Glass Panel
@Dinning Area/GF Floor</v>
          </cell>
          <cell r="C146" t="str">
            <v>m2</v>
          </cell>
          <cell r="D146">
            <v>8.75</v>
          </cell>
          <cell r="E146">
            <v>84</v>
          </cell>
          <cell r="F146">
            <v>0</v>
          </cell>
          <cell r="G146">
            <v>735</v>
          </cell>
          <cell r="H146">
            <v>0</v>
          </cell>
          <cell r="I146">
            <v>735</v>
          </cell>
        </row>
        <row r="147">
          <cell r="A147" t="str">
            <v>4.6.2.3</v>
          </cell>
          <cell r="B147" t="str">
            <v>AW1 : 2.9m (w) x 2.5m (h), Fixed Window Panel:
- Window Frame: Alum Frame 1.2mm thk w/white Powder Coating Fin.
- Window Panel: 6mm thk Green Glass Panel 
@Living Area/1st Floor</v>
          </cell>
          <cell r="C147" t="str">
            <v>m2</v>
          </cell>
          <cell r="D147">
            <v>7.25</v>
          </cell>
          <cell r="E147">
            <v>73.5</v>
          </cell>
          <cell r="F147">
            <v>0</v>
          </cell>
          <cell r="G147">
            <v>532.875</v>
          </cell>
          <cell r="H147">
            <v>0</v>
          </cell>
          <cell r="I147">
            <v>532.875</v>
          </cell>
        </row>
        <row r="148">
          <cell r="A148" t="str">
            <v>4.6.2.4</v>
          </cell>
          <cell r="B148" t="str">
            <v>AW2 : 3.05m (w) x 2.6m (h), Single Sliding Window &amp; Fixed Panel:
- Window Frame: Alum Frame w/white Powder Coating Fin.
- Window Panel: Alum Frame 1.2mm thk w/white Powder Coating Fin. and 6mm thk Green Glass Panel.
@Master Bedroom, Bedroom 3/1st, 2nd Floor</v>
          </cell>
          <cell r="C148" t="str">
            <v>m2</v>
          </cell>
          <cell r="D148">
            <v>15.86</v>
          </cell>
          <cell r="E148">
            <v>73.5</v>
          </cell>
          <cell r="F148">
            <v>0</v>
          </cell>
          <cell r="G148">
            <v>1165.71</v>
          </cell>
          <cell r="H148">
            <v>0</v>
          </cell>
          <cell r="I148">
            <v>1165.71</v>
          </cell>
        </row>
        <row r="149">
          <cell r="A149" t="str">
            <v>4.6.2.5</v>
          </cell>
          <cell r="B149" t="str">
            <v>AW3 : 0.9m (w) x 2.35m (h), Projecting Top-Hung Window:
- Window Frame: Alum Frame 1.2mm thk w/white Powder Coating Fin.
- Window Panel: 6mm thk Green Glass Panel 
@Walk-In Closet/2nd Floor</v>
          </cell>
          <cell r="C149" t="str">
            <v>m2</v>
          </cell>
          <cell r="D149">
            <v>2.1150000000000002</v>
          </cell>
          <cell r="E149">
            <v>89.25</v>
          </cell>
          <cell r="F149">
            <v>0</v>
          </cell>
          <cell r="G149">
            <v>188.76375000000002</v>
          </cell>
          <cell r="H149">
            <v>0</v>
          </cell>
          <cell r="I149">
            <v>188.76375000000002</v>
          </cell>
        </row>
        <row r="150">
          <cell r="A150" t="str">
            <v>4.6.2.6</v>
          </cell>
          <cell r="B150" t="str">
            <v>AW4 : 0.9m (w) x 2.8m+3.62m (h), Fixed Window Panel:
- Window Frame: Alum Frame 1.2mm thk w/white Powder Coating Fin.
- Window Panel: 6mm thk Green Glass Panel 
@Steel flower façade screen</v>
          </cell>
          <cell r="C150" t="str">
            <v>m2</v>
          </cell>
          <cell r="D150">
            <v>5.7779999999999996</v>
          </cell>
          <cell r="E150">
            <v>73.5</v>
          </cell>
          <cell r="F150">
            <v>0</v>
          </cell>
          <cell r="G150">
            <v>424.68299999999999</v>
          </cell>
          <cell r="H150">
            <v>0</v>
          </cell>
          <cell r="I150">
            <v>424.68299999999999</v>
          </cell>
        </row>
        <row r="151">
          <cell r="A151" t="str">
            <v>4.6.2.7</v>
          </cell>
          <cell r="B151" t="str">
            <v>AW5 : 0.9m (w) x 2.35m (h), Fixed Window Panel:
- Window Frame: Alum Frame 1.2mm thk w/white Powder Coating Fin.
- Window Panel: 6mm thk Green w/Sandblast Glass
@Toilet T-04/2nd Floor</v>
          </cell>
          <cell r="C151" t="str">
            <v>m2</v>
          </cell>
          <cell r="D151">
            <v>2.1150000000000002</v>
          </cell>
          <cell r="E151">
            <v>73.5</v>
          </cell>
          <cell r="F151">
            <v>0</v>
          </cell>
          <cell r="G151">
            <v>155.45250000000001</v>
          </cell>
          <cell r="H151">
            <v>0</v>
          </cell>
          <cell r="I151">
            <v>155.45250000000001</v>
          </cell>
        </row>
        <row r="152">
          <cell r="A152" t="str">
            <v>4.6.2.8</v>
          </cell>
          <cell r="B152" t="str">
            <v xml:space="preserve">AW6 : 2.1m (w) x 1.8m (h), Single Slidig Window &amp; Fixed Panel:
- Window Frame: Alum Frame w/white Powder Coating Fin.
- Window Panel: Alum Frame 1.2mm thk w/white Powder Coating Fin. and 6mm thk Green Glass Panel.            
@Bedroom 4/2nd Floor                                                                                                                                                    </v>
          </cell>
          <cell r="C152" t="str">
            <v>m2</v>
          </cell>
          <cell r="D152">
            <v>3.7800000000000002</v>
          </cell>
          <cell r="E152">
            <v>73.5</v>
          </cell>
          <cell r="F152">
            <v>0</v>
          </cell>
          <cell r="G152">
            <v>277.83000000000004</v>
          </cell>
          <cell r="H152">
            <v>0</v>
          </cell>
          <cell r="I152">
            <v>277.83000000000004</v>
          </cell>
        </row>
        <row r="153">
          <cell r="A153" t="str">
            <v>4.6.2.9</v>
          </cell>
          <cell r="B153" t="str">
            <v xml:space="preserve">AW7 : 1.6m (w) x 1.8m (h), Double Sliding Window:
- Window Frame: Alum Frame w/white Powder Coating Fin.
- Window Panel: Alum Frame 1.2mm thk w/white Powder Coating Fin. and 6mm thk Green Glass Panel.  
@Bedroom 2,5/1st,s,d Floor                                                                                                                                                              </v>
          </cell>
          <cell r="C153" t="str">
            <v>m2</v>
          </cell>
          <cell r="D153">
            <v>5.7600000000000007</v>
          </cell>
          <cell r="E153">
            <v>73.5</v>
          </cell>
          <cell r="F153">
            <v>0</v>
          </cell>
          <cell r="G153">
            <v>423.36000000000007</v>
          </cell>
          <cell r="H153">
            <v>0</v>
          </cell>
          <cell r="I153">
            <v>423.36000000000007</v>
          </cell>
        </row>
        <row r="154">
          <cell r="A154" t="str">
            <v>4.6.2.10</v>
          </cell>
          <cell r="B154" t="str">
            <v>AW8 : 0.7m (w) x 1.8m (h), Projecting Top_Hung Window:
- Window Frame: Alum Frame 1.2mm thk w/white Powder Coating Fin.
- Window Panel: 6mm thk Green w/Sandblast Glass
@Toilet T-02, T-03, T-04, T-05/1st, 2nd Floor</v>
          </cell>
          <cell r="C154" t="str">
            <v>m2</v>
          </cell>
          <cell r="D154">
            <v>7.5600000000000005</v>
          </cell>
          <cell r="E154">
            <v>89.25</v>
          </cell>
          <cell r="F154">
            <v>0</v>
          </cell>
          <cell r="G154">
            <v>674.73</v>
          </cell>
          <cell r="H154">
            <v>0</v>
          </cell>
          <cell r="I154">
            <v>674.73</v>
          </cell>
        </row>
        <row r="155">
          <cell r="A155" t="str">
            <v>4.6.2.11</v>
          </cell>
          <cell r="B155" t="str">
            <v xml:space="preserve">AW9 : 0.7m (w) x 1.8m (h), Projecting Top_Hung Window:
- Window Frame: Alum Frame 1.2mm thk w/white Powder Coating Fin.
- Window Panel: 6mm thk Green Glass Panel. 
@Walk-In Closet/2nd Floor                                                                                                                                                               </v>
          </cell>
          <cell r="C155" t="str">
            <v>m2</v>
          </cell>
          <cell r="D155">
            <v>1.26</v>
          </cell>
          <cell r="E155">
            <v>89.25</v>
          </cell>
          <cell r="F155">
            <v>0</v>
          </cell>
          <cell r="G155">
            <v>112.455</v>
          </cell>
          <cell r="H155">
            <v>0</v>
          </cell>
          <cell r="I155">
            <v>112.455</v>
          </cell>
        </row>
        <row r="156">
          <cell r="A156" t="str">
            <v>4.6.3</v>
          </cell>
          <cell r="B156" t="str">
            <v>OTHER</v>
          </cell>
          <cell r="G156">
            <v>310.71600000000001</v>
          </cell>
          <cell r="H156">
            <v>5.04</v>
          </cell>
          <cell r="I156">
            <v>315.75600000000003</v>
          </cell>
        </row>
        <row r="157">
          <cell r="A157" t="str">
            <v>4.6.3.1</v>
          </cell>
          <cell r="B157" t="str">
            <v>Skylight Sandwash Glass 3+3mm thk. Laminate Glass: 0.80m (w) x 1.40m (h)</v>
          </cell>
          <cell r="C157" t="str">
            <v>m2</v>
          </cell>
          <cell r="D157">
            <v>1.35</v>
          </cell>
          <cell r="E157">
            <v>84</v>
          </cell>
          <cell r="F157">
            <v>0</v>
          </cell>
          <cell r="G157">
            <v>113.4</v>
          </cell>
          <cell r="H157">
            <v>0</v>
          </cell>
          <cell r="I157">
            <v>113.4</v>
          </cell>
        </row>
        <row r="158">
          <cell r="A158" t="str">
            <v>4.6.3.2</v>
          </cell>
          <cell r="B158" t="str">
            <v>Skylight Support 40x40x2mm</v>
          </cell>
          <cell r="C158" t="str">
            <v>m</v>
          </cell>
          <cell r="D158">
            <v>4.8</v>
          </cell>
          <cell r="E158">
            <v>1.26</v>
          </cell>
          <cell r="F158">
            <v>1.05</v>
          </cell>
          <cell r="G158">
            <v>6.048</v>
          </cell>
          <cell r="H158">
            <v>5.04</v>
          </cell>
          <cell r="I158">
            <v>11.088000000000001</v>
          </cell>
        </row>
        <row r="159">
          <cell r="A159" t="str">
            <v>4.6.3.3</v>
          </cell>
          <cell r="B159" t="str">
            <v>Fixed Temper Glass Partition 10mm thk 
0.45m (w) x1.2m (h) @Bedroom 2</v>
          </cell>
          <cell r="C159" t="str">
            <v>m2</v>
          </cell>
          <cell r="D159">
            <v>0.54</v>
          </cell>
          <cell r="E159">
            <v>63</v>
          </cell>
          <cell r="F159">
            <v>0</v>
          </cell>
          <cell r="G159">
            <v>34.020000000000003</v>
          </cell>
          <cell r="H159">
            <v>0</v>
          </cell>
          <cell r="I159">
            <v>34.020000000000003</v>
          </cell>
        </row>
        <row r="160">
          <cell r="A160" t="str">
            <v>4.6.3.4</v>
          </cell>
          <cell r="B160" t="str">
            <v>Fixed Temper Glass Partition 10mm thk: 
0.815m (w) x1.2m (h) @Bedroom 3</v>
          </cell>
          <cell r="C160" t="str">
            <v>m2</v>
          </cell>
          <cell r="D160">
            <v>0.97799999999999987</v>
          </cell>
          <cell r="E160">
            <v>63</v>
          </cell>
          <cell r="F160">
            <v>0</v>
          </cell>
          <cell r="G160">
            <v>61.61399999999999</v>
          </cell>
          <cell r="H160">
            <v>0</v>
          </cell>
          <cell r="I160">
            <v>61.61399999999999</v>
          </cell>
        </row>
        <row r="161">
          <cell r="A161" t="str">
            <v>4.6.3.5</v>
          </cell>
          <cell r="B161" t="str">
            <v>Fixed Temper Glass Partition 10mm thk: 
0.45m (w) x1.2m (h) @Bedroom 4</v>
          </cell>
          <cell r="C161" t="str">
            <v>m2</v>
          </cell>
          <cell r="D161">
            <v>0.54</v>
          </cell>
          <cell r="E161">
            <v>63</v>
          </cell>
          <cell r="F161">
            <v>0</v>
          </cell>
          <cell r="G161">
            <v>34.020000000000003</v>
          </cell>
          <cell r="H161">
            <v>0</v>
          </cell>
          <cell r="I161">
            <v>34.020000000000003</v>
          </cell>
        </row>
        <row r="162">
          <cell r="A162" t="str">
            <v>4.6.3.6</v>
          </cell>
          <cell r="B162" t="str">
            <v>Fixed Temper Glass Partition 10mm thk: 
0.815m (w) x1.2m (h) @Bedroom 5</v>
          </cell>
          <cell r="C162" t="str">
            <v>m2</v>
          </cell>
          <cell r="D162">
            <v>0.97799999999999987</v>
          </cell>
          <cell r="E162">
            <v>63</v>
          </cell>
          <cell r="F162">
            <v>0</v>
          </cell>
          <cell r="G162">
            <v>61.61399999999999</v>
          </cell>
          <cell r="H162">
            <v>0</v>
          </cell>
          <cell r="I162">
            <v>61.61399999999999</v>
          </cell>
        </row>
        <row r="163">
          <cell r="A163" t="str">
            <v>4.7</v>
          </cell>
          <cell r="B163" t="str">
            <v>METALS WORKS</v>
          </cell>
          <cell r="G163">
            <v>696.19499999999994</v>
          </cell>
          <cell r="H163">
            <v>22.658999999999999</v>
          </cell>
          <cell r="I163">
            <v>718.85400000000004</v>
          </cell>
        </row>
        <row r="164">
          <cell r="A164" t="str">
            <v>4.7.1</v>
          </cell>
          <cell r="B164" t="str">
            <v>STRUCTURAL METAL</v>
          </cell>
          <cell r="G164">
            <v>221.19499999999999</v>
          </cell>
          <cell r="H164">
            <v>22.658999999999999</v>
          </cell>
          <cell r="I164">
            <v>243.85399999999998</v>
          </cell>
        </row>
        <row r="165">
          <cell r="A165" t="str">
            <v>4.7.1.1</v>
          </cell>
          <cell r="B165" t="str">
            <v>Supply and install the structural metal for Roof structure (Roof covering measured separately), to comply with the zinc and insulation system, including anti rust-prevention primer base coating/ painting, as following :</v>
          </cell>
        </row>
        <row r="166">
          <cell r="A166" t="str">
            <v>4.7.1.2</v>
          </cell>
          <cell r="B166" t="str">
            <v>Tube 40x80x1.8mm @900mm</v>
          </cell>
          <cell r="C166" t="str">
            <v>m</v>
          </cell>
          <cell r="D166">
            <v>107.9</v>
          </cell>
          <cell r="E166">
            <v>2.0499999999999998</v>
          </cell>
          <cell r="F166">
            <v>0.21</v>
          </cell>
          <cell r="G166">
            <v>221.19499999999999</v>
          </cell>
          <cell r="H166">
            <v>22.658999999999999</v>
          </cell>
          <cell r="I166">
            <v>243.85399999999998</v>
          </cell>
        </row>
        <row r="167">
          <cell r="A167" t="str">
            <v>4.7.2</v>
          </cell>
          <cell r="B167" t="str">
            <v>METAL FABRICATION</v>
          </cell>
          <cell r="G167">
            <v>475</v>
          </cell>
          <cell r="H167">
            <v>0</v>
          </cell>
          <cell r="I167">
            <v>475</v>
          </cell>
        </row>
        <row r="168">
          <cell r="A168" t="str">
            <v>4.7.2.1</v>
          </cell>
          <cell r="B168" t="str">
            <v xml:space="preserve">Allowance for supply and installation of handrail 900mm high to staircase as shown on drawing </v>
          </cell>
          <cell r="C168" t="str">
            <v>m</v>
          </cell>
          <cell r="D168">
            <v>8.5</v>
          </cell>
          <cell r="E168">
            <v>50</v>
          </cell>
          <cell r="F168">
            <v>0</v>
          </cell>
          <cell r="G168">
            <v>425</v>
          </cell>
          <cell r="H168">
            <v>0</v>
          </cell>
          <cell r="I168">
            <v>425</v>
          </cell>
        </row>
        <row r="169">
          <cell r="A169" t="str">
            <v>4.7.2.2</v>
          </cell>
          <cell r="B169" t="str">
            <v xml:space="preserve">Allowance for supply and installation of railing to ground floor as shown on drawing </v>
          </cell>
          <cell r="C169" t="str">
            <v>m</v>
          </cell>
          <cell r="D169">
            <v>2.5</v>
          </cell>
          <cell r="E169">
            <v>20</v>
          </cell>
          <cell r="F169">
            <v>0</v>
          </cell>
          <cell r="G169">
            <v>50</v>
          </cell>
          <cell r="H169">
            <v>0</v>
          </cell>
          <cell r="I169">
            <v>50</v>
          </cell>
        </row>
        <row r="170">
          <cell r="A170" t="str">
            <v>4.8</v>
          </cell>
          <cell r="B170" t="str">
            <v>THERMAL AND MOISTURE PROTECTION WORKS</v>
          </cell>
          <cell r="G170">
            <v>3018.8852298607494</v>
          </cell>
          <cell r="H170">
            <v>198.27200000000002</v>
          </cell>
          <cell r="I170">
            <v>3217.1572298607493</v>
          </cell>
        </row>
        <row r="171">
          <cell r="A171" t="str">
            <v>4.8.1</v>
          </cell>
          <cell r="B171" t="str">
            <v xml:space="preserve">LIQUID APPLIED WATERPROOFING </v>
          </cell>
          <cell r="G171">
            <v>586.65599999999995</v>
          </cell>
          <cell r="H171">
            <v>93.12</v>
          </cell>
          <cell r="I171">
            <v>679.77599999999995</v>
          </cell>
        </row>
        <row r="172">
          <cell r="A172" t="str">
            <v>4.8.1.1</v>
          </cell>
          <cell r="B172" t="str">
            <v>Apply waterproof by Sika Topseal 107 two layers including making a nice finishing and champering at the edge to received water proof layers or equal</v>
          </cell>
          <cell r="C172" t="str">
            <v>m2</v>
          </cell>
          <cell r="D172">
            <v>62.08</v>
          </cell>
          <cell r="E172">
            <v>9.4499999999999993</v>
          </cell>
          <cell r="F172">
            <v>1.5</v>
          </cell>
          <cell r="G172">
            <v>586.65599999999995</v>
          </cell>
          <cell r="H172">
            <v>93.12</v>
          </cell>
          <cell r="I172">
            <v>679.77599999999995</v>
          </cell>
        </row>
        <row r="173">
          <cell r="A173" t="str">
            <v>4.8.2</v>
          </cell>
          <cell r="B173" t="str">
            <v>CEMENT SCREEDING</v>
          </cell>
          <cell r="G173">
            <v>103.38922986074928</v>
          </cell>
          <cell r="H173">
            <v>105.15200000000002</v>
          </cell>
          <cell r="I173">
            <v>208.5412298607493</v>
          </cell>
        </row>
        <row r="174">
          <cell r="A174" t="str">
            <v>4.8.2.1</v>
          </cell>
          <cell r="B174" t="str">
            <v xml:space="preserve">50mm minimum THK protective mortar screed over waterproof </v>
          </cell>
          <cell r="C174" t="str">
            <v>m2</v>
          </cell>
          <cell r="D174">
            <v>33.92</v>
          </cell>
          <cell r="E174">
            <v>3.0480315407060519</v>
          </cell>
          <cell r="F174">
            <v>3.1</v>
          </cell>
          <cell r="G174">
            <v>103.38922986074928</v>
          </cell>
          <cell r="H174">
            <v>105.15200000000002</v>
          </cell>
          <cell r="I174">
            <v>208.5412298607493</v>
          </cell>
        </row>
        <row r="175">
          <cell r="A175" t="str">
            <v>4.8.3</v>
          </cell>
          <cell r="B175" t="str">
            <v xml:space="preserve">ROOF COVERING </v>
          </cell>
          <cell r="G175">
            <v>2328.84</v>
          </cell>
          <cell r="H175">
            <v>0</v>
          </cell>
          <cell r="I175">
            <v>2328.84</v>
          </cell>
        </row>
        <row r="176">
          <cell r="A176" t="str">
            <v>4.8.3.1</v>
          </cell>
          <cell r="B176" t="str">
            <v xml:space="preserve">Supply and installation of roof zinc with insulation, 1mm thk. SS sheet gutter W/ST Stud and Translucent roof with Zinc Screw </v>
          </cell>
          <cell r="C176" t="str">
            <v>m2</v>
          </cell>
          <cell r="D176">
            <v>85</v>
          </cell>
          <cell r="E176">
            <v>18</v>
          </cell>
          <cell r="F176">
            <v>0</v>
          </cell>
          <cell r="G176">
            <v>1530</v>
          </cell>
          <cell r="H176">
            <v>0</v>
          </cell>
          <cell r="I176">
            <v>1530</v>
          </cell>
        </row>
        <row r="177">
          <cell r="A177" t="str">
            <v>4.8.3.2</v>
          </cell>
          <cell r="B177" t="str">
            <v>Supply and Installation of Fascia roof 4mm thk. Aluminium composite panel (ACP/FR)W/ST Stuc by KNAUF Fameline or Equal on steel frame structure</v>
          </cell>
          <cell r="C177" t="str">
            <v>m</v>
          </cell>
          <cell r="D177">
            <v>19.02</v>
          </cell>
          <cell r="E177">
            <v>42</v>
          </cell>
          <cell r="F177">
            <v>0</v>
          </cell>
          <cell r="G177">
            <v>798.84</v>
          </cell>
          <cell r="H177">
            <v>0</v>
          </cell>
          <cell r="I177">
            <v>798.84</v>
          </cell>
        </row>
        <row r="178">
          <cell r="A178" t="str">
            <v>5</v>
          </cell>
          <cell r="B178" t="str">
            <v>FITTINGS FURNISHINGS AND EQUIPMENT</v>
          </cell>
          <cell r="G178">
            <v>5030.5549999999994</v>
          </cell>
          <cell r="H178">
            <v>461.89999999999992</v>
          </cell>
          <cell r="I178">
            <v>5492.4549999999999</v>
          </cell>
        </row>
        <row r="179">
          <cell r="A179" t="str">
            <v>5.1</v>
          </cell>
          <cell r="B179" t="str">
            <v>SANITARY WARE WORKS</v>
          </cell>
          <cell r="G179">
            <v>3212.9999999999991</v>
          </cell>
          <cell r="H179">
            <v>441.89999999999992</v>
          </cell>
          <cell r="I179">
            <v>3654.8999999999996</v>
          </cell>
        </row>
        <row r="180">
          <cell r="A180" t="str">
            <v>5.1.1</v>
          </cell>
          <cell r="B180" t="str">
            <v>GF BATHROOM</v>
          </cell>
          <cell r="G180">
            <v>376.29999999999995</v>
          </cell>
          <cell r="H180">
            <v>55.4</v>
          </cell>
          <cell r="I180">
            <v>431.7</v>
          </cell>
        </row>
        <row r="181">
          <cell r="A181" t="str">
            <v>5.1.1.1</v>
          </cell>
          <cell r="B181" t="str">
            <v>Supply and installation Monoblock Water Closet (Brand: Jomoo /Product Code: 1166-2-1/31P-I011)</v>
          </cell>
          <cell r="C181" t="str">
            <v>set</v>
          </cell>
          <cell r="D181">
            <v>1</v>
          </cell>
          <cell r="E181">
            <v>169.79999999999998</v>
          </cell>
          <cell r="F181">
            <v>21</v>
          </cell>
          <cell r="G181">
            <v>169.79999999999998</v>
          </cell>
          <cell r="H181">
            <v>21</v>
          </cell>
          <cell r="I181">
            <v>190.79999999999998</v>
          </cell>
          <cell r="J181" t="str">
            <v>5.7% in Contractor's Overhead and Profit</v>
          </cell>
        </row>
        <row r="182">
          <cell r="A182" t="str">
            <v>5.1.1.2</v>
          </cell>
          <cell r="B182" t="str">
            <v>Supply and Installation bidet spray (Brand: Yida /Product Code: P024)</v>
          </cell>
          <cell r="C182" t="str">
            <v>set</v>
          </cell>
          <cell r="D182">
            <v>1</v>
          </cell>
          <cell r="E182">
            <v>10</v>
          </cell>
          <cell r="F182">
            <v>2.1</v>
          </cell>
          <cell r="G182">
            <v>10</v>
          </cell>
          <cell r="H182">
            <v>2.1</v>
          </cell>
          <cell r="I182">
            <v>12.1</v>
          </cell>
          <cell r="J182" t="str">
            <v>5.7% in Contractor's Overhead and Profit</v>
          </cell>
        </row>
        <row r="183">
          <cell r="A183" t="str">
            <v>5.1.1.3</v>
          </cell>
          <cell r="B183" t="str">
            <v>Supply and Installation for paper holder (Brand: generic /Product Code:62205)</v>
          </cell>
          <cell r="C183" t="str">
            <v>set</v>
          </cell>
          <cell r="D183">
            <v>1</v>
          </cell>
          <cell r="E183">
            <v>10</v>
          </cell>
          <cell r="F183">
            <v>1.85</v>
          </cell>
          <cell r="G183">
            <v>10</v>
          </cell>
          <cell r="H183">
            <v>1.85</v>
          </cell>
          <cell r="I183">
            <v>11.85</v>
          </cell>
          <cell r="J183" t="str">
            <v>5.7% in Contractor's Overhead and Profit</v>
          </cell>
        </row>
        <row r="184">
          <cell r="A184" t="str">
            <v>5.1.1.4</v>
          </cell>
          <cell r="B184" t="str">
            <v>Supply and installation Lavatory Bowl and plug (Brand: Jommo/ Code: 12141-1/117-1)</v>
          </cell>
          <cell r="C184" t="str">
            <v>set</v>
          </cell>
          <cell r="D184">
            <v>1</v>
          </cell>
          <cell r="E184">
            <v>94.3</v>
          </cell>
          <cell r="F184">
            <v>15.75</v>
          </cell>
          <cell r="G184">
            <v>94.3</v>
          </cell>
          <cell r="H184">
            <v>15.75</v>
          </cell>
          <cell r="I184">
            <v>110.05</v>
          </cell>
          <cell r="J184" t="str">
            <v>5.7% in Contractor's Overhead and Profit</v>
          </cell>
        </row>
        <row r="185">
          <cell r="A185" t="str">
            <v>5.1.1.5</v>
          </cell>
          <cell r="B185" t="str">
            <v>Supply and installation Lavatory Faucet and Trap (Brand: Jomoo/ Code: 3274-065/1C-1)</v>
          </cell>
          <cell r="C185" t="str">
            <v>set</v>
          </cell>
          <cell r="D185">
            <v>1</v>
          </cell>
          <cell r="E185">
            <v>54</v>
          </cell>
          <cell r="F185">
            <v>6.3000000000000007</v>
          </cell>
          <cell r="G185">
            <v>54</v>
          </cell>
          <cell r="H185">
            <v>6.3000000000000007</v>
          </cell>
          <cell r="I185">
            <v>60.3</v>
          </cell>
          <cell r="J185" t="str">
            <v>5.7% in Contractor's Overhead and Profit</v>
          </cell>
        </row>
        <row r="186">
          <cell r="A186" t="str">
            <v>5.1.1.6</v>
          </cell>
          <cell r="B186" t="str">
            <v xml:space="preserve">Supply and installation Frameless mirror 5MM THK </v>
          </cell>
          <cell r="C186" t="str">
            <v>set</v>
          </cell>
          <cell r="D186">
            <v>1</v>
          </cell>
          <cell r="E186">
            <v>29.8</v>
          </cell>
          <cell r="F186">
            <v>5.25</v>
          </cell>
          <cell r="G186">
            <v>29.8</v>
          </cell>
          <cell r="H186">
            <v>5.25</v>
          </cell>
          <cell r="I186">
            <v>35.049999999999997</v>
          </cell>
          <cell r="J186" t="str">
            <v>5.7% in Contractor's Overhead and Profit</v>
          </cell>
        </row>
        <row r="187">
          <cell r="A187" t="str">
            <v>5.1.1.7</v>
          </cell>
          <cell r="B187" t="str">
            <v>Stainless Steel Hose ø13.5*40cm</v>
          </cell>
          <cell r="C187" t="str">
            <v>set</v>
          </cell>
          <cell r="D187">
            <v>3</v>
          </cell>
          <cell r="E187">
            <v>2.8000000000000003</v>
          </cell>
          <cell r="F187">
            <v>1.05</v>
          </cell>
          <cell r="G187">
            <v>8.4</v>
          </cell>
          <cell r="H187">
            <v>3.1500000000000004</v>
          </cell>
          <cell r="I187">
            <v>11.55</v>
          </cell>
          <cell r="J187" t="str">
            <v>5.7% in Contractor's Overhead and Profit</v>
          </cell>
        </row>
        <row r="188">
          <cell r="A188" t="str">
            <v>5.1.2</v>
          </cell>
          <cell r="B188" t="str">
            <v>MASTER BEDROOM</v>
          </cell>
          <cell r="G188">
            <v>825.1</v>
          </cell>
          <cell r="H188">
            <v>135.5</v>
          </cell>
          <cell r="I188">
            <v>960.59999999999991</v>
          </cell>
        </row>
        <row r="189">
          <cell r="A189" t="str">
            <v>5.1.2.1</v>
          </cell>
          <cell r="B189" t="str">
            <v>Supply and installation Monoblock Water Closet (Brand: Jomoo /Product Code: 1166-2-1/31P-I011)</v>
          </cell>
          <cell r="C189" t="str">
            <v>set</v>
          </cell>
          <cell r="D189">
            <v>1</v>
          </cell>
          <cell r="E189">
            <v>169.79999999999998</v>
          </cell>
          <cell r="F189">
            <v>21</v>
          </cell>
          <cell r="G189">
            <v>169.79999999999998</v>
          </cell>
          <cell r="H189">
            <v>21</v>
          </cell>
          <cell r="I189">
            <v>190.79999999999998</v>
          </cell>
          <cell r="J189" t="str">
            <v>5.7% in Contractor's Overhead and Profit</v>
          </cell>
        </row>
        <row r="190">
          <cell r="A190" t="str">
            <v>5.1.2.2</v>
          </cell>
          <cell r="B190" t="str">
            <v>Supply and Installation bidet spray (Brand: Yida /Product Code: P024)</v>
          </cell>
          <cell r="C190" t="str">
            <v>set</v>
          </cell>
          <cell r="D190">
            <v>1</v>
          </cell>
          <cell r="E190">
            <v>10</v>
          </cell>
          <cell r="F190">
            <v>2.1</v>
          </cell>
          <cell r="G190">
            <v>10</v>
          </cell>
          <cell r="H190">
            <v>2.1</v>
          </cell>
          <cell r="I190">
            <v>12.1</v>
          </cell>
          <cell r="J190" t="str">
            <v>5.7% in Contractor's Overhead and Profit</v>
          </cell>
        </row>
        <row r="191">
          <cell r="A191" t="str">
            <v>5.1.2.3</v>
          </cell>
          <cell r="B191" t="str">
            <v>Supply and Installation for paper holder  (Brand: Generic/Product Code:62205)</v>
          </cell>
          <cell r="C191" t="str">
            <v>set</v>
          </cell>
          <cell r="D191">
            <v>1</v>
          </cell>
          <cell r="E191">
            <v>10</v>
          </cell>
          <cell r="F191">
            <v>1.85</v>
          </cell>
          <cell r="G191">
            <v>10</v>
          </cell>
          <cell r="H191">
            <v>1.85</v>
          </cell>
          <cell r="I191">
            <v>11.85</v>
          </cell>
          <cell r="J191" t="str">
            <v>5.7% in Contractor's Overhead and Profit</v>
          </cell>
        </row>
        <row r="192">
          <cell r="A192" t="str">
            <v>5.1.2.4</v>
          </cell>
          <cell r="B192" t="str">
            <v>Supply and Installation Lavatory Bowl and plug  (Brand:Jomoo/Product Code: 12141-1/117-1)</v>
          </cell>
          <cell r="C192" t="str">
            <v>set</v>
          </cell>
          <cell r="D192">
            <v>1</v>
          </cell>
          <cell r="E192">
            <v>94.3</v>
          </cell>
          <cell r="F192">
            <v>15.75</v>
          </cell>
          <cell r="G192">
            <v>94.3</v>
          </cell>
          <cell r="H192">
            <v>15.75</v>
          </cell>
          <cell r="I192">
            <v>110.05</v>
          </cell>
          <cell r="J192" t="str">
            <v>5.7% in Contractor's Overhead and Profit</v>
          </cell>
        </row>
        <row r="193">
          <cell r="A193" t="str">
            <v>5.1.2.5</v>
          </cell>
          <cell r="B193" t="str">
            <v>Supply and Installation Lavatory Faucet, P Trap and Sick Drain (Brand:Jomoo/Product Code:32159-139/1B-)</v>
          </cell>
          <cell r="C193" t="str">
            <v>set</v>
          </cell>
          <cell r="D193">
            <v>1</v>
          </cell>
          <cell r="E193">
            <v>76.3</v>
          </cell>
          <cell r="F193">
            <v>6.3000000000000007</v>
          </cell>
          <cell r="G193">
            <v>76.3</v>
          </cell>
          <cell r="H193">
            <v>6.3000000000000007</v>
          </cell>
          <cell r="I193">
            <v>82.6</v>
          </cell>
          <cell r="J193" t="str">
            <v>5.7% in Contractor's Overhead and Profit</v>
          </cell>
        </row>
        <row r="194">
          <cell r="A194" t="str">
            <v>5.1.2.6</v>
          </cell>
          <cell r="B194" t="str">
            <v>Supply and Installation for towel rail  (Brand:Generic/Product Code: Y3201)</v>
          </cell>
          <cell r="C194" t="str">
            <v>set</v>
          </cell>
          <cell r="D194">
            <v>1</v>
          </cell>
          <cell r="E194">
            <v>10</v>
          </cell>
          <cell r="F194">
            <v>2.1</v>
          </cell>
          <cell r="G194">
            <v>10</v>
          </cell>
          <cell r="H194">
            <v>2.1</v>
          </cell>
          <cell r="I194">
            <v>12.1</v>
          </cell>
          <cell r="J194" t="str">
            <v>5.7% in Contractor's Overhead and Profit</v>
          </cell>
        </row>
        <row r="195">
          <cell r="A195" t="str">
            <v>5.1.2.7</v>
          </cell>
          <cell r="B195" t="str">
            <v>Supply and Installation Frameless mirror 5MM THK</v>
          </cell>
          <cell r="C195" t="str">
            <v>set</v>
          </cell>
          <cell r="D195">
            <v>1</v>
          </cell>
          <cell r="E195">
            <v>29.8</v>
          </cell>
          <cell r="F195">
            <v>5.25</v>
          </cell>
          <cell r="G195">
            <v>29.8</v>
          </cell>
          <cell r="H195">
            <v>5.25</v>
          </cell>
          <cell r="I195">
            <v>35.049999999999997</v>
          </cell>
          <cell r="J195" t="str">
            <v>5.7% in Contractor's Overhead and Profit</v>
          </cell>
        </row>
        <row r="196">
          <cell r="A196" t="str">
            <v>5.1.2.8</v>
          </cell>
          <cell r="B196" t="str">
            <v>Supply and Installation bathtub, Faucet, Handshower and accessories  (Brand:Bravet /Product Code: JJ-3091)</v>
          </cell>
          <cell r="C196" t="str">
            <v>set</v>
          </cell>
          <cell r="D196">
            <v>1</v>
          </cell>
          <cell r="E196">
            <v>416.5</v>
          </cell>
          <cell r="F196">
            <v>78</v>
          </cell>
          <cell r="G196">
            <v>416.5</v>
          </cell>
          <cell r="H196">
            <v>78</v>
          </cell>
          <cell r="I196">
            <v>494.5</v>
          </cell>
          <cell r="J196" t="str">
            <v>5.7% in Contractor's Overhead and Profit</v>
          </cell>
        </row>
        <row r="197">
          <cell r="A197" t="str">
            <v>5.1.2.9</v>
          </cell>
          <cell r="B197" t="str">
            <v>Stainless Steel Hose ø13.5*40cm</v>
          </cell>
          <cell r="C197" t="str">
            <v>set</v>
          </cell>
          <cell r="D197">
            <v>3</v>
          </cell>
          <cell r="E197">
            <v>2.8000000000000003</v>
          </cell>
          <cell r="F197">
            <v>1.05</v>
          </cell>
          <cell r="G197">
            <v>8.4</v>
          </cell>
          <cell r="H197">
            <v>3.1500000000000004</v>
          </cell>
          <cell r="I197">
            <v>11.55</v>
          </cell>
          <cell r="J197" t="str">
            <v>5.7% in Contractor's Overhead and Profit</v>
          </cell>
        </row>
        <row r="198">
          <cell r="A198" t="str">
            <v>5.1.3</v>
          </cell>
          <cell r="B198" t="str">
            <v>OTHER BEDROOM</v>
          </cell>
          <cell r="G198">
            <v>2011.6</v>
          </cell>
          <cell r="H198">
            <v>251</v>
          </cell>
          <cell r="I198">
            <v>2262.5999999999995</v>
          </cell>
        </row>
        <row r="199">
          <cell r="A199" t="str">
            <v>5.1.3.1</v>
          </cell>
          <cell r="B199" t="str">
            <v>Supply and Installation of Monoblock Water Closet  (Brand: Jomoo /Product Code:1166-2-1/31P-I01)</v>
          </cell>
          <cell r="C199" t="str">
            <v>set</v>
          </cell>
          <cell r="D199">
            <v>4</v>
          </cell>
          <cell r="E199">
            <v>169.79999999999998</v>
          </cell>
          <cell r="F199">
            <v>21</v>
          </cell>
          <cell r="G199">
            <v>679.19999999999993</v>
          </cell>
          <cell r="H199">
            <v>84</v>
          </cell>
          <cell r="I199">
            <v>763.19999999999993</v>
          </cell>
          <cell r="J199" t="str">
            <v>5.7% in Contractor's Overhead and Profit</v>
          </cell>
        </row>
        <row r="200">
          <cell r="A200" t="str">
            <v>5.1.3.2</v>
          </cell>
          <cell r="B200" t="str">
            <v>Supply and Installation bidet spray  (Brand: Yida /Product Code: P024)</v>
          </cell>
          <cell r="C200" t="str">
            <v>set</v>
          </cell>
          <cell r="D200">
            <v>4</v>
          </cell>
          <cell r="E200">
            <v>10</v>
          </cell>
          <cell r="F200">
            <v>2.1</v>
          </cell>
          <cell r="G200">
            <v>40</v>
          </cell>
          <cell r="H200">
            <v>8.4</v>
          </cell>
          <cell r="I200">
            <v>48.4</v>
          </cell>
          <cell r="J200" t="str">
            <v>5.7% in Contractor's Overhead and Profit</v>
          </cell>
        </row>
        <row r="201">
          <cell r="A201" t="str">
            <v>5.1.3.3</v>
          </cell>
          <cell r="B201" t="str">
            <v>Supply and Installation for paper holder (Brand: Generic/Product Code:62205)</v>
          </cell>
          <cell r="C201" t="str">
            <v>set</v>
          </cell>
          <cell r="D201">
            <v>4</v>
          </cell>
          <cell r="E201">
            <v>10</v>
          </cell>
          <cell r="F201">
            <v>1.85</v>
          </cell>
          <cell r="G201">
            <v>40</v>
          </cell>
          <cell r="H201">
            <v>7.4</v>
          </cell>
          <cell r="I201">
            <v>47.4</v>
          </cell>
          <cell r="J201" t="str">
            <v>5.7% in Contractor's Overhead and Profit</v>
          </cell>
        </row>
        <row r="202">
          <cell r="A202" t="str">
            <v>5.1.3.4</v>
          </cell>
          <cell r="B202" t="str">
            <v>Supply and Installation Lavatory Bowl and plug  (Brand:Jomoo/Product Code: 12141-1/117-1)</v>
          </cell>
          <cell r="C202" t="str">
            <v>set</v>
          </cell>
          <cell r="D202">
            <v>4</v>
          </cell>
          <cell r="E202">
            <v>94.3</v>
          </cell>
          <cell r="F202">
            <v>15.75</v>
          </cell>
          <cell r="G202">
            <v>377.2</v>
          </cell>
          <cell r="H202">
            <v>63</v>
          </cell>
          <cell r="I202">
            <v>440.2</v>
          </cell>
          <cell r="J202" t="str">
            <v>5.7% in Contractor's Overhead and Profit</v>
          </cell>
        </row>
        <row r="203">
          <cell r="A203" t="str">
            <v>5.1.3.5</v>
          </cell>
          <cell r="B203" t="str">
            <v>Supply and Installation Lavatory Fauce (Brand:Jomoo/Product Code:32159-139/1B)</v>
          </cell>
          <cell r="C203" t="str">
            <v>set</v>
          </cell>
          <cell r="D203">
            <v>4</v>
          </cell>
          <cell r="E203">
            <v>76.3</v>
          </cell>
          <cell r="F203">
            <v>6.3000000000000007</v>
          </cell>
          <cell r="G203">
            <v>305.2</v>
          </cell>
          <cell r="H203">
            <v>25.200000000000003</v>
          </cell>
          <cell r="I203">
            <v>330.4</v>
          </cell>
          <cell r="J203" t="str">
            <v>5.7% in Contractor's Overhead and Profit</v>
          </cell>
        </row>
        <row r="204">
          <cell r="A204" t="str">
            <v>5.1.3.6</v>
          </cell>
          <cell r="B204" t="str">
            <v>Supply and Installation for towel rail  (Brand:Generic/Product Code: Y3201)</v>
          </cell>
          <cell r="C204" t="str">
            <v>set</v>
          </cell>
          <cell r="D204">
            <v>4</v>
          </cell>
          <cell r="E204">
            <v>10</v>
          </cell>
          <cell r="F204">
            <v>2.1</v>
          </cell>
          <cell r="G204">
            <v>40</v>
          </cell>
          <cell r="H204">
            <v>8.4</v>
          </cell>
          <cell r="I204">
            <v>48.4</v>
          </cell>
          <cell r="J204" t="str">
            <v>5.7% in Contractor's Overhead and Profit</v>
          </cell>
        </row>
        <row r="205">
          <cell r="A205" t="str">
            <v>5.1.3.7</v>
          </cell>
          <cell r="B205" t="str">
            <v>Supply and Installation Shower mixer hand shower, hot &amp; cold water  (Brand: Yida/Product Code: 6305)</v>
          </cell>
          <cell r="C205" t="str">
            <v>set</v>
          </cell>
          <cell r="D205">
            <v>4</v>
          </cell>
          <cell r="E205">
            <v>94.3</v>
          </cell>
          <cell r="F205">
            <v>5.25</v>
          </cell>
          <cell r="G205">
            <v>377.2</v>
          </cell>
          <cell r="H205">
            <v>21</v>
          </cell>
          <cell r="I205">
            <v>398.2</v>
          </cell>
          <cell r="J205" t="str">
            <v>5.7% in Contractor's Overhead and Profit</v>
          </cell>
        </row>
        <row r="206">
          <cell r="A206" t="str">
            <v>5.1.3.8</v>
          </cell>
          <cell r="B206" t="str">
            <v>Supply and Installation Frameless mirror 5MM THK</v>
          </cell>
          <cell r="C206" t="str">
            <v>set</v>
          </cell>
          <cell r="D206">
            <v>4</v>
          </cell>
          <cell r="E206">
            <v>29.8</v>
          </cell>
          <cell r="F206">
            <v>5.25</v>
          </cell>
          <cell r="G206">
            <v>119.2</v>
          </cell>
          <cell r="H206">
            <v>21</v>
          </cell>
          <cell r="I206">
            <v>140.19999999999999</v>
          </cell>
          <cell r="J206" t="str">
            <v>5.7% in Contractor's Overhead and Profit</v>
          </cell>
        </row>
        <row r="207">
          <cell r="A207" t="str">
            <v>5.1.3.9</v>
          </cell>
          <cell r="B207" t="str">
            <v>Stainless Steel Hose ø13.5*40cm</v>
          </cell>
          <cell r="C207" t="str">
            <v>set</v>
          </cell>
          <cell r="D207">
            <v>12</v>
          </cell>
          <cell r="E207">
            <v>2.8000000000000003</v>
          </cell>
          <cell r="F207">
            <v>1.05</v>
          </cell>
          <cell r="G207">
            <v>33.6</v>
          </cell>
          <cell r="H207">
            <v>12.600000000000001</v>
          </cell>
          <cell r="I207">
            <v>46.2</v>
          </cell>
          <cell r="J207" t="str">
            <v>5.7% in Contractor's Overhead and Profit</v>
          </cell>
        </row>
        <row r="208">
          <cell r="A208" t="str">
            <v>5.2</v>
          </cell>
          <cell r="B208" t="str">
            <v>GENERAL FITTINGS, FURNISHINGS AND EQUIPMENT WORKS</v>
          </cell>
          <cell r="G208">
            <v>0</v>
          </cell>
          <cell r="H208">
            <v>0</v>
          </cell>
          <cell r="I208">
            <v>0</v>
          </cell>
        </row>
        <row r="209">
          <cell r="A209" t="str">
            <v>5.2.1</v>
          </cell>
          <cell r="B209" t="str">
            <v>LIVING ROOM</v>
          </cell>
          <cell r="G209">
            <v>0</v>
          </cell>
          <cell r="H209">
            <v>0</v>
          </cell>
          <cell r="I209">
            <v>0</v>
          </cell>
        </row>
        <row r="210">
          <cell r="A210" t="str">
            <v>5.2.1.1</v>
          </cell>
          <cell r="B210" t="str">
            <v>Supply and Installation TV Console and  Upper Display Cabinet (MDF)</v>
          </cell>
          <cell r="C210" t="str">
            <v>set</v>
          </cell>
          <cell r="D210">
            <v>0</v>
          </cell>
          <cell r="E210">
            <v>0</v>
          </cell>
          <cell r="F210">
            <v>0</v>
          </cell>
          <cell r="G210">
            <v>0</v>
          </cell>
          <cell r="H210">
            <v>0</v>
          </cell>
          <cell r="I210">
            <v>0</v>
          </cell>
        </row>
        <row r="211">
          <cell r="A211" t="str">
            <v>5.3</v>
          </cell>
          <cell r="B211" t="str">
            <v>KITCHEN FITTINGS AND EQUIPMENT WORKS</v>
          </cell>
          <cell r="G211">
            <v>1777.5550000000001</v>
          </cell>
          <cell r="H211">
            <v>10</v>
          </cell>
          <cell r="I211">
            <v>1787.5550000000001</v>
          </cell>
        </row>
        <row r="212">
          <cell r="A212" t="str">
            <v>5.3.1</v>
          </cell>
          <cell r="B212" t="str">
            <v>KITCHEN</v>
          </cell>
          <cell r="G212">
            <v>1777.5550000000001</v>
          </cell>
          <cell r="H212">
            <v>10</v>
          </cell>
          <cell r="I212">
            <v>1787.5550000000001</v>
          </cell>
        </row>
        <row r="213">
          <cell r="A213" t="str">
            <v>5.3.1.1</v>
          </cell>
          <cell r="B213" t="str">
            <v>Supply and Installation Lower and Upper Cabinet with Granite Topping Product from China (Brand/Product Code/Size/Finishes/Supplier name)</v>
          </cell>
          <cell r="C213" t="str">
            <v>set</v>
          </cell>
          <cell r="D213">
            <v>1</v>
          </cell>
          <cell r="E213">
            <v>1273.05</v>
          </cell>
          <cell r="F213">
            <v>0</v>
          </cell>
          <cell r="G213">
            <v>1273.05</v>
          </cell>
          <cell r="H213">
            <v>0</v>
          </cell>
          <cell r="I213">
            <v>1273.05</v>
          </cell>
          <cell r="J213" t="str">
            <v>5.7% in Contractor's Overhead and Profit</v>
          </cell>
        </row>
        <row r="214">
          <cell r="A214" t="str">
            <v>5.3.1.2</v>
          </cell>
          <cell r="B214" t="str">
            <v>Supply and Installation Double Kitchen Sink with Faucet (Brand/Product Code/Size/Finishes/Supplier name)</v>
          </cell>
          <cell r="C214" t="str">
            <v>set</v>
          </cell>
          <cell r="D214">
            <v>1</v>
          </cell>
          <cell r="E214">
            <v>89.584999999999994</v>
          </cell>
          <cell r="F214">
            <v>10</v>
          </cell>
          <cell r="G214">
            <v>89.584999999999994</v>
          </cell>
          <cell r="H214">
            <v>10</v>
          </cell>
          <cell r="I214">
            <v>99.584999999999994</v>
          </cell>
          <cell r="J214" t="str">
            <v>5.7% in Contractor's Overhead and Profit</v>
          </cell>
        </row>
        <row r="215">
          <cell r="A215" t="str">
            <v>5.3.1.3</v>
          </cell>
          <cell r="B215" t="str">
            <v>Supply and Installation Hood (Brand/Product Code/Size/Finishes/Supplier name)</v>
          </cell>
          <cell r="C215" t="str">
            <v>set</v>
          </cell>
          <cell r="D215">
            <v>1</v>
          </cell>
          <cell r="E215">
            <v>235.75</v>
          </cell>
          <cell r="F215">
            <v>0</v>
          </cell>
          <cell r="G215">
            <v>235.75</v>
          </cell>
          <cell r="H215">
            <v>0</v>
          </cell>
          <cell r="I215">
            <v>235.75</v>
          </cell>
          <cell r="J215" t="str">
            <v>5.7% in Contractor's Overhead and Profit</v>
          </cell>
        </row>
        <row r="216">
          <cell r="A216" t="str">
            <v>5.3.1.4</v>
          </cell>
          <cell r="B216" t="str">
            <v>Supply and Installation Stove kitchen  (Brand/Product Code/Size/Finishes/Supplier name)</v>
          </cell>
          <cell r="C216" t="str">
            <v>set</v>
          </cell>
          <cell r="D216">
            <v>1</v>
          </cell>
          <cell r="E216">
            <v>179.17</v>
          </cell>
          <cell r="F216">
            <v>0</v>
          </cell>
          <cell r="G216">
            <v>179.17</v>
          </cell>
          <cell r="H216">
            <v>0</v>
          </cell>
          <cell r="I216">
            <v>179.17</v>
          </cell>
          <cell r="J216" t="str">
            <v>5.7% in Contractor's Overhead and Profit</v>
          </cell>
        </row>
        <row r="217">
          <cell r="A217" t="str">
            <v>5.4</v>
          </cell>
          <cell r="B217" t="str">
            <v>WORKS OF ART</v>
          </cell>
          <cell r="J217" t="str">
            <v>Excluded</v>
          </cell>
        </row>
        <row r="218">
          <cell r="A218" t="str">
            <v>5.5</v>
          </cell>
          <cell r="B218" t="str">
            <v>SIGNS/NOTICES WORKS</v>
          </cell>
          <cell r="G218">
            <v>40</v>
          </cell>
          <cell r="H218">
            <v>10</v>
          </cell>
          <cell r="I218">
            <v>50</v>
          </cell>
        </row>
        <row r="219">
          <cell r="A219" t="str">
            <v>5.5.1</v>
          </cell>
          <cell r="B219" t="str">
            <v>Allowance for House number signange</v>
          </cell>
          <cell r="C219" t="str">
            <v>set</v>
          </cell>
          <cell r="D219">
            <v>1</v>
          </cell>
          <cell r="E219">
            <v>40</v>
          </cell>
          <cell r="F219">
            <v>10</v>
          </cell>
          <cell r="G219">
            <v>40</v>
          </cell>
          <cell r="H219">
            <v>10</v>
          </cell>
          <cell r="I219">
            <v>50</v>
          </cell>
        </row>
        <row r="220">
          <cell r="A220" t="str">
            <v>5.6</v>
          </cell>
          <cell r="B220" t="str">
            <v>LIFT AND CONVEYOR INSTALLATION/SYSTEMS WORKS</v>
          </cell>
          <cell r="G220">
            <v>0</v>
          </cell>
          <cell r="H220">
            <v>0</v>
          </cell>
          <cell r="I220">
            <v>0</v>
          </cell>
        </row>
        <row r="221">
          <cell r="A221" t="str">
            <v>5.6.1</v>
          </cell>
          <cell r="B221" t="str">
            <v>Allowance for Lift System</v>
          </cell>
          <cell r="C221" t="str">
            <v>set</v>
          </cell>
          <cell r="D221">
            <v>0</v>
          </cell>
          <cell r="E221">
            <v>0</v>
          </cell>
          <cell r="F221">
            <v>0</v>
          </cell>
          <cell r="G221">
            <v>0</v>
          </cell>
          <cell r="H221">
            <v>0</v>
          </cell>
          <cell r="I221">
            <v>0</v>
          </cell>
        </row>
        <row r="222">
          <cell r="A222" t="str">
            <v>6</v>
          </cell>
          <cell r="B222" t="str">
            <v>EXTERNAL WORKS</v>
          </cell>
          <cell r="G222">
            <v>3563.6298801337562</v>
          </cell>
          <cell r="H222">
            <v>1256.5288523738857</v>
          </cell>
          <cell r="I222">
            <v>4820.1587325076416</v>
          </cell>
        </row>
        <row r="223">
          <cell r="A223" t="str">
            <v>6.1</v>
          </cell>
          <cell r="B223" t="str">
            <v>ROADS, PATHS AND PAVINGS WORKS</v>
          </cell>
          <cell r="G223">
            <v>0</v>
          </cell>
          <cell r="H223">
            <v>0</v>
          </cell>
          <cell r="I223">
            <v>0</v>
          </cell>
        </row>
        <row r="224">
          <cell r="A224" t="str">
            <v>6.1.1</v>
          </cell>
          <cell r="B224" t="str">
            <v>WASHING AREA</v>
          </cell>
          <cell r="J224" t="str">
            <v>Included in GF Slab</v>
          </cell>
        </row>
        <row r="225">
          <cell r="A225" t="str">
            <v>6.1.1.1</v>
          </cell>
          <cell r="B225" t="str">
            <v>Crush Stone 4x6 with sand compaction 200mm thk</v>
          </cell>
          <cell r="C225" t="str">
            <v>m3</v>
          </cell>
          <cell r="D225">
            <v>0</v>
          </cell>
          <cell r="E225">
            <v>21</v>
          </cell>
          <cell r="F225">
            <v>5</v>
          </cell>
          <cell r="G225">
            <v>0</v>
          </cell>
          <cell r="H225">
            <v>0</v>
          </cell>
          <cell r="I225">
            <v>0</v>
          </cell>
        </row>
        <row r="226">
          <cell r="A226" t="str">
            <v>6.1.1.2</v>
          </cell>
          <cell r="B226" t="str">
            <v>50mmthk. Lean concrete, C15Mpa</v>
          </cell>
          <cell r="C226" t="str">
            <v>m3</v>
          </cell>
          <cell r="D226">
            <v>0</v>
          </cell>
          <cell r="E226">
            <v>65</v>
          </cell>
          <cell r="F226">
            <v>5.25</v>
          </cell>
          <cell r="G226">
            <v>0</v>
          </cell>
          <cell r="H226">
            <v>0</v>
          </cell>
          <cell r="I226">
            <v>0</v>
          </cell>
        </row>
        <row r="227">
          <cell r="A227" t="str">
            <v>6.1.1.3</v>
          </cell>
          <cell r="B227" t="str">
            <v>Wiremesh Ø4mm @200</v>
          </cell>
          <cell r="C227" t="str">
            <v>m2</v>
          </cell>
          <cell r="D227">
            <v>0</v>
          </cell>
          <cell r="E227">
            <v>2.5</v>
          </cell>
          <cell r="F227">
            <v>1</v>
          </cell>
          <cell r="G227">
            <v>0</v>
          </cell>
          <cell r="H227">
            <v>0</v>
          </cell>
          <cell r="I227">
            <v>0</v>
          </cell>
        </row>
        <row r="228">
          <cell r="A228" t="str">
            <v>6.1.1.4</v>
          </cell>
          <cell r="B228" t="str">
            <v>Reinforced Concrete, C30 Mpa</v>
          </cell>
          <cell r="C228" t="str">
            <v>m3</v>
          </cell>
          <cell r="D228">
            <v>0</v>
          </cell>
          <cell r="E228">
            <v>68.25</v>
          </cell>
          <cell r="F228">
            <v>9</v>
          </cell>
          <cell r="G228">
            <v>0</v>
          </cell>
          <cell r="H228">
            <v>0</v>
          </cell>
          <cell r="I228">
            <v>0</v>
          </cell>
        </row>
        <row r="229">
          <cell r="A229" t="str">
            <v>6.2</v>
          </cell>
          <cell r="B229" t="str">
            <v>SOFT LANDSCAPING, PLANTING AND IRRIGATION SYSTEMS WORKS</v>
          </cell>
          <cell r="G229">
            <v>933.05290000000014</v>
          </cell>
          <cell r="H229">
            <v>208.16682499999999</v>
          </cell>
          <cell r="I229">
            <v>1141.2197249999999</v>
          </cell>
        </row>
        <row r="230">
          <cell r="A230" t="str">
            <v>6.2.1</v>
          </cell>
          <cell r="B230" t="str">
            <v>LANDSCAPE AND CARPARK WORKS</v>
          </cell>
        </row>
        <row r="231">
          <cell r="A231" t="str">
            <v>6.2.1.1</v>
          </cell>
          <cell r="B231" t="str">
            <v>Soil excavation</v>
          </cell>
          <cell r="C231" t="str">
            <v>m3</v>
          </cell>
          <cell r="D231">
            <v>0</v>
          </cell>
          <cell r="E231">
            <v>0</v>
          </cell>
          <cell r="F231">
            <v>2.5</v>
          </cell>
          <cell r="G231">
            <v>0</v>
          </cell>
          <cell r="H231">
            <v>0</v>
          </cell>
          <cell r="I231">
            <v>0</v>
          </cell>
        </row>
        <row r="232">
          <cell r="A232" t="str">
            <v>6.2.1.2</v>
          </cell>
          <cell r="B232" t="str">
            <v>Crush Stone 4x6 with sand compaction 200mm thk</v>
          </cell>
          <cell r="C232" t="str">
            <v>m3</v>
          </cell>
          <cell r="D232">
            <v>7.6900000000000013</v>
          </cell>
          <cell r="E232">
            <v>21</v>
          </cell>
          <cell r="F232">
            <v>5</v>
          </cell>
          <cell r="G232">
            <v>161.49000000000004</v>
          </cell>
          <cell r="H232">
            <v>38.450000000000003</v>
          </cell>
          <cell r="I232">
            <v>199.94000000000005</v>
          </cell>
        </row>
        <row r="233">
          <cell r="A233" t="str">
            <v>6.2.1.3</v>
          </cell>
          <cell r="B233" t="str">
            <v>50mmthk. Lean concrete, C15Mpa</v>
          </cell>
          <cell r="C233" t="str">
            <v>m3</v>
          </cell>
          <cell r="D233">
            <v>1.9225000000000003</v>
          </cell>
          <cell r="E233">
            <v>65</v>
          </cell>
          <cell r="F233">
            <v>5.25</v>
          </cell>
          <cell r="G233">
            <v>124.96250000000002</v>
          </cell>
          <cell r="H233">
            <v>10.093125000000002</v>
          </cell>
          <cell r="I233">
            <v>135.05562500000002</v>
          </cell>
        </row>
        <row r="234">
          <cell r="A234" t="str">
            <v>6.2.1.4</v>
          </cell>
          <cell r="B234" t="str">
            <v>Soil leveling</v>
          </cell>
          <cell r="C234" t="str">
            <v>m3</v>
          </cell>
          <cell r="D234">
            <v>14.646000000000001</v>
          </cell>
          <cell r="E234">
            <v>2.1</v>
          </cell>
          <cell r="F234">
            <v>3.15</v>
          </cell>
          <cell r="G234">
            <v>30.756600000000002</v>
          </cell>
          <cell r="H234">
            <v>46.134900000000002</v>
          </cell>
          <cell r="I234">
            <v>76.891500000000008</v>
          </cell>
        </row>
        <row r="235">
          <cell r="A235" t="str">
            <v>6.2.1.5</v>
          </cell>
          <cell r="B235" t="str">
            <v>Grass</v>
          </cell>
          <cell r="C235" t="str">
            <v>m2</v>
          </cell>
          <cell r="D235">
            <v>48.82</v>
          </cell>
          <cell r="E235">
            <v>5.25</v>
          </cell>
          <cell r="F235">
            <v>0</v>
          </cell>
          <cell r="G235">
            <v>256.30500000000001</v>
          </cell>
          <cell r="H235">
            <v>0</v>
          </cell>
          <cell r="I235">
            <v>256.30500000000001</v>
          </cell>
        </row>
        <row r="236">
          <cell r="A236" t="str">
            <v>6.2.1.6</v>
          </cell>
          <cell r="B236" t="str">
            <v>Step stone</v>
          </cell>
          <cell r="C236" t="str">
            <v>pcs</v>
          </cell>
          <cell r="D236">
            <v>26</v>
          </cell>
          <cell r="E236">
            <v>10</v>
          </cell>
          <cell r="F236">
            <v>2</v>
          </cell>
          <cell r="G236">
            <v>260</v>
          </cell>
          <cell r="H236">
            <v>52</v>
          </cell>
          <cell r="I236">
            <v>312</v>
          </cell>
        </row>
        <row r="237">
          <cell r="A237" t="str">
            <v>6.2.1.7</v>
          </cell>
          <cell r="B237" t="str">
            <v>Garden Curb</v>
          </cell>
          <cell r="C237" t="str">
            <v>m</v>
          </cell>
          <cell r="D237">
            <v>7.61</v>
          </cell>
          <cell r="E237">
            <v>13.08</v>
          </cell>
          <cell r="F237">
            <v>8.08</v>
          </cell>
          <cell r="G237">
            <v>99.538800000000009</v>
          </cell>
          <cell r="H237">
            <v>61.488800000000005</v>
          </cell>
          <cell r="I237">
            <v>161.02760000000001</v>
          </cell>
        </row>
        <row r="238">
          <cell r="A238" t="str">
            <v>6.3</v>
          </cell>
          <cell r="B238" t="str">
            <v>ORNAMENTAL FENCES AND GATES WORKS</v>
          </cell>
          <cell r="G238">
            <v>2272.5329801339858</v>
          </cell>
          <cell r="H238">
            <v>753.64843493827141</v>
          </cell>
          <cell r="I238">
            <v>3026.1814150722571</v>
          </cell>
        </row>
        <row r="239">
          <cell r="A239" t="str">
            <v>6.3.1</v>
          </cell>
          <cell r="B239" t="str">
            <v>FENCES STRUCTURAL WORKS</v>
          </cell>
          <cell r="G239">
            <v>809.50846188271612</v>
          </cell>
          <cell r="H239">
            <v>301.41618493827156</v>
          </cell>
          <cell r="I239">
            <v>1110.9246468209876</v>
          </cell>
        </row>
        <row r="240">
          <cell r="A240" t="str">
            <v>6.3.1.1</v>
          </cell>
          <cell r="B240" t="str">
            <v>EARTH WORKS</v>
          </cell>
          <cell r="G240">
            <v>0</v>
          </cell>
          <cell r="H240">
            <v>110.34187500000002</v>
          </cell>
          <cell r="I240">
            <v>110.34187500000002</v>
          </cell>
        </row>
        <row r="241">
          <cell r="A241" t="str">
            <v>6.3.1.1.1</v>
          </cell>
          <cell r="B241" t="str">
            <v>Soil excavation for fence</v>
          </cell>
          <cell r="C241" t="str">
            <v>m3</v>
          </cell>
          <cell r="D241">
            <v>23.068500000000004</v>
          </cell>
          <cell r="E241">
            <v>0</v>
          </cell>
          <cell r="F241">
            <v>2.5</v>
          </cell>
          <cell r="G241">
            <v>0</v>
          </cell>
          <cell r="H241">
            <v>57.671250000000008</v>
          </cell>
          <cell r="I241">
            <v>57.671250000000008</v>
          </cell>
        </row>
        <row r="242">
          <cell r="A242" t="str">
            <v>6.3.1.1.2</v>
          </cell>
          <cell r="B242" t="str">
            <v>Soil backfilling for fence</v>
          </cell>
          <cell r="C242" t="str">
            <v>m3</v>
          </cell>
          <cell r="D242">
            <v>21.068250000000003</v>
          </cell>
          <cell r="E242">
            <v>0</v>
          </cell>
          <cell r="F242">
            <v>2.5</v>
          </cell>
          <cell r="G242">
            <v>0</v>
          </cell>
          <cell r="H242">
            <v>52.670625000000008</v>
          </cell>
          <cell r="I242">
            <v>52.670625000000008</v>
          </cell>
        </row>
        <row r="243">
          <cell r="A243" t="str">
            <v>6.3.1.2</v>
          </cell>
          <cell r="B243" t="str">
            <v>FOOTING</v>
          </cell>
          <cell r="G243">
            <v>154.19493750000001</v>
          </cell>
          <cell r="H243">
            <v>30.495562499999998</v>
          </cell>
          <cell r="I243">
            <v>184.69050000000001</v>
          </cell>
        </row>
        <row r="244">
          <cell r="A244" t="str">
            <v>6.3.1.2.1</v>
          </cell>
          <cell r="B244" t="str">
            <v>Crush Stone to underneath lean concrete</v>
          </cell>
          <cell r="C244" t="str">
            <v>m3</v>
          </cell>
          <cell r="D244">
            <v>0</v>
          </cell>
          <cell r="E244">
            <v>21</v>
          </cell>
          <cell r="F244">
            <v>5</v>
          </cell>
          <cell r="G244">
            <v>0</v>
          </cell>
          <cell r="H244">
            <v>0</v>
          </cell>
          <cell r="I244">
            <v>0</v>
          </cell>
        </row>
        <row r="245">
          <cell r="A245" t="str">
            <v>6.3.1.2.2</v>
          </cell>
          <cell r="B245" t="str">
            <v xml:space="preserve">50mmthk. Lean concrete, C15Mpa to underneath fence footing </v>
          </cell>
          <cell r="C245" t="str">
            <v>m3</v>
          </cell>
          <cell r="D245">
            <v>0.27225000000000005</v>
          </cell>
          <cell r="E245">
            <v>65</v>
          </cell>
          <cell r="F245">
            <v>5.25</v>
          </cell>
          <cell r="G245">
            <v>17.696250000000003</v>
          </cell>
          <cell r="H245">
            <v>1.4293125000000002</v>
          </cell>
          <cell r="I245">
            <v>19.125562500000004</v>
          </cell>
        </row>
        <row r="246">
          <cell r="A246" t="str">
            <v>6.3.1.2.3</v>
          </cell>
          <cell r="B246" t="str">
            <v>Formwork</v>
          </cell>
          <cell r="C246" t="str">
            <v>m2</v>
          </cell>
          <cell r="D246">
            <v>4.05</v>
          </cell>
          <cell r="E246">
            <v>9.2152777777777786</v>
          </cell>
          <cell r="F246">
            <v>3.38</v>
          </cell>
          <cell r="G246">
            <v>37.321874999999999</v>
          </cell>
          <cell r="H246">
            <v>13.688999999999998</v>
          </cell>
          <cell r="I246">
            <v>51.010874999999999</v>
          </cell>
        </row>
        <row r="247">
          <cell r="A247" t="str">
            <v>6.3.1.2.4</v>
          </cell>
          <cell r="B247" t="str">
            <v xml:space="preserve">Reinforcement Bar 390Mpa Deformed  &amp; 240Mpa Mild Steel </v>
          </cell>
          <cell r="C247" t="str">
            <v>Ton</v>
          </cell>
          <cell r="D247">
            <v>5.5199999999999999E-2</v>
          </cell>
          <cell r="E247">
            <v>670</v>
          </cell>
          <cell r="F247">
            <v>130</v>
          </cell>
          <cell r="G247">
            <v>36.984000000000002</v>
          </cell>
          <cell r="H247">
            <v>7.1760000000000002</v>
          </cell>
          <cell r="I247">
            <v>44.160000000000004</v>
          </cell>
        </row>
        <row r="248">
          <cell r="A248" t="str">
            <v>6.3.1.2.5</v>
          </cell>
          <cell r="B248" t="str">
            <v>Reinforced Concrete, C30 Mpa</v>
          </cell>
          <cell r="C248" t="str">
            <v>m3</v>
          </cell>
          <cell r="D248">
            <v>0.91125000000000012</v>
          </cell>
          <cell r="E248">
            <v>68.25</v>
          </cell>
          <cell r="F248">
            <v>9</v>
          </cell>
          <cell r="G248">
            <v>62.192812500000009</v>
          </cell>
          <cell r="H248">
            <v>8.2012500000000017</v>
          </cell>
          <cell r="I248">
            <v>70.394062500000018</v>
          </cell>
        </row>
        <row r="249">
          <cell r="A249" t="str">
            <v>6.3.1.3</v>
          </cell>
          <cell r="B249" t="str">
            <v>BEAM</v>
          </cell>
          <cell r="G249">
            <v>352.6506021604938</v>
          </cell>
          <cell r="H249">
            <v>82.748782993827149</v>
          </cell>
          <cell r="I249">
            <v>435.39938515432095</v>
          </cell>
        </row>
        <row r="250">
          <cell r="A250" t="str">
            <v>6.3.1.3.1</v>
          </cell>
          <cell r="B250" t="str">
            <v>50mmthk. Lean concrete grade 15Mpa to underneath fence beam</v>
          </cell>
          <cell r="C250" t="str">
            <v>m3</v>
          </cell>
          <cell r="D250">
            <v>0.3640500000000001</v>
          </cell>
          <cell r="E250">
            <v>65</v>
          </cell>
          <cell r="F250">
            <v>5.25</v>
          </cell>
          <cell r="G250">
            <v>23.663250000000005</v>
          </cell>
          <cell r="H250">
            <v>1.9112625000000005</v>
          </cell>
          <cell r="I250">
            <v>25.574512500000004</v>
          </cell>
        </row>
        <row r="251">
          <cell r="A251" t="str">
            <v>6.3.1.3.2</v>
          </cell>
          <cell r="B251" t="str">
            <v>Formwork</v>
          </cell>
          <cell r="C251" t="str">
            <v>m2</v>
          </cell>
          <cell r="D251">
            <v>14.561999999999999</v>
          </cell>
          <cell r="E251">
            <v>9.2152777777777786</v>
          </cell>
          <cell r="F251">
            <v>3.38</v>
          </cell>
          <cell r="G251">
            <v>134.19287500000002</v>
          </cell>
          <cell r="H251">
            <v>49.219559999999994</v>
          </cell>
          <cell r="I251">
            <v>183.41243500000002</v>
          </cell>
        </row>
        <row r="252">
          <cell r="A252" t="str">
            <v>6.3.1.3.3</v>
          </cell>
          <cell r="B252" t="str">
            <v xml:space="preserve">Reinforcement rebar 390Mpa Deformed  &amp; 240Mpa Mild Steel </v>
          </cell>
          <cell r="C252" t="str">
            <v>Ton</v>
          </cell>
          <cell r="D252">
            <v>0.14240123456790121</v>
          </cell>
          <cell r="E252">
            <v>670</v>
          </cell>
          <cell r="F252">
            <v>130</v>
          </cell>
          <cell r="G252">
            <v>95.408827160493814</v>
          </cell>
          <cell r="H252">
            <v>18.512160493827157</v>
          </cell>
          <cell r="I252">
            <v>113.92098765432097</v>
          </cell>
        </row>
        <row r="253">
          <cell r="A253" t="str">
            <v>6.3.1.3.4</v>
          </cell>
          <cell r="B253" t="str">
            <v>Reinforced Concrete, C30 Mpa</v>
          </cell>
          <cell r="C253" t="str">
            <v>m3</v>
          </cell>
          <cell r="D253">
            <v>1.4561999999999999</v>
          </cell>
          <cell r="E253">
            <v>68.25</v>
          </cell>
          <cell r="F253">
            <v>9</v>
          </cell>
          <cell r="G253">
            <v>99.385649999999998</v>
          </cell>
          <cell r="H253">
            <v>13.105799999999999</v>
          </cell>
          <cell r="I253">
            <v>112.49145</v>
          </cell>
        </row>
        <row r="254">
          <cell r="A254" t="str">
            <v>6.3.1.4</v>
          </cell>
          <cell r="B254" t="str">
            <v>COLUMN</v>
          </cell>
          <cell r="G254">
            <v>198.83400000000003</v>
          </cell>
          <cell r="H254">
            <v>52.985200000000006</v>
          </cell>
          <cell r="I254">
            <v>251.81920000000002</v>
          </cell>
        </row>
        <row r="255">
          <cell r="A255" t="str">
            <v>6.3.1.4.1</v>
          </cell>
          <cell r="B255" t="str">
            <v>Formwork</v>
          </cell>
          <cell r="C255" t="str">
            <v>m2</v>
          </cell>
          <cell r="D255">
            <v>10.440000000000001</v>
          </cell>
          <cell r="E255">
            <v>9.2152777777777786</v>
          </cell>
          <cell r="F255">
            <v>3.38</v>
          </cell>
          <cell r="G255">
            <v>96.207500000000024</v>
          </cell>
          <cell r="H255">
            <v>35.287200000000006</v>
          </cell>
          <cell r="I255">
            <v>131.49470000000002</v>
          </cell>
        </row>
        <row r="256">
          <cell r="A256" t="str">
            <v>6.3.1.4.2</v>
          </cell>
          <cell r="B256" t="str">
            <v xml:space="preserve">Reinforcement rebar 390Mpa Deformed  &amp; 240Mpa Mild Steel </v>
          </cell>
          <cell r="C256" t="str">
            <v>Ton</v>
          </cell>
          <cell r="D256">
            <v>0.1</v>
          </cell>
          <cell r="E256">
            <v>670</v>
          </cell>
          <cell r="F256">
            <v>130</v>
          </cell>
          <cell r="G256">
            <v>67</v>
          </cell>
          <cell r="H256">
            <v>13</v>
          </cell>
          <cell r="I256">
            <v>80</v>
          </cell>
        </row>
        <row r="257">
          <cell r="A257" t="str">
            <v>6.3.1.4.3</v>
          </cell>
          <cell r="B257" t="str">
            <v>Reinforced Concrete, C30 Mpa</v>
          </cell>
          <cell r="C257" t="str">
            <v>m3</v>
          </cell>
          <cell r="D257">
            <v>0.52200000000000002</v>
          </cell>
          <cell r="E257">
            <v>68.25</v>
          </cell>
          <cell r="F257">
            <v>9</v>
          </cell>
          <cell r="G257">
            <v>35.6265</v>
          </cell>
          <cell r="H257">
            <v>4.6980000000000004</v>
          </cell>
          <cell r="I257">
            <v>40.3245</v>
          </cell>
        </row>
        <row r="258">
          <cell r="A258" t="str">
            <v>6.3.1.5</v>
          </cell>
          <cell r="B258" t="str">
            <v>CONCRETE PROFILE ON THE TOP OF WALL</v>
          </cell>
          <cell r="G258">
            <v>103.82892222222223</v>
          </cell>
          <cell r="H258">
            <v>24.844764444444451</v>
          </cell>
          <cell r="I258">
            <v>128.6736866666667</v>
          </cell>
        </row>
        <row r="259">
          <cell r="A259" t="str">
            <v>6.3.1.5.1</v>
          </cell>
          <cell r="B259" t="str">
            <v>Formwork</v>
          </cell>
          <cell r="C259" t="str">
            <v>m2</v>
          </cell>
          <cell r="D259">
            <v>4.0240000000000009</v>
          </cell>
          <cell r="E259">
            <v>9.2152777777777786</v>
          </cell>
          <cell r="F259">
            <v>3.38</v>
          </cell>
          <cell r="G259">
            <v>37.08227777777779</v>
          </cell>
          <cell r="H259">
            <v>13.601120000000003</v>
          </cell>
          <cell r="I259">
            <v>50.683397777777792</v>
          </cell>
        </row>
        <row r="260">
          <cell r="A260" t="str">
            <v>6.3.1.5.2</v>
          </cell>
          <cell r="B260" t="str">
            <v xml:space="preserve">Reinforcement rebar 390Mpa Deformed  &amp; 240Mpa Mild Steel </v>
          </cell>
          <cell r="C260" t="str">
            <v>Ton</v>
          </cell>
          <cell r="D260">
            <v>5.8631111111111113E-2</v>
          </cell>
          <cell r="E260">
            <v>670</v>
          </cell>
          <cell r="F260">
            <v>130</v>
          </cell>
          <cell r="G260">
            <v>39.282844444444443</v>
          </cell>
          <cell r="H260">
            <v>7.6220444444444446</v>
          </cell>
          <cell r="I260">
            <v>46.904888888888891</v>
          </cell>
        </row>
        <row r="261">
          <cell r="A261" t="str">
            <v>6.3.1.5.3</v>
          </cell>
          <cell r="B261" t="str">
            <v>Reinforced Concrete, C30 Mpa</v>
          </cell>
          <cell r="C261" t="str">
            <v>m3</v>
          </cell>
          <cell r="D261">
            <v>0.40240000000000015</v>
          </cell>
          <cell r="E261">
            <v>68.25</v>
          </cell>
          <cell r="F261">
            <v>9</v>
          </cell>
          <cell r="G261">
            <v>27.46380000000001</v>
          </cell>
          <cell r="H261">
            <v>3.6216000000000013</v>
          </cell>
          <cell r="I261">
            <v>31.085400000000011</v>
          </cell>
        </row>
        <row r="262">
          <cell r="A262" t="str">
            <v>6.3.2</v>
          </cell>
          <cell r="B262" t="str">
            <v>FENCES ARCHITECTURAL WORKS</v>
          </cell>
          <cell r="G262">
            <v>1463.0245182512697</v>
          </cell>
          <cell r="H262">
            <v>452.23224999999996</v>
          </cell>
          <cell r="I262">
            <v>1915.2567682512697</v>
          </cell>
        </row>
        <row r="263">
          <cell r="A263" t="str">
            <v>6.3.2.1</v>
          </cell>
          <cell r="B263" t="str">
            <v>Brick wall with 100 mm thk.</v>
          </cell>
          <cell r="C263" t="str">
            <v>m2</v>
          </cell>
          <cell r="D263">
            <v>33.171250000000001</v>
          </cell>
          <cell r="E263">
            <v>4.9799583783079457</v>
          </cell>
          <cell r="F263">
            <v>1.8</v>
          </cell>
          <cell r="G263">
            <v>165.19144435644745</v>
          </cell>
          <cell r="H263">
            <v>59.70825</v>
          </cell>
          <cell r="I263">
            <v>224.89969435644744</v>
          </cell>
        </row>
        <row r="264">
          <cell r="A264" t="str">
            <v>6.3.2.2</v>
          </cell>
          <cell r="B264" t="str">
            <v>Brick wall with 200 mm thk.</v>
          </cell>
          <cell r="C264" t="str">
            <v>m2</v>
          </cell>
          <cell r="D264">
            <v>0.4</v>
          </cell>
          <cell r="E264">
            <v>8.4049167566158918</v>
          </cell>
          <cell r="F264">
            <v>3.6</v>
          </cell>
          <cell r="G264">
            <v>3.3619667026463569</v>
          </cell>
          <cell r="H264">
            <v>1.4400000000000002</v>
          </cell>
          <cell r="I264">
            <v>4.8019667026463573</v>
          </cell>
        </row>
        <row r="265">
          <cell r="A265" t="str">
            <v>6.3.2.3</v>
          </cell>
          <cell r="B265" t="str">
            <v>Cement mortar plaster 20mm thk to brickwall and concrete wall, column External surface</v>
          </cell>
          <cell r="C265" t="str">
            <v>m2</v>
          </cell>
          <cell r="D265">
            <v>75.28</v>
          </cell>
          <cell r="E265">
            <v>1.5240157703530259</v>
          </cell>
          <cell r="F265">
            <v>2.5</v>
          </cell>
          <cell r="G265">
            <v>114.72790719217579</v>
          </cell>
          <cell r="H265">
            <v>188.2</v>
          </cell>
          <cell r="I265">
            <v>302.92790719217578</v>
          </cell>
        </row>
        <row r="266">
          <cell r="A266" t="str">
            <v>6.3.2.4</v>
          </cell>
          <cell r="B266" t="str">
            <v>Allowance for Cement Plaster on Moulding on @Front Entrance</v>
          </cell>
          <cell r="C266" t="str">
            <v>m</v>
          </cell>
          <cell r="D266">
            <v>7.1999999999999993</v>
          </cell>
          <cell r="E266">
            <v>1.05</v>
          </cell>
          <cell r="F266">
            <v>3.15</v>
          </cell>
          <cell r="G266">
            <v>7.56</v>
          </cell>
          <cell r="H266">
            <v>22.679999999999996</v>
          </cell>
          <cell r="I266">
            <v>30.239999999999995</v>
          </cell>
        </row>
        <row r="267">
          <cell r="A267" t="str">
            <v>6.3.2.5</v>
          </cell>
          <cell r="B267" t="str">
            <v>Jotun or equivalent Painting Finishes to wall fence external</v>
          </cell>
          <cell r="C267" t="str">
            <v>m2</v>
          </cell>
          <cell r="D267">
            <v>75.28</v>
          </cell>
          <cell r="E267">
            <v>2.9400000000000004</v>
          </cell>
          <cell r="F267">
            <v>1.05</v>
          </cell>
          <cell r="G267">
            <v>221.32320000000004</v>
          </cell>
          <cell r="H267">
            <v>79.044000000000011</v>
          </cell>
          <cell r="I267">
            <v>300.36720000000003</v>
          </cell>
        </row>
        <row r="268">
          <cell r="A268" t="str">
            <v>6.3.2.6</v>
          </cell>
          <cell r="B268" t="str">
            <v>Allowance for Corner Bead Cement plaster on Column/Wall</v>
          </cell>
          <cell r="C268" t="str">
            <v>m</v>
          </cell>
          <cell r="D268">
            <v>47.84</v>
          </cell>
          <cell r="E268">
            <v>0.5</v>
          </cell>
          <cell r="F268">
            <v>1.5</v>
          </cell>
          <cell r="G268">
            <v>23.92</v>
          </cell>
          <cell r="H268">
            <v>71.760000000000005</v>
          </cell>
          <cell r="I268">
            <v>95.68</v>
          </cell>
        </row>
        <row r="269">
          <cell r="A269" t="str">
            <v>6.3.2.7</v>
          </cell>
          <cell r="B269" t="str">
            <v>Allowance for Painting on Moulding on top of Fence wall</v>
          </cell>
          <cell r="C269" t="str">
            <v>m</v>
          </cell>
          <cell r="D269">
            <v>20.8</v>
          </cell>
          <cell r="E269">
            <v>2.9400000000000004</v>
          </cell>
          <cell r="F269">
            <v>1.05</v>
          </cell>
          <cell r="G269">
            <v>61.152000000000008</v>
          </cell>
          <cell r="H269">
            <v>21.840000000000003</v>
          </cell>
          <cell r="I269">
            <v>82.992000000000019</v>
          </cell>
        </row>
        <row r="270">
          <cell r="A270" t="str">
            <v>6.3.2.8</v>
          </cell>
          <cell r="B270" t="str">
            <v>Allowance for Painting on Moulding on @Front Entrance</v>
          </cell>
          <cell r="C270" t="str">
            <v>m</v>
          </cell>
          <cell r="D270">
            <v>7.1999999999999993</v>
          </cell>
          <cell r="E270">
            <v>2.9400000000000004</v>
          </cell>
          <cell r="F270">
            <v>1.05</v>
          </cell>
          <cell r="G270">
            <v>21.167999999999999</v>
          </cell>
          <cell r="H270">
            <v>7.56</v>
          </cell>
          <cell r="I270">
            <v>28.727999999999998</v>
          </cell>
        </row>
        <row r="271">
          <cell r="A271" t="str">
            <v>6.3.2.9</v>
          </cell>
          <cell r="B271" t="str">
            <v>Supply and install Steel entrance door as specified in drawing all accessories and hardware are included to finish the work.</v>
          </cell>
          <cell r="C271" t="str">
            <v>m2</v>
          </cell>
          <cell r="D271">
            <v>10</v>
          </cell>
          <cell r="E271">
            <v>57.75</v>
          </cell>
          <cell r="F271">
            <v>0</v>
          </cell>
          <cell r="G271">
            <v>577.5</v>
          </cell>
          <cell r="H271">
            <v>0</v>
          </cell>
          <cell r="I271">
            <v>577.5</v>
          </cell>
        </row>
        <row r="272">
          <cell r="A272" t="str">
            <v>6.3.2.10</v>
          </cell>
          <cell r="B272" t="str">
            <v>Supply and install Steel Grill Fence @Front as specified in drawing all accessories and hardware are included to finish the work.</v>
          </cell>
          <cell r="C272" t="str">
            <v>m2</v>
          </cell>
          <cell r="D272">
            <v>5.088000000000001</v>
          </cell>
          <cell r="E272">
            <v>52.5</v>
          </cell>
          <cell r="F272">
            <v>0</v>
          </cell>
          <cell r="G272">
            <v>267.12000000000006</v>
          </cell>
          <cell r="H272">
            <v>0</v>
          </cell>
          <cell r="I272">
            <v>267.12000000000006</v>
          </cell>
        </row>
        <row r="273">
          <cell r="A273" t="str">
            <v>6.4</v>
          </cell>
          <cell r="B273" t="str">
            <v>EXTERNAL FIXTURES WORKS</v>
          </cell>
          <cell r="J273" t="str">
            <v>Excluded</v>
          </cell>
        </row>
        <row r="274">
          <cell r="A274" t="str">
            <v>6.5</v>
          </cell>
          <cell r="B274" t="str">
            <v>EXTERNAL DRAINAGE WORKS</v>
          </cell>
          <cell r="J274" t="str">
            <v>Excluded</v>
          </cell>
        </row>
        <row r="275">
          <cell r="A275" t="str">
            <v>6.6</v>
          </cell>
          <cell r="B275" t="str">
            <v>EXTERNAL SERVICES WORKS</v>
          </cell>
          <cell r="G275">
            <v>358.04399999976988</v>
          </cell>
          <cell r="H275">
            <v>294.71359243561392</v>
          </cell>
          <cell r="I275">
            <v>652.7575924353838</v>
          </cell>
        </row>
        <row r="276">
          <cell r="A276" t="str">
            <v>6.6.1</v>
          </cell>
          <cell r="B276" t="str">
            <v>WASTE WATER TREATMENT (V=2000L)</v>
          </cell>
          <cell r="G276">
            <v>124.27207814791802</v>
          </cell>
          <cell r="H276">
            <v>173.15046058376205</v>
          </cell>
          <cell r="I276">
            <v>297.42253873168005</v>
          </cell>
        </row>
        <row r="277">
          <cell r="A277" t="str">
            <v>6.6.1.1</v>
          </cell>
          <cell r="B277" t="str">
            <v>Soil excavation</v>
          </cell>
          <cell r="C277" t="str">
            <v>m3</v>
          </cell>
          <cell r="D277">
            <v>30.428248432801791</v>
          </cell>
          <cell r="E277">
            <v>0</v>
          </cell>
          <cell r="F277">
            <v>2.5</v>
          </cell>
          <cell r="G277">
            <v>0</v>
          </cell>
          <cell r="H277">
            <v>76.070621082004479</v>
          </cell>
          <cell r="I277">
            <v>76.070621082004479</v>
          </cell>
        </row>
        <row r="278">
          <cell r="A278" t="str">
            <v>6.6.1.2</v>
          </cell>
          <cell r="B278" t="str">
            <v>Soil backfilling with excavated material</v>
          </cell>
          <cell r="C278" t="str">
            <v>m3</v>
          </cell>
          <cell r="D278">
            <v>25.257048432801792</v>
          </cell>
          <cell r="E278">
            <v>0</v>
          </cell>
          <cell r="F278">
            <v>2.5</v>
          </cell>
          <cell r="G278">
            <v>0</v>
          </cell>
          <cell r="H278">
            <v>63.142621082004482</v>
          </cell>
          <cell r="I278">
            <v>63.142621082004482</v>
          </cell>
        </row>
        <row r="279">
          <cell r="A279" t="str">
            <v>6.6.1.3</v>
          </cell>
          <cell r="B279" t="str">
            <v>Crush Stone 4x6 with sand compaction 200mm thk</v>
          </cell>
          <cell r="C279" t="str">
            <v>m3</v>
          </cell>
          <cell r="D279">
            <v>0.48599999999999999</v>
          </cell>
          <cell r="E279">
            <v>21</v>
          </cell>
          <cell r="F279">
            <v>5</v>
          </cell>
          <cell r="G279">
            <v>10.206</v>
          </cell>
          <cell r="H279">
            <v>2.4299999999999997</v>
          </cell>
          <cell r="I279">
            <v>12.635999999999999</v>
          </cell>
        </row>
        <row r="280">
          <cell r="A280" t="str">
            <v>6.6.1.4</v>
          </cell>
          <cell r="B280" t="str">
            <v>50mmthk. Lean concrete, C15Mpa</v>
          </cell>
          <cell r="C280" t="str">
            <v>m3</v>
          </cell>
          <cell r="D280">
            <v>0.16200000000000003</v>
          </cell>
          <cell r="E280">
            <v>65</v>
          </cell>
          <cell r="F280">
            <v>5.25</v>
          </cell>
          <cell r="G280">
            <v>10.530000000000003</v>
          </cell>
          <cell r="H280">
            <v>0.85050000000000014</v>
          </cell>
          <cell r="I280">
            <v>11.380500000000003</v>
          </cell>
        </row>
        <row r="281">
          <cell r="A281" t="str">
            <v>6.6.1.5</v>
          </cell>
          <cell r="B281" t="str">
            <v>Formwork</v>
          </cell>
          <cell r="C281" t="str">
            <v>m2</v>
          </cell>
          <cell r="D281">
            <v>1.7504</v>
          </cell>
          <cell r="E281">
            <v>9.2152777777777786</v>
          </cell>
          <cell r="F281">
            <v>3.38</v>
          </cell>
          <cell r="G281">
            <v>16.130422222222222</v>
          </cell>
          <cell r="H281">
            <v>5.9163519999999998</v>
          </cell>
          <cell r="I281">
            <v>22.046774222222222</v>
          </cell>
        </row>
        <row r="282">
          <cell r="A282" t="str">
            <v>6.6.1.6</v>
          </cell>
          <cell r="B282" t="str">
            <v xml:space="preserve">Reinforcement rebar 390Mpa Deformed  &amp; 240Mpa Mild Steel </v>
          </cell>
          <cell r="C282" t="str">
            <v>Ton</v>
          </cell>
          <cell r="D282">
            <v>2.2396049382716048E-2</v>
          </cell>
          <cell r="E282">
            <v>700</v>
          </cell>
          <cell r="F282">
            <v>130</v>
          </cell>
          <cell r="G282">
            <v>15.677234567901234</v>
          </cell>
          <cell r="H282">
            <v>2.9114864197530861</v>
          </cell>
          <cell r="I282">
            <v>18.58872098765432</v>
          </cell>
        </row>
        <row r="283">
          <cell r="A283" t="str">
            <v>6.6.1.7</v>
          </cell>
          <cell r="B283" t="str">
            <v>Reinforced Concrete, C30 Mpa</v>
          </cell>
          <cell r="C283" t="str">
            <v>m3</v>
          </cell>
          <cell r="D283">
            <v>0.252</v>
          </cell>
          <cell r="E283">
            <v>68.25</v>
          </cell>
          <cell r="F283">
            <v>9</v>
          </cell>
          <cell r="G283">
            <v>17.199000000000002</v>
          </cell>
          <cell r="H283">
            <v>2.2679999999999998</v>
          </cell>
          <cell r="I283">
            <v>19.467000000000002</v>
          </cell>
        </row>
        <row r="284">
          <cell r="A284" t="str">
            <v>6.6.1.8</v>
          </cell>
          <cell r="B284" t="str">
            <v xml:space="preserve">Angle Steel 50x50x4mm </v>
          </cell>
          <cell r="C284" t="str">
            <v>m</v>
          </cell>
          <cell r="D284">
            <v>3.8</v>
          </cell>
          <cell r="E284">
            <v>2.35</v>
          </cell>
          <cell r="F284">
            <v>0.53</v>
          </cell>
          <cell r="G284">
            <v>8.93</v>
          </cell>
          <cell r="H284">
            <v>2.0139999999999998</v>
          </cell>
          <cell r="I284">
            <v>10.943999999999999</v>
          </cell>
        </row>
        <row r="285">
          <cell r="A285" t="str">
            <v>6.6.1.9</v>
          </cell>
          <cell r="B285" t="str">
            <v>Hand Bar DB12</v>
          </cell>
          <cell r="C285" t="str">
            <v>psc</v>
          </cell>
          <cell r="D285">
            <v>4</v>
          </cell>
          <cell r="E285">
            <v>2</v>
          </cell>
          <cell r="F285">
            <v>0.5</v>
          </cell>
          <cell r="G285">
            <v>8</v>
          </cell>
          <cell r="H285">
            <v>2</v>
          </cell>
          <cell r="I285">
            <v>10</v>
          </cell>
        </row>
        <row r="286">
          <cell r="A286" t="str">
            <v>6.6.1.10</v>
          </cell>
          <cell r="B286" t="str">
            <v>Solid Brick Wall 200mm</v>
          </cell>
          <cell r="C286" t="str">
            <v>m2</v>
          </cell>
          <cell r="D286">
            <v>1.5871999999999999</v>
          </cell>
          <cell r="E286">
            <v>21.009833513231783</v>
          </cell>
          <cell r="F286">
            <v>5.4</v>
          </cell>
          <cell r="G286">
            <v>33.346807752201485</v>
          </cell>
          <cell r="H286">
            <v>8.5708800000000007</v>
          </cell>
          <cell r="I286">
            <v>41.917687752201488</v>
          </cell>
        </row>
        <row r="287">
          <cell r="A287" t="str">
            <v>6.6.1.11</v>
          </cell>
          <cell r="B287" t="str">
            <v xml:space="preserve">Plaster Both Side Solid Brick Wall </v>
          </cell>
          <cell r="C287" t="str">
            <v>m2</v>
          </cell>
          <cell r="D287">
            <v>2.7904000000000004</v>
          </cell>
          <cell r="E287">
            <v>1.5240157703530259</v>
          </cell>
          <cell r="F287">
            <v>2.5</v>
          </cell>
          <cell r="G287">
            <v>4.2526136055930843</v>
          </cell>
          <cell r="H287">
            <v>6.9760000000000009</v>
          </cell>
          <cell r="I287">
            <v>11.228613605593086</v>
          </cell>
        </row>
        <row r="288">
          <cell r="A288" t="str">
            <v>6.6.2</v>
          </cell>
          <cell r="B288" t="str">
            <v>WATER METER BOX</v>
          </cell>
          <cell r="G288">
            <v>40</v>
          </cell>
          <cell r="H288">
            <v>18</v>
          </cell>
          <cell r="I288">
            <v>58</v>
          </cell>
        </row>
        <row r="289">
          <cell r="A289" t="str">
            <v>6.6.2.1</v>
          </cell>
          <cell r="B289" t="str">
            <v>Allowance for Water Meter Box</v>
          </cell>
          <cell r="C289" t="str">
            <v>lot</v>
          </cell>
          <cell r="D289">
            <v>1</v>
          </cell>
          <cell r="E289">
            <v>40</v>
          </cell>
          <cell r="F289">
            <v>18</v>
          </cell>
          <cell r="G289">
            <v>40</v>
          </cell>
          <cell r="H289">
            <v>18</v>
          </cell>
          <cell r="I289">
            <v>58</v>
          </cell>
        </row>
        <row r="290">
          <cell r="A290" t="str">
            <v>6.6.3</v>
          </cell>
          <cell r="B290" t="str">
            <v>EDC BOX</v>
          </cell>
          <cell r="G290">
            <v>41.5</v>
          </cell>
          <cell r="H290">
            <v>9.75</v>
          </cell>
          <cell r="I290">
            <v>51.25</v>
          </cell>
        </row>
        <row r="291">
          <cell r="A291" t="str">
            <v>6.6.3.1</v>
          </cell>
          <cell r="B291" t="str">
            <v>Allowance for EDC Box</v>
          </cell>
          <cell r="C291" t="str">
            <v>lot</v>
          </cell>
          <cell r="D291">
            <v>1</v>
          </cell>
          <cell r="E291">
            <v>41.5</v>
          </cell>
          <cell r="F291">
            <v>9.75</v>
          </cell>
          <cell r="G291">
            <v>41.5</v>
          </cell>
          <cell r="H291">
            <v>9.75</v>
          </cell>
          <cell r="I291">
            <v>51.25</v>
          </cell>
          <cell r="J291" t="str">
            <v>1 For 4 Houses</v>
          </cell>
        </row>
        <row r="292">
          <cell r="A292" t="str">
            <v>6.6.4</v>
          </cell>
          <cell r="B292" t="str">
            <v>AIR BLOWER BOX</v>
          </cell>
          <cell r="G292">
            <v>29</v>
          </cell>
          <cell r="H292">
            <v>15</v>
          </cell>
          <cell r="I292">
            <v>44</v>
          </cell>
        </row>
        <row r="293">
          <cell r="A293" t="str">
            <v>6.6.4.1</v>
          </cell>
          <cell r="B293" t="str">
            <v>Allowance for Air Blower Box 45L/min Brick Block</v>
          </cell>
          <cell r="C293" t="str">
            <v>lot</v>
          </cell>
          <cell r="D293">
            <v>1</v>
          </cell>
          <cell r="E293">
            <v>29</v>
          </cell>
          <cell r="F293">
            <v>15</v>
          </cell>
          <cell r="G293">
            <v>29</v>
          </cell>
          <cell r="H293">
            <v>15</v>
          </cell>
          <cell r="I293">
            <v>44</v>
          </cell>
        </row>
        <row r="294">
          <cell r="A294" t="str">
            <v>6.6.5</v>
          </cell>
          <cell r="B294" t="str">
            <v>MANHOLE WORKS</v>
          </cell>
          <cell r="G294">
            <v>123.27192185185186</v>
          </cell>
          <cell r="H294">
            <v>78.81313185185185</v>
          </cell>
          <cell r="I294">
            <v>202.08505370370369</v>
          </cell>
        </row>
        <row r="295">
          <cell r="A295" t="str">
            <v>6.6.5.1</v>
          </cell>
          <cell r="B295" t="str">
            <v>Allowance for Manhole MH-01</v>
          </cell>
          <cell r="C295" t="str">
            <v>set</v>
          </cell>
          <cell r="D295">
            <v>1</v>
          </cell>
          <cell r="E295">
            <v>57.445035802469143</v>
          </cell>
          <cell r="F295">
            <v>33.861802469135796</v>
          </cell>
          <cell r="G295">
            <v>57.445035802469143</v>
          </cell>
          <cell r="H295">
            <v>33.861802469135796</v>
          </cell>
          <cell r="I295">
            <v>91.306838271604931</v>
          </cell>
        </row>
        <row r="296">
          <cell r="A296" t="str">
            <v>6.6.5.2</v>
          </cell>
          <cell r="B296" t="str">
            <v>Allowance for Manhole MH-02</v>
          </cell>
          <cell r="C296" t="str">
            <v>set</v>
          </cell>
          <cell r="D296">
            <v>1</v>
          </cell>
          <cell r="E296">
            <v>65.826886049382722</v>
          </cell>
          <cell r="F296">
            <v>44.951329382716054</v>
          </cell>
          <cell r="G296">
            <v>65.826886049382722</v>
          </cell>
          <cell r="H296">
            <v>44.951329382716054</v>
          </cell>
          <cell r="I296">
            <v>110.77821543209878</v>
          </cell>
        </row>
        <row r="297">
          <cell r="A297" t="str">
            <v>7</v>
          </cell>
          <cell r="B297" t="str">
            <v>MEP WORKS</v>
          </cell>
          <cell r="G297">
            <v>10078.12103925</v>
          </cell>
          <cell r="H297">
            <v>2176.3204912249998</v>
          </cell>
          <cell r="I297">
            <v>12254.441530474996</v>
          </cell>
        </row>
        <row r="298">
          <cell r="A298" t="str">
            <v>7.1</v>
          </cell>
          <cell r="B298" t="str">
            <v>ELECTRICAL WORKS</v>
          </cell>
          <cell r="G298">
            <v>4100.9691880000009</v>
          </cell>
          <cell r="H298">
            <v>943.46077460000004</v>
          </cell>
          <cell r="I298">
            <v>5044.4299626000002</v>
          </cell>
        </row>
        <row r="299">
          <cell r="A299" t="str">
            <v>7.1.1</v>
          </cell>
          <cell r="B299" t="str">
            <v>Cable &amp; Wire (100m/roll)</v>
          </cell>
          <cell r="G299">
            <v>1447.3200000000002</v>
          </cell>
          <cell r="H299">
            <v>330.81600000000003</v>
          </cell>
          <cell r="I299">
            <v>1778.136</v>
          </cell>
        </row>
        <row r="300">
          <cell r="A300" t="str">
            <v>7.1.1.1</v>
          </cell>
          <cell r="B300" t="str">
            <v>Cu/PVC 1Cx1.5 mm² (red)</v>
          </cell>
          <cell r="C300" t="str">
            <v>m</v>
          </cell>
          <cell r="D300">
            <v>1315</v>
          </cell>
          <cell r="E300">
            <v>0.14000000000000001</v>
          </cell>
          <cell r="F300">
            <v>3.2200000000000006E-2</v>
          </cell>
          <cell r="G300">
            <v>184.10000000000002</v>
          </cell>
          <cell r="H300">
            <v>42.343000000000011</v>
          </cell>
          <cell r="I300">
            <v>226.44300000000004</v>
          </cell>
          <cell r="J300" t="str">
            <v>Keystone</v>
          </cell>
        </row>
        <row r="301">
          <cell r="A301" t="str">
            <v>7.1.1.2</v>
          </cell>
          <cell r="B301" t="str">
            <v>Cu/PVC 1Cx1.5 mm² (black)</v>
          </cell>
          <cell r="C301" t="str">
            <v>m</v>
          </cell>
          <cell r="D301">
            <v>1315</v>
          </cell>
          <cell r="E301">
            <v>0.14000000000000001</v>
          </cell>
          <cell r="F301">
            <v>3.2200000000000006E-2</v>
          </cell>
          <cell r="G301">
            <v>184.10000000000002</v>
          </cell>
          <cell r="H301">
            <v>42.343000000000011</v>
          </cell>
          <cell r="I301">
            <v>226.44300000000004</v>
          </cell>
          <cell r="J301" t="str">
            <v>Keystone</v>
          </cell>
        </row>
        <row r="302">
          <cell r="A302" t="str">
            <v>7.1.1.3</v>
          </cell>
          <cell r="B302" t="str">
            <v>Cu/PVC 1Cx2.5 mm² (red)</v>
          </cell>
          <cell r="C302" t="str">
            <v>m</v>
          </cell>
          <cell r="D302">
            <v>785</v>
          </cell>
          <cell r="E302">
            <v>0.25</v>
          </cell>
          <cell r="F302">
            <v>5.7500000000000002E-2</v>
          </cell>
          <cell r="G302">
            <v>196.25</v>
          </cell>
          <cell r="H302">
            <v>45.137500000000003</v>
          </cell>
          <cell r="I302">
            <v>241.38749999999999</v>
          </cell>
          <cell r="J302" t="str">
            <v>Keystone</v>
          </cell>
        </row>
        <row r="303">
          <cell r="A303" t="str">
            <v>7.1.1.4</v>
          </cell>
          <cell r="B303" t="str">
            <v>Cu/PVC 1Cx2.5 mm² (black)</v>
          </cell>
          <cell r="C303" t="str">
            <v>m</v>
          </cell>
          <cell r="D303">
            <v>695</v>
          </cell>
          <cell r="E303">
            <v>0.25</v>
          </cell>
          <cell r="F303">
            <v>5.7500000000000002E-2</v>
          </cell>
          <cell r="G303">
            <v>173.75</v>
          </cell>
          <cell r="H303">
            <v>39.962499999999999</v>
          </cell>
          <cell r="I303">
            <v>213.71250000000001</v>
          </cell>
          <cell r="J303" t="str">
            <v>Keystone</v>
          </cell>
        </row>
        <row r="304">
          <cell r="A304" t="str">
            <v>7.1.1.5</v>
          </cell>
          <cell r="B304" t="str">
            <v>Cu/PVC 1Cx2.5 mm² (G/Y)</v>
          </cell>
          <cell r="C304" t="str">
            <v>m</v>
          </cell>
          <cell r="D304">
            <v>775</v>
          </cell>
          <cell r="E304">
            <v>0.25</v>
          </cell>
          <cell r="F304">
            <v>5.7500000000000002E-2</v>
          </cell>
          <cell r="G304">
            <v>193.75</v>
          </cell>
          <cell r="H304">
            <v>44.5625</v>
          </cell>
          <cell r="I304">
            <v>238.3125</v>
          </cell>
          <cell r="J304" t="str">
            <v>Keystone</v>
          </cell>
        </row>
        <row r="305">
          <cell r="A305" t="str">
            <v>7.1.1.6</v>
          </cell>
          <cell r="B305" t="str">
            <v>Cu/PVC 1Cx4 mm² (red)</v>
          </cell>
          <cell r="C305" t="str">
            <v>m</v>
          </cell>
          <cell r="D305">
            <v>80</v>
          </cell>
          <cell r="E305">
            <v>0.43</v>
          </cell>
          <cell r="F305">
            <v>9.8900000000000002E-2</v>
          </cell>
          <cell r="G305">
            <v>34.4</v>
          </cell>
          <cell r="H305">
            <v>7.9119999999999999</v>
          </cell>
          <cell r="I305">
            <v>42.311999999999998</v>
          </cell>
          <cell r="J305" t="str">
            <v>Keystone</v>
          </cell>
        </row>
        <row r="306">
          <cell r="A306" t="str">
            <v>7.1.1.7</v>
          </cell>
          <cell r="B306" t="str">
            <v>Cu/PVC 1Cx4 mm² (black)</v>
          </cell>
          <cell r="C306" t="str">
            <v>m</v>
          </cell>
          <cell r="D306">
            <v>80</v>
          </cell>
          <cell r="E306">
            <v>0.43</v>
          </cell>
          <cell r="F306">
            <v>9.8900000000000002E-2</v>
          </cell>
          <cell r="G306">
            <v>34.4</v>
          </cell>
          <cell r="H306">
            <v>7.9119999999999999</v>
          </cell>
          <cell r="I306">
            <v>42.311999999999998</v>
          </cell>
          <cell r="J306" t="str">
            <v>Keystone</v>
          </cell>
        </row>
        <row r="307">
          <cell r="A307" t="str">
            <v>7.1.1.8</v>
          </cell>
          <cell r="B307" t="str">
            <v>Cu/PVC 1Cx4 mm² (G/Y)</v>
          </cell>
          <cell r="C307" t="str">
            <v>m</v>
          </cell>
          <cell r="D307">
            <v>45</v>
          </cell>
          <cell r="E307">
            <v>0.43</v>
          </cell>
          <cell r="F307">
            <v>9.8900000000000002E-2</v>
          </cell>
          <cell r="G307">
            <v>19.350000000000001</v>
          </cell>
          <cell r="H307">
            <v>4.4504999999999999</v>
          </cell>
          <cell r="I307">
            <v>23.8005</v>
          </cell>
          <cell r="J307" t="str">
            <v>Keystone</v>
          </cell>
        </row>
        <row r="308">
          <cell r="A308" t="str">
            <v>7.1.1.9</v>
          </cell>
          <cell r="B308" t="str">
            <v>Cu/PVC 1Cx6 mm² (red)</v>
          </cell>
          <cell r="C308" t="str">
            <v>m</v>
          </cell>
          <cell r="D308">
            <v>45</v>
          </cell>
          <cell r="E308">
            <v>0.55000000000000004</v>
          </cell>
          <cell r="F308">
            <v>0.12650000000000003</v>
          </cell>
          <cell r="G308">
            <v>24.750000000000004</v>
          </cell>
          <cell r="H308">
            <v>5.6925000000000017</v>
          </cell>
          <cell r="I308">
            <v>30.442500000000006</v>
          </cell>
          <cell r="J308" t="str">
            <v>Keystone</v>
          </cell>
        </row>
        <row r="309">
          <cell r="A309" t="str">
            <v>7.1.1.10</v>
          </cell>
          <cell r="B309" t="str">
            <v>Cu/PVC 1Cx6 mm² (black)</v>
          </cell>
          <cell r="C309" t="str">
            <v>m</v>
          </cell>
          <cell r="D309">
            <v>45</v>
          </cell>
          <cell r="E309">
            <v>0.55000000000000004</v>
          </cell>
          <cell r="F309">
            <v>0.12650000000000003</v>
          </cell>
          <cell r="G309">
            <v>24.750000000000004</v>
          </cell>
          <cell r="H309">
            <v>5.6925000000000017</v>
          </cell>
          <cell r="I309">
            <v>30.442500000000006</v>
          </cell>
          <cell r="J309" t="str">
            <v>Keystone</v>
          </cell>
        </row>
        <row r="310">
          <cell r="A310" t="str">
            <v>7.1.1.11</v>
          </cell>
          <cell r="B310" t="str">
            <v>Cu/XLPE/PVC 2Cx16 mm²</v>
          </cell>
          <cell r="C310" t="str">
            <v>m</v>
          </cell>
          <cell r="D310">
            <v>40</v>
          </cell>
          <cell r="E310">
            <v>7.72</v>
          </cell>
          <cell r="F310">
            <v>1.7756000000000001</v>
          </cell>
          <cell r="G310">
            <v>308.8</v>
          </cell>
          <cell r="H310">
            <v>71.024000000000001</v>
          </cell>
          <cell r="I310">
            <v>379.82400000000001</v>
          </cell>
          <cell r="J310" t="str">
            <v>Keystone</v>
          </cell>
        </row>
        <row r="311">
          <cell r="A311" t="str">
            <v>7.1.1.12</v>
          </cell>
          <cell r="B311" t="str">
            <v>Accessories and Support</v>
          </cell>
          <cell r="C311" t="str">
            <v>lot</v>
          </cell>
          <cell r="D311">
            <v>1</v>
          </cell>
          <cell r="E311">
            <v>68.92</v>
          </cell>
          <cell r="F311">
            <v>13.784000000000001</v>
          </cell>
          <cell r="G311">
            <v>68.92</v>
          </cell>
          <cell r="H311">
            <v>13.784000000000001</v>
          </cell>
          <cell r="I311">
            <v>82.704000000000008</v>
          </cell>
          <cell r="J311" t="str">
            <v>-</v>
          </cell>
        </row>
        <row r="312">
          <cell r="A312" t="str">
            <v>7.1.2</v>
          </cell>
          <cell r="B312" t="str">
            <v>Switch &amp; Power Socket Outlet</v>
          </cell>
          <cell r="G312">
            <v>298.82243999999997</v>
          </cell>
          <cell r="H312">
            <v>71.457539999999995</v>
          </cell>
          <cell r="I312">
            <v>370.27998000000002</v>
          </cell>
        </row>
        <row r="313">
          <cell r="A313" t="str">
            <v>7.1.2.1</v>
          </cell>
          <cell r="B313" t="str">
            <v>One Gang One Way Switch</v>
          </cell>
          <cell r="C313" t="str">
            <v>pcs</v>
          </cell>
          <cell r="D313">
            <v>11</v>
          </cell>
          <cell r="E313">
            <v>0.81585000000000008</v>
          </cell>
          <cell r="F313">
            <v>0.18764550000000002</v>
          </cell>
          <cell r="G313">
            <v>8.9743500000000012</v>
          </cell>
          <cell r="H313">
            <v>2.0641005000000003</v>
          </cell>
          <cell r="I313">
            <v>11.038450500000001</v>
          </cell>
          <cell r="J313" t="str">
            <v>ABB</v>
          </cell>
        </row>
        <row r="314">
          <cell r="A314" t="str">
            <v>7.1.2.2</v>
          </cell>
          <cell r="B314" t="str">
            <v>Three Gang One Way Switch</v>
          </cell>
          <cell r="C314" t="str">
            <v>pcs</v>
          </cell>
          <cell r="D314">
            <v>2</v>
          </cell>
          <cell r="E314">
            <v>1.6978500000000003</v>
          </cell>
          <cell r="F314">
            <v>0.39050550000000006</v>
          </cell>
          <cell r="G314">
            <v>3.3957000000000006</v>
          </cell>
          <cell r="H314">
            <v>0.78101100000000012</v>
          </cell>
          <cell r="I314">
            <v>4.176711000000001</v>
          </cell>
          <cell r="J314" t="str">
            <v>ABB</v>
          </cell>
        </row>
        <row r="315">
          <cell r="A315" t="str">
            <v>7.1.2.3</v>
          </cell>
          <cell r="B315" t="str">
            <v>One Gang Two Way Switch</v>
          </cell>
          <cell r="C315" t="str">
            <v>pcs</v>
          </cell>
          <cell r="D315">
            <v>7</v>
          </cell>
          <cell r="E315">
            <v>0.88200000000000012</v>
          </cell>
          <cell r="F315">
            <v>0.20286000000000004</v>
          </cell>
          <cell r="G315">
            <v>6.1740000000000013</v>
          </cell>
          <cell r="H315">
            <v>1.4200200000000003</v>
          </cell>
          <cell r="I315">
            <v>7.5940200000000013</v>
          </cell>
          <cell r="J315" t="str">
            <v>ABB</v>
          </cell>
        </row>
        <row r="316">
          <cell r="A316" t="str">
            <v>7.1.2.4</v>
          </cell>
          <cell r="B316" t="str">
            <v>Two Gang Two Way Switch</v>
          </cell>
          <cell r="C316" t="str">
            <v>pcs</v>
          </cell>
          <cell r="D316">
            <v>9</v>
          </cell>
          <cell r="E316">
            <v>1.4442750000000002</v>
          </cell>
          <cell r="F316">
            <v>0.33218325000000004</v>
          </cell>
          <cell r="G316">
            <v>12.998475000000003</v>
          </cell>
          <cell r="H316">
            <v>2.9896492500000003</v>
          </cell>
          <cell r="I316">
            <v>15.988124250000002</v>
          </cell>
          <cell r="J316" t="str">
            <v>ABB</v>
          </cell>
        </row>
        <row r="317">
          <cell r="A317" t="str">
            <v>7.1.2.5</v>
          </cell>
          <cell r="B317" t="str">
            <v>Three Gang Two Way Switch</v>
          </cell>
          <cell r="C317" t="str">
            <v>pcs</v>
          </cell>
          <cell r="D317">
            <v>1</v>
          </cell>
          <cell r="E317">
            <v>1.9073250000000004</v>
          </cell>
          <cell r="F317">
            <v>0.43868475000000012</v>
          </cell>
          <cell r="G317">
            <v>1.9073250000000004</v>
          </cell>
          <cell r="H317">
            <v>0.43868475000000012</v>
          </cell>
          <cell r="I317">
            <v>2.3460097500000003</v>
          </cell>
          <cell r="J317" t="str">
            <v>ABB</v>
          </cell>
        </row>
        <row r="318">
          <cell r="A318" t="str">
            <v>7.1.2.6</v>
          </cell>
          <cell r="B318" t="str">
            <v>Simplex Power Socket Outlet</v>
          </cell>
          <cell r="C318" t="str">
            <v>pcs</v>
          </cell>
          <cell r="D318">
            <v>51</v>
          </cell>
          <cell r="E318">
            <v>1.4332500000000004</v>
          </cell>
          <cell r="F318">
            <v>0.32964750000000009</v>
          </cell>
          <cell r="G318">
            <v>73.095750000000024</v>
          </cell>
          <cell r="H318">
            <v>16.812022500000005</v>
          </cell>
          <cell r="I318">
            <v>89.907772500000021</v>
          </cell>
          <cell r="J318" t="str">
            <v>ABB</v>
          </cell>
        </row>
        <row r="319">
          <cell r="A319" t="str">
            <v>7.1.2.7</v>
          </cell>
          <cell r="B319" t="str">
            <v>Simplex Power Socket Outlet with Cover</v>
          </cell>
          <cell r="C319" t="str">
            <v>pcs</v>
          </cell>
          <cell r="D319">
            <v>9</v>
          </cell>
          <cell r="E319">
            <v>8.2687500000000007</v>
          </cell>
          <cell r="F319">
            <v>1.9018125000000003</v>
          </cell>
          <cell r="G319">
            <v>74.418750000000003</v>
          </cell>
          <cell r="H319">
            <v>17.116312500000003</v>
          </cell>
          <cell r="I319">
            <v>91.535062500000009</v>
          </cell>
          <cell r="J319" t="str">
            <v>ABB</v>
          </cell>
        </row>
        <row r="320">
          <cell r="A320" t="str">
            <v>7.1.2.8</v>
          </cell>
          <cell r="B320" t="str">
            <v>Pattress Box 75x75x40mm</v>
          </cell>
          <cell r="C320" t="str">
            <v>pcs</v>
          </cell>
          <cell r="D320">
            <v>105</v>
          </cell>
          <cell r="E320">
            <v>0.55125000000000002</v>
          </cell>
          <cell r="F320">
            <v>0.1267875</v>
          </cell>
          <cell r="G320">
            <v>57.881250000000001</v>
          </cell>
          <cell r="H320">
            <v>13.312687499999999</v>
          </cell>
          <cell r="I320">
            <v>71.193937500000004</v>
          </cell>
          <cell r="J320" t="str">
            <v>ABB</v>
          </cell>
        </row>
        <row r="321">
          <cell r="A321" t="str">
            <v>7.1.2.9</v>
          </cell>
          <cell r="B321" t="str">
            <v>Alarm Bell and Switch Bell</v>
          </cell>
          <cell r="C321" t="str">
            <v>set</v>
          </cell>
          <cell r="D321">
            <v>1</v>
          </cell>
          <cell r="E321">
            <v>21</v>
          </cell>
          <cell r="F321">
            <v>4.83</v>
          </cell>
          <cell r="G321">
            <v>21</v>
          </cell>
          <cell r="H321">
            <v>4.83</v>
          </cell>
          <cell r="I321">
            <v>25.83</v>
          </cell>
          <cell r="J321" t="str">
            <v>Follow Sakura</v>
          </cell>
        </row>
        <row r="322">
          <cell r="A322" t="str">
            <v>7.1.2.10</v>
          </cell>
          <cell r="B322" t="str">
            <v>Accessories and Support</v>
          </cell>
          <cell r="C322" t="str">
            <v>lot</v>
          </cell>
          <cell r="D322">
            <v>1</v>
          </cell>
          <cell r="E322">
            <v>38.976839999999996</v>
          </cell>
          <cell r="F322">
            <v>11.693051999999998</v>
          </cell>
          <cell r="G322">
            <v>38.976839999999996</v>
          </cell>
          <cell r="H322">
            <v>11.693051999999998</v>
          </cell>
          <cell r="I322">
            <v>50.66989199999999</v>
          </cell>
          <cell r="J322" t="str">
            <v>-</v>
          </cell>
        </row>
        <row r="323">
          <cell r="A323" t="str">
            <v>7.1.3</v>
          </cell>
          <cell r="B323" t="str">
            <v>Circuit Breaker &amp; Distribution Board</v>
          </cell>
          <cell r="G323">
            <v>370.01664</v>
          </cell>
          <cell r="H323">
            <v>83.655935999999997</v>
          </cell>
          <cell r="I323">
            <v>453.67257599999999</v>
          </cell>
        </row>
        <row r="324">
          <cell r="A324" t="str">
            <v>7.1.3.1</v>
          </cell>
          <cell r="B324" t="str">
            <v>RCCB 2P 25A, 30mA</v>
          </cell>
          <cell r="C324" t="str">
            <v>pcs</v>
          </cell>
          <cell r="D324">
            <v>3</v>
          </cell>
          <cell r="E324">
            <v>30.870000000000005</v>
          </cell>
          <cell r="F324">
            <v>7.1001000000000012</v>
          </cell>
          <cell r="G324">
            <v>92.610000000000014</v>
          </cell>
          <cell r="H324">
            <v>21.300300000000004</v>
          </cell>
          <cell r="I324">
            <v>113.91030000000002</v>
          </cell>
          <cell r="J324" t="str">
            <v>ABB</v>
          </cell>
        </row>
        <row r="325">
          <cell r="A325" t="str">
            <v>7.1.3.2</v>
          </cell>
          <cell r="B325" t="str">
            <v>MCB 2P 63A, (EDC supply 20A only for customer)</v>
          </cell>
          <cell r="C325" t="str">
            <v>pcs</v>
          </cell>
          <cell r="D325">
            <v>1</v>
          </cell>
          <cell r="E325">
            <v>14.167125</v>
          </cell>
          <cell r="F325">
            <v>3.2584387500000003</v>
          </cell>
          <cell r="G325">
            <v>14.167125</v>
          </cell>
          <cell r="H325">
            <v>3.2584387500000003</v>
          </cell>
          <cell r="I325">
            <v>17.425563750000002</v>
          </cell>
          <cell r="J325" t="str">
            <v>ABB</v>
          </cell>
        </row>
        <row r="326">
          <cell r="A326" t="str">
            <v>7.1.3.3</v>
          </cell>
          <cell r="B326" t="str">
            <v xml:space="preserve">MCB 2P 40A </v>
          </cell>
          <cell r="C326" t="str">
            <v>pcs</v>
          </cell>
          <cell r="D326">
            <v>2</v>
          </cell>
          <cell r="E326">
            <v>9.8673749999999991</v>
          </cell>
          <cell r="F326">
            <v>2.26949625</v>
          </cell>
          <cell r="G326">
            <v>19.734749999999998</v>
          </cell>
          <cell r="H326">
            <v>4.5389925</v>
          </cell>
          <cell r="I326">
            <v>24.273742499999997</v>
          </cell>
          <cell r="J326" t="str">
            <v>ABB</v>
          </cell>
        </row>
        <row r="327">
          <cell r="A327" t="str">
            <v>7.1.3.4</v>
          </cell>
          <cell r="B327" t="str">
            <v xml:space="preserve">MCB 2P 32A </v>
          </cell>
          <cell r="C327" t="str">
            <v>pcs</v>
          </cell>
          <cell r="D327">
            <v>2</v>
          </cell>
          <cell r="E327">
            <v>6.1188750000000001</v>
          </cell>
          <cell r="F327">
            <v>1.40734125</v>
          </cell>
          <cell r="G327">
            <v>12.23775</v>
          </cell>
          <cell r="H327">
            <v>2.8146825</v>
          </cell>
          <cell r="I327">
            <v>15.0524325</v>
          </cell>
          <cell r="J327" t="str">
            <v>ABB</v>
          </cell>
        </row>
        <row r="328">
          <cell r="A328" t="str">
            <v>7.1.3.5</v>
          </cell>
          <cell r="B328" t="str">
            <v xml:space="preserve">MCB 1P 25A </v>
          </cell>
          <cell r="C328" t="str">
            <v>pcs</v>
          </cell>
          <cell r="D328">
            <v>6</v>
          </cell>
          <cell r="E328">
            <v>6.1188750000000001</v>
          </cell>
          <cell r="F328">
            <v>1.40734125</v>
          </cell>
          <cell r="G328">
            <v>36.713250000000002</v>
          </cell>
          <cell r="H328">
            <v>8.4440474999999999</v>
          </cell>
          <cell r="I328">
            <v>45.157297499999999</v>
          </cell>
          <cell r="J328" t="str">
            <v>ABB</v>
          </cell>
        </row>
        <row r="329">
          <cell r="A329" t="str">
            <v>7.1.3.6</v>
          </cell>
          <cell r="B329" t="str">
            <v xml:space="preserve">MCB 1P 16A </v>
          </cell>
          <cell r="C329" t="str">
            <v>pcs</v>
          </cell>
          <cell r="D329">
            <v>13</v>
          </cell>
          <cell r="E329">
            <v>2.0837249999999998</v>
          </cell>
          <cell r="F329">
            <v>0.47925674999999995</v>
          </cell>
          <cell r="G329">
            <v>27.088424999999997</v>
          </cell>
          <cell r="H329">
            <v>6.2303377499999995</v>
          </cell>
          <cell r="I329">
            <v>33.318762749999998</v>
          </cell>
          <cell r="J329" t="str">
            <v>ABB</v>
          </cell>
        </row>
        <row r="330">
          <cell r="A330" t="str">
            <v>7.1.3.7</v>
          </cell>
          <cell r="B330" t="str">
            <v xml:space="preserve">MCB 1P 10A </v>
          </cell>
          <cell r="C330" t="str">
            <v>pcs</v>
          </cell>
          <cell r="D330">
            <v>7</v>
          </cell>
          <cell r="E330">
            <v>2.0837249999999998</v>
          </cell>
          <cell r="F330">
            <v>0.47925674999999995</v>
          </cell>
          <cell r="G330">
            <v>14.586074999999999</v>
          </cell>
          <cell r="H330">
            <v>3.3547972499999998</v>
          </cell>
          <cell r="I330">
            <v>17.940872249999998</v>
          </cell>
          <cell r="J330" t="str">
            <v>ABB</v>
          </cell>
        </row>
        <row r="331">
          <cell r="A331" t="str">
            <v>7.1.3.8</v>
          </cell>
          <cell r="B331" t="str">
            <v xml:space="preserve">MCB 1P 6A </v>
          </cell>
          <cell r="C331" t="str">
            <v>pcs</v>
          </cell>
          <cell r="D331">
            <v>1</v>
          </cell>
          <cell r="E331">
            <v>2.0837249999999998</v>
          </cell>
          <cell r="F331">
            <v>0.47925674999999995</v>
          </cell>
          <cell r="G331">
            <v>2.0837249999999998</v>
          </cell>
          <cell r="H331">
            <v>0.47925674999999995</v>
          </cell>
          <cell r="I331">
            <v>2.5629817499999996</v>
          </cell>
          <cell r="J331" t="str">
            <v>ABB</v>
          </cell>
        </row>
        <row r="332">
          <cell r="A332" t="str">
            <v>7.1.3.9</v>
          </cell>
          <cell r="B332" t="str">
            <v xml:space="preserve">Terminal Shield Boxes 18 modules </v>
          </cell>
          <cell r="C332" t="str">
            <v>pcs</v>
          </cell>
          <cell r="D332">
            <v>2</v>
          </cell>
          <cell r="E332">
            <v>30.870000000000005</v>
          </cell>
          <cell r="F332">
            <v>7.1001000000000012</v>
          </cell>
          <cell r="G332">
            <v>61.740000000000009</v>
          </cell>
          <cell r="H332">
            <v>14.200200000000002</v>
          </cell>
          <cell r="I332">
            <v>75.940200000000004</v>
          </cell>
          <cell r="J332" t="str">
            <v>BENTI</v>
          </cell>
        </row>
        <row r="333">
          <cell r="A333" t="str">
            <v>7.1.3.10</v>
          </cell>
          <cell r="B333" t="str">
            <v xml:space="preserve">Terminal Shield Boxes 24 modules </v>
          </cell>
          <cell r="C333" t="str">
            <v>pcs</v>
          </cell>
          <cell r="D333">
            <v>1</v>
          </cell>
          <cell r="E333">
            <v>40.792500000000004</v>
          </cell>
          <cell r="F333">
            <v>9.3822750000000017</v>
          </cell>
          <cell r="G333">
            <v>40.792500000000004</v>
          </cell>
          <cell r="H333">
            <v>9.3822750000000017</v>
          </cell>
          <cell r="I333">
            <v>50.174775000000004</v>
          </cell>
          <cell r="J333" t="str">
            <v>BENTI</v>
          </cell>
        </row>
        <row r="334">
          <cell r="A334" t="str">
            <v>7.1.3.11</v>
          </cell>
          <cell r="B334" t="str">
            <v>EDC Box (Inside Fence), 
Cover Steel 300 x300mm</v>
          </cell>
          <cell r="C334" t="str">
            <v>Set</v>
          </cell>
          <cell r="D334">
            <v>0</v>
          </cell>
          <cell r="E334">
            <v>52</v>
          </cell>
          <cell r="F334">
            <v>11.44</v>
          </cell>
          <cell r="G334">
            <v>0</v>
          </cell>
          <cell r="H334">
            <v>0</v>
          </cell>
          <cell r="I334">
            <v>0</v>
          </cell>
          <cell r="J334" t="str">
            <v>Local</v>
          </cell>
        </row>
        <row r="335">
          <cell r="A335" t="str">
            <v>7.1.3.12</v>
          </cell>
          <cell r="B335" t="str">
            <v>Accessories and Support</v>
          </cell>
          <cell r="C335" t="str">
            <v>lot</v>
          </cell>
          <cell r="D335">
            <v>1</v>
          </cell>
          <cell r="E335">
            <v>48.263039999999997</v>
          </cell>
          <cell r="F335">
            <v>9.6526080000000007</v>
          </cell>
          <cell r="G335">
            <v>48.263039999999997</v>
          </cell>
          <cell r="H335">
            <v>9.6526080000000007</v>
          </cell>
          <cell r="I335">
            <v>57.915647999999997</v>
          </cell>
          <cell r="J335" t="str">
            <v>Local</v>
          </cell>
        </row>
        <row r="336">
          <cell r="A336" t="str">
            <v>7.1.4</v>
          </cell>
          <cell r="B336" t="str">
            <v>Lighting &amp; Lamp</v>
          </cell>
          <cell r="G336">
            <v>893.02499999999998</v>
          </cell>
          <cell r="H336">
            <v>204.12</v>
          </cell>
          <cell r="I336">
            <v>1097.145</v>
          </cell>
        </row>
        <row r="337">
          <cell r="A337" t="str">
            <v>7.1.4.1</v>
          </cell>
          <cell r="B337" t="str">
            <v>LED lighting 9W (Cool White)</v>
          </cell>
          <cell r="C337" t="str">
            <v>set</v>
          </cell>
          <cell r="D337">
            <v>52</v>
          </cell>
          <cell r="E337">
            <v>5.25</v>
          </cell>
          <cell r="F337">
            <v>1.2075</v>
          </cell>
          <cell r="G337">
            <v>273</v>
          </cell>
          <cell r="H337">
            <v>62.79</v>
          </cell>
          <cell r="I337">
            <v>335.79</v>
          </cell>
          <cell r="J337" t="str">
            <v>LEDNANO-D6DL</v>
          </cell>
        </row>
        <row r="338">
          <cell r="A338" t="str">
            <v>7.1.4.2</v>
          </cell>
          <cell r="B338" t="str">
            <v>LED sqare shape 36W (Cool White)</v>
          </cell>
          <cell r="C338" t="str">
            <v>set</v>
          </cell>
          <cell r="D338">
            <v>7</v>
          </cell>
          <cell r="E338">
            <v>36.75</v>
          </cell>
          <cell r="F338">
            <v>8.4525000000000006</v>
          </cell>
          <cell r="G338">
            <v>257.25</v>
          </cell>
          <cell r="H338">
            <v>59.167500000000004</v>
          </cell>
          <cell r="I338">
            <v>316.41750000000002</v>
          </cell>
          <cell r="J338" t="str">
            <v>RACER</v>
          </cell>
        </row>
        <row r="339">
          <cell r="A339" t="str">
            <v>7.1.4.3</v>
          </cell>
          <cell r="B339" t="str">
            <v>LED strip light</v>
          </cell>
          <cell r="C339" t="str">
            <v>m</v>
          </cell>
          <cell r="D339">
            <v>31</v>
          </cell>
          <cell r="E339">
            <v>0</v>
          </cell>
          <cell r="F339">
            <v>0</v>
          </cell>
          <cell r="G339">
            <v>0</v>
          </cell>
          <cell r="H339">
            <v>0</v>
          </cell>
          <cell r="I339">
            <v>0</v>
          </cell>
          <cell r="J339" t="str">
            <v>By Customer</v>
          </cell>
        </row>
        <row r="340">
          <cell r="A340" t="str">
            <v>7.1.4.4</v>
          </cell>
          <cell r="B340" t="str">
            <v>Surface fluorescent light (0.6m)</v>
          </cell>
          <cell r="C340" t="str">
            <v>set</v>
          </cell>
          <cell r="D340">
            <v>1</v>
          </cell>
          <cell r="E340">
            <v>5.25</v>
          </cell>
          <cell r="F340">
            <v>1.2075</v>
          </cell>
          <cell r="G340">
            <v>5.25</v>
          </cell>
          <cell r="H340">
            <v>1.2075</v>
          </cell>
          <cell r="I340">
            <v>6.4574999999999996</v>
          </cell>
          <cell r="J340" t="str">
            <v>MX23810</v>
          </cell>
        </row>
        <row r="341">
          <cell r="A341" t="str">
            <v>7.1.4.5</v>
          </cell>
          <cell r="B341" t="str">
            <v>Surface fluorescent light Waterproof (0.6m)</v>
          </cell>
          <cell r="C341" t="str">
            <v>set</v>
          </cell>
          <cell r="D341">
            <v>1</v>
          </cell>
          <cell r="E341">
            <v>10.5</v>
          </cell>
          <cell r="F341">
            <v>2.415</v>
          </cell>
          <cell r="G341">
            <v>10.5</v>
          </cell>
          <cell r="H341">
            <v>2.415</v>
          </cell>
          <cell r="I341">
            <v>12.914999999999999</v>
          </cell>
          <cell r="J341" t="str">
            <v>CGECWP22</v>
          </cell>
        </row>
        <row r="342">
          <cell r="A342" t="str">
            <v>7.1.4.6</v>
          </cell>
          <cell r="B342" t="str">
            <v>Wall Mounted Light Waterproof</v>
          </cell>
          <cell r="C342" t="str">
            <v>set</v>
          </cell>
          <cell r="D342">
            <v>5</v>
          </cell>
          <cell r="E342">
            <v>52.5</v>
          </cell>
          <cell r="F342">
            <v>12.075000000000001</v>
          </cell>
          <cell r="G342">
            <v>262.5</v>
          </cell>
          <cell r="H342">
            <v>60.375000000000007</v>
          </cell>
          <cell r="I342">
            <v>322.875</v>
          </cell>
          <cell r="J342" t="str">
            <v>ER-1901/5Wx2</v>
          </cell>
        </row>
        <row r="343">
          <cell r="A343" t="str">
            <v>7.1.4.7</v>
          </cell>
          <cell r="B343" t="str">
            <v>Wall Mounted Light Interior</v>
          </cell>
          <cell r="C343" t="str">
            <v>set</v>
          </cell>
          <cell r="D343">
            <v>2</v>
          </cell>
          <cell r="E343">
            <v>21</v>
          </cell>
          <cell r="F343">
            <v>4.83</v>
          </cell>
          <cell r="G343">
            <v>42</v>
          </cell>
          <cell r="H343">
            <v>9.66</v>
          </cell>
          <cell r="I343">
            <v>51.66</v>
          </cell>
          <cell r="J343" t="str">
            <v>Follow Sakura Villa</v>
          </cell>
        </row>
        <row r="344">
          <cell r="A344" t="str">
            <v>7.1.4.8</v>
          </cell>
          <cell r="B344" t="str">
            <v>Accessories</v>
          </cell>
          <cell r="C344" t="str">
            <v>lot</v>
          </cell>
          <cell r="D344">
            <v>1</v>
          </cell>
          <cell r="E344">
            <v>42.525000000000006</v>
          </cell>
          <cell r="F344">
            <v>8.5050000000000008</v>
          </cell>
          <cell r="G344">
            <v>42.525000000000006</v>
          </cell>
          <cell r="H344">
            <v>8.5050000000000008</v>
          </cell>
          <cell r="I344">
            <v>51.030000000000008</v>
          </cell>
          <cell r="J344" t="str">
            <v>Local</v>
          </cell>
        </row>
        <row r="345">
          <cell r="A345" t="str">
            <v>7.1.5</v>
          </cell>
          <cell r="B345" t="str">
            <v>PVC Conduit Pipe (2.7m/L)</v>
          </cell>
          <cell r="G345">
            <v>811.07700800000009</v>
          </cell>
          <cell r="H345">
            <v>183.94067860000001</v>
          </cell>
          <cell r="I345">
            <v>995.01768660000005</v>
          </cell>
        </row>
        <row r="346">
          <cell r="A346" t="str">
            <v>7.1.5.1</v>
          </cell>
          <cell r="B346" t="str">
            <v>2 Way Box ø20</v>
          </cell>
          <cell r="C346" t="str">
            <v>pcs</v>
          </cell>
          <cell r="D346">
            <v>56</v>
          </cell>
          <cell r="E346">
            <v>0.2646</v>
          </cell>
          <cell r="F346">
            <v>6.0858000000000002E-2</v>
          </cell>
          <cell r="G346">
            <v>14.817600000000001</v>
          </cell>
          <cell r="H346">
            <v>3.408048</v>
          </cell>
          <cell r="I346">
            <v>18.225648</v>
          </cell>
          <cell r="J346" t="str">
            <v>SES</v>
          </cell>
        </row>
        <row r="347">
          <cell r="A347" t="str">
            <v>7.1.5.2</v>
          </cell>
          <cell r="B347" t="str">
            <v>3 Way Box ø20</v>
          </cell>
          <cell r="C347" t="str">
            <v>pcs</v>
          </cell>
          <cell r="D347">
            <v>105</v>
          </cell>
          <cell r="E347">
            <v>0.2646</v>
          </cell>
          <cell r="F347">
            <v>6.0858000000000002E-2</v>
          </cell>
          <cell r="G347">
            <v>27.783000000000001</v>
          </cell>
          <cell r="H347">
            <v>6.3900899999999998</v>
          </cell>
          <cell r="I347">
            <v>34.173090000000002</v>
          </cell>
          <cell r="J347" t="str">
            <v>SES</v>
          </cell>
        </row>
        <row r="348">
          <cell r="A348" t="str">
            <v>7.1.5.3</v>
          </cell>
          <cell r="B348" t="str">
            <v>4 Way Box ø20</v>
          </cell>
          <cell r="C348" t="str">
            <v>pcs</v>
          </cell>
          <cell r="D348">
            <v>9</v>
          </cell>
          <cell r="E348">
            <v>0.2646</v>
          </cell>
          <cell r="F348">
            <v>6.0858000000000002E-2</v>
          </cell>
          <cell r="G348">
            <v>2.3814000000000002</v>
          </cell>
          <cell r="H348">
            <v>0.54772200000000004</v>
          </cell>
          <cell r="I348">
            <v>2.9291220000000004</v>
          </cell>
          <cell r="J348" t="str">
            <v>SES</v>
          </cell>
        </row>
        <row r="349">
          <cell r="A349" t="str">
            <v>7.1.5.4</v>
          </cell>
          <cell r="B349" t="str">
            <v>2 Way Box ø25</v>
          </cell>
          <cell r="C349" t="str">
            <v>pcs</v>
          </cell>
          <cell r="D349">
            <v>34</v>
          </cell>
          <cell r="E349">
            <v>0.2646</v>
          </cell>
          <cell r="F349">
            <v>6.0858000000000002E-2</v>
          </cell>
          <cell r="G349">
            <v>8.9963999999999995</v>
          </cell>
          <cell r="H349">
            <v>2.069172</v>
          </cell>
          <cell r="I349">
            <v>11.065572</v>
          </cell>
          <cell r="J349" t="str">
            <v>SES</v>
          </cell>
        </row>
        <row r="350">
          <cell r="A350" t="str">
            <v>7.1.5.5</v>
          </cell>
          <cell r="B350" t="str">
            <v>3 Way Box ø25</v>
          </cell>
          <cell r="C350" t="str">
            <v>pcs</v>
          </cell>
          <cell r="D350">
            <v>44</v>
          </cell>
          <cell r="E350">
            <v>0.2646</v>
          </cell>
          <cell r="F350">
            <v>6.0858000000000002E-2</v>
          </cell>
          <cell r="G350">
            <v>11.6424</v>
          </cell>
          <cell r="H350">
            <v>2.6777519999999999</v>
          </cell>
          <cell r="I350">
            <v>14.320152</v>
          </cell>
          <cell r="J350" t="str">
            <v>SES</v>
          </cell>
        </row>
        <row r="351">
          <cell r="A351" t="str">
            <v>7.1.5.6</v>
          </cell>
          <cell r="B351" t="str">
            <v>Coupling Conduit ø20</v>
          </cell>
          <cell r="C351" t="str">
            <v>pcs</v>
          </cell>
          <cell r="D351">
            <v>316.66666666666669</v>
          </cell>
          <cell r="E351">
            <v>0.27562500000000001</v>
          </cell>
          <cell r="F351">
            <v>6.3393749999999999E-2</v>
          </cell>
          <cell r="G351">
            <v>87.281250000000014</v>
          </cell>
          <cell r="H351">
            <v>20.0746875</v>
          </cell>
          <cell r="I351">
            <v>107.35593750000001</v>
          </cell>
          <cell r="J351" t="str">
            <v>SES</v>
          </cell>
        </row>
        <row r="352">
          <cell r="A352" t="str">
            <v>7.1.5.7</v>
          </cell>
          <cell r="B352" t="str">
            <v>Coupling Conduit ø25</v>
          </cell>
          <cell r="C352" t="str">
            <v>pcs</v>
          </cell>
          <cell r="D352">
            <v>163.33333333333331</v>
          </cell>
          <cell r="E352">
            <v>0.27562500000000001</v>
          </cell>
          <cell r="F352">
            <v>6.3393749999999999E-2</v>
          </cell>
          <cell r="G352">
            <v>45.018749999999997</v>
          </cell>
          <cell r="H352">
            <v>10.354312499999999</v>
          </cell>
          <cell r="I352">
            <v>55.373062499999996</v>
          </cell>
          <cell r="J352" t="str">
            <v>SES</v>
          </cell>
        </row>
        <row r="353">
          <cell r="A353" t="str">
            <v>7.1.5.8</v>
          </cell>
          <cell r="B353" t="str">
            <v>U-Clip Conduit ø20</v>
          </cell>
          <cell r="C353" t="str">
            <v>pcs</v>
          </cell>
          <cell r="D353">
            <v>850</v>
          </cell>
          <cell r="E353">
            <v>6.615E-2</v>
          </cell>
          <cell r="F353">
            <v>1.5214500000000001E-2</v>
          </cell>
          <cell r="G353">
            <v>56.227499999999999</v>
          </cell>
          <cell r="H353">
            <v>12.932325000000001</v>
          </cell>
          <cell r="I353">
            <v>69.159824999999998</v>
          </cell>
          <cell r="J353" t="str">
            <v>SES</v>
          </cell>
        </row>
        <row r="354">
          <cell r="A354" t="str">
            <v>7.1.5.9</v>
          </cell>
          <cell r="B354" t="str">
            <v>U-Clip Conduit ø25</v>
          </cell>
          <cell r="C354" t="str">
            <v>pcs</v>
          </cell>
          <cell r="D354">
            <v>460</v>
          </cell>
          <cell r="E354">
            <v>6.615E-2</v>
          </cell>
          <cell r="F354">
            <v>1.5214500000000001E-2</v>
          </cell>
          <cell r="G354">
            <v>30.428999999999998</v>
          </cell>
          <cell r="H354">
            <v>6.9986700000000006</v>
          </cell>
          <cell r="I354">
            <v>37.427669999999999</v>
          </cell>
          <cell r="J354" t="str">
            <v>SES</v>
          </cell>
        </row>
        <row r="355">
          <cell r="A355" t="str">
            <v>7.1.5.10</v>
          </cell>
          <cell r="B355" t="str">
            <v>PVC Conduit Pipe ø20</v>
          </cell>
          <cell r="C355" t="str">
            <v>m</v>
          </cell>
          <cell r="D355">
            <v>880</v>
          </cell>
          <cell r="E355">
            <v>0.24500000000000002</v>
          </cell>
          <cell r="F355">
            <v>5.6350000000000011E-2</v>
          </cell>
          <cell r="G355">
            <v>215.60000000000002</v>
          </cell>
          <cell r="H355">
            <v>49.588000000000008</v>
          </cell>
          <cell r="I355">
            <v>265.18800000000005</v>
          </cell>
          <cell r="J355" t="str">
            <v>SES</v>
          </cell>
        </row>
        <row r="356">
          <cell r="A356" t="str">
            <v>7.1.5.11</v>
          </cell>
          <cell r="B356" t="str">
            <v>PVC Conduit Pipe ø25</v>
          </cell>
          <cell r="C356" t="str">
            <v>m</v>
          </cell>
          <cell r="D356">
            <v>460</v>
          </cell>
          <cell r="E356">
            <v>0.36750000000000005</v>
          </cell>
          <cell r="F356">
            <v>8.4525000000000017E-2</v>
          </cell>
          <cell r="G356">
            <v>169.05</v>
          </cell>
          <cell r="H356">
            <v>38.88150000000001</v>
          </cell>
          <cell r="I356">
            <v>207.93150000000003</v>
          </cell>
          <cell r="J356" t="str">
            <v>SES</v>
          </cell>
        </row>
        <row r="357">
          <cell r="A357" t="str">
            <v>7.1.5.12</v>
          </cell>
          <cell r="B357" t="str">
            <v>Flexible Conduit ø20 (50m/roll)</v>
          </cell>
          <cell r="C357" t="str">
            <v>m</v>
          </cell>
          <cell r="D357">
            <v>196</v>
          </cell>
          <cell r="E357">
            <v>0.12678750000000005</v>
          </cell>
          <cell r="F357">
            <v>2.9161125000000013E-2</v>
          </cell>
          <cell r="G357">
            <v>24.850350000000009</v>
          </cell>
          <cell r="H357">
            <v>5.7155805000000024</v>
          </cell>
          <cell r="I357">
            <v>30.565930500000011</v>
          </cell>
          <cell r="J357" t="str">
            <v>ABC</v>
          </cell>
        </row>
        <row r="358">
          <cell r="A358" t="str">
            <v>7.1.5.13</v>
          </cell>
          <cell r="B358" t="str">
            <v>Flexible Conduit ø25 (50m/roll)</v>
          </cell>
          <cell r="C358" t="str">
            <v>m</v>
          </cell>
          <cell r="D358">
            <v>140</v>
          </cell>
          <cell r="E358">
            <v>0.2149875</v>
          </cell>
          <cell r="F358">
            <v>4.9447125000000001E-2</v>
          </cell>
          <cell r="G358">
            <v>30.09825</v>
          </cell>
          <cell r="H358">
            <v>6.9225975000000002</v>
          </cell>
          <cell r="I358">
            <v>37.020847500000002</v>
          </cell>
          <cell r="J358" t="str">
            <v>ABC</v>
          </cell>
        </row>
        <row r="359">
          <cell r="A359" t="str">
            <v>7.1.5.14</v>
          </cell>
          <cell r="B359" t="str">
            <v xml:space="preserve">Fitting &amp; Accessories </v>
          </cell>
          <cell r="C359" t="str">
            <v>lot</v>
          </cell>
          <cell r="D359">
            <v>1</v>
          </cell>
          <cell r="E359">
            <v>86.901108000000008</v>
          </cell>
          <cell r="F359">
            <v>17.380221600000002</v>
          </cell>
          <cell r="G359">
            <v>86.901108000000008</v>
          </cell>
          <cell r="H359">
            <v>17.380221600000002</v>
          </cell>
          <cell r="I359">
            <v>104.28132960000001</v>
          </cell>
          <cell r="J359" t="str">
            <v>Local</v>
          </cell>
        </row>
        <row r="360">
          <cell r="A360" t="str">
            <v>7.1.6</v>
          </cell>
          <cell r="B360" t="str">
            <v>Under Ground Sleeve for Main Cable</v>
          </cell>
          <cell r="G360">
            <v>280.70810000000006</v>
          </cell>
          <cell r="H360">
            <v>69.470620000000011</v>
          </cell>
          <cell r="I360">
            <v>350.17872</v>
          </cell>
        </row>
        <row r="361">
          <cell r="A361" t="str">
            <v>7.1.6.1</v>
          </cell>
          <cell r="B361" t="str">
            <v>PVC Pipe, CL 8.5 (4m/L)</v>
          </cell>
          <cell r="G361">
            <v>151.41360000000003</v>
          </cell>
          <cell r="H361">
            <v>36.865920000000003</v>
          </cell>
          <cell r="I361">
            <v>188.27951999999999</v>
          </cell>
        </row>
        <row r="362">
          <cell r="A362" t="str">
            <v>7.1.6.1.1</v>
          </cell>
          <cell r="B362" t="str">
            <v>PVC Pipe Ø55 (2")</v>
          </cell>
          <cell r="C362" t="str">
            <v>m</v>
          </cell>
          <cell r="D362">
            <v>40</v>
          </cell>
          <cell r="E362">
            <v>1.925</v>
          </cell>
          <cell r="F362">
            <v>0.42349999999999999</v>
          </cell>
          <cell r="G362">
            <v>77</v>
          </cell>
          <cell r="H362">
            <v>16.939999999999998</v>
          </cell>
          <cell r="I362">
            <v>93.94</v>
          </cell>
          <cell r="J362" t="str">
            <v>SCG</v>
          </cell>
        </row>
        <row r="363">
          <cell r="A363" t="str">
            <v>7.1.6.1.2</v>
          </cell>
          <cell r="B363" t="str">
            <v>PVC Pipe Ø40 (1½")</v>
          </cell>
          <cell r="C363" t="str">
            <v>m</v>
          </cell>
          <cell r="D363">
            <v>40</v>
          </cell>
          <cell r="E363">
            <v>1.2250000000000001</v>
          </cell>
          <cell r="F363">
            <v>0.26950000000000002</v>
          </cell>
          <cell r="G363">
            <v>49</v>
          </cell>
          <cell r="H363">
            <v>10.780000000000001</v>
          </cell>
          <cell r="I363">
            <v>59.78</v>
          </cell>
          <cell r="J363" t="str">
            <v>SCG</v>
          </cell>
        </row>
        <row r="364">
          <cell r="A364" t="str">
            <v>7.1.6.1.3</v>
          </cell>
          <cell r="B364" t="str">
            <v>Elbow 45°- Ø55 (2")</v>
          </cell>
          <cell r="C364" t="str">
            <v>pcs</v>
          </cell>
          <cell r="D364">
            <v>8</v>
          </cell>
          <cell r="E364">
            <v>0.42199999999999999</v>
          </cell>
          <cell r="F364">
            <v>9.2839999999999992E-2</v>
          </cell>
          <cell r="G364">
            <v>3.3759999999999999</v>
          </cell>
          <cell r="H364">
            <v>0.74271999999999994</v>
          </cell>
          <cell r="I364">
            <v>4.1187199999999997</v>
          </cell>
          <cell r="J364" t="str">
            <v>SCG</v>
          </cell>
        </row>
        <row r="365">
          <cell r="A365" t="str">
            <v>7.1.6.1.4</v>
          </cell>
          <cell r="B365" t="str">
            <v>Elbow 45°- Ø40 (1½")</v>
          </cell>
          <cell r="C365" t="str">
            <v>pcs</v>
          </cell>
          <cell r="D365">
            <v>8</v>
          </cell>
          <cell r="E365">
            <v>0.28599999999999998</v>
          </cell>
          <cell r="F365">
            <v>6.291999999999999E-2</v>
          </cell>
          <cell r="G365">
            <v>2.2879999999999998</v>
          </cell>
          <cell r="H365">
            <v>0.50335999999999992</v>
          </cell>
          <cell r="I365">
            <v>2.7913599999999996</v>
          </cell>
          <cell r="J365" t="str">
            <v>SCG</v>
          </cell>
        </row>
        <row r="366">
          <cell r="A366" t="str">
            <v>7.1.6.1.5</v>
          </cell>
          <cell r="B366" t="str">
            <v>Accessories and Support</v>
          </cell>
          <cell r="C366" t="str">
            <v>lot</v>
          </cell>
          <cell r="D366">
            <v>1</v>
          </cell>
          <cell r="E366">
            <v>19.749600000000001</v>
          </cell>
          <cell r="F366">
            <v>7.8998400000000011</v>
          </cell>
          <cell r="G366">
            <v>19.749600000000001</v>
          </cell>
          <cell r="H366">
            <v>7.8998400000000011</v>
          </cell>
          <cell r="I366">
            <v>27.649440000000002</v>
          </cell>
          <cell r="J366" t="str">
            <v>-</v>
          </cell>
        </row>
        <row r="367">
          <cell r="A367" t="str">
            <v>7.1.6.2</v>
          </cell>
          <cell r="B367" t="str">
            <v>Earthing System</v>
          </cell>
          <cell r="G367">
            <v>129.2945</v>
          </cell>
          <cell r="H367">
            <v>32.604700000000001</v>
          </cell>
          <cell r="I367">
            <v>161.89920000000001</v>
          </cell>
        </row>
        <row r="368">
          <cell r="A368" t="str">
            <v>7.1.6.2.1</v>
          </cell>
          <cell r="B368" t="str">
            <v>Earth Cable 1Cx10 mm²</v>
          </cell>
          <cell r="C368" t="str">
            <v>m</v>
          </cell>
          <cell r="D368">
            <v>20</v>
          </cell>
          <cell r="E368">
            <v>1</v>
          </cell>
          <cell r="F368">
            <v>0.23</v>
          </cell>
          <cell r="G368">
            <v>20</v>
          </cell>
          <cell r="H368">
            <v>4.6000000000000005</v>
          </cell>
          <cell r="I368">
            <v>24.6</v>
          </cell>
          <cell r="J368" t="str">
            <v>Keystone</v>
          </cell>
        </row>
        <row r="369">
          <cell r="A369" t="str">
            <v>7.1.6.2.2</v>
          </cell>
          <cell r="B369" t="str">
            <v>Earth Rod (L=3m, ø14mm)</v>
          </cell>
          <cell r="C369" t="str">
            <v>pcs</v>
          </cell>
          <cell r="D369">
            <v>6</v>
          </cell>
          <cell r="E369">
            <v>12.13</v>
          </cell>
          <cell r="F369">
            <v>2.7899000000000003</v>
          </cell>
          <cell r="G369">
            <v>72.78</v>
          </cell>
          <cell r="H369">
            <v>16.739400000000003</v>
          </cell>
          <cell r="I369">
            <v>89.519400000000005</v>
          </cell>
          <cell r="J369" t="str">
            <v>Local</v>
          </cell>
        </row>
        <row r="370">
          <cell r="A370" t="str">
            <v>7.1.6.2.3</v>
          </cell>
          <cell r="B370" t="str">
            <v>Brass Earth Clamp</v>
          </cell>
          <cell r="C370" t="str">
            <v>pcs</v>
          </cell>
          <cell r="D370">
            <v>3</v>
          </cell>
          <cell r="E370">
            <v>1.3</v>
          </cell>
          <cell r="F370">
            <v>0.29900000000000004</v>
          </cell>
          <cell r="G370">
            <v>3.9000000000000004</v>
          </cell>
          <cell r="H370">
            <v>0.89700000000000013</v>
          </cell>
          <cell r="I370">
            <v>4.7970000000000006</v>
          </cell>
          <cell r="J370" t="str">
            <v>Local</v>
          </cell>
        </row>
        <row r="371">
          <cell r="A371" t="str">
            <v>7.1.6.2.4</v>
          </cell>
          <cell r="B371" t="str">
            <v>Brass Coupler 14mm</v>
          </cell>
          <cell r="C371" t="str">
            <v>pcs</v>
          </cell>
          <cell r="D371">
            <v>3</v>
          </cell>
          <cell r="E371">
            <v>5.25</v>
          </cell>
          <cell r="F371">
            <v>1.2075</v>
          </cell>
          <cell r="G371">
            <v>15.75</v>
          </cell>
          <cell r="H371">
            <v>3.6225000000000001</v>
          </cell>
          <cell r="I371">
            <v>19.372499999999999</v>
          </cell>
          <cell r="J371" t="str">
            <v>Local</v>
          </cell>
        </row>
        <row r="372">
          <cell r="A372" t="str">
            <v>7.1.6.2.5</v>
          </cell>
          <cell r="B372" t="str">
            <v>Accessories and Support</v>
          </cell>
          <cell r="C372" t="str">
            <v>lot</v>
          </cell>
          <cell r="D372">
            <v>1</v>
          </cell>
          <cell r="E372">
            <v>16.8645</v>
          </cell>
          <cell r="F372">
            <v>6.7458</v>
          </cell>
          <cell r="G372">
            <v>16.8645</v>
          </cell>
          <cell r="H372">
            <v>6.7458</v>
          </cell>
          <cell r="I372">
            <v>23.610299999999999</v>
          </cell>
          <cell r="J372" t="str">
            <v>-</v>
          </cell>
        </row>
        <row r="373">
          <cell r="A373" t="str">
            <v>7.2</v>
          </cell>
          <cell r="B373" t="str">
            <v>EXTRA LOW VOLTAGE WORK</v>
          </cell>
          <cell r="G373">
            <v>137.46475000000001</v>
          </cell>
          <cell r="H373">
            <v>38.935850000000002</v>
          </cell>
          <cell r="I373">
            <v>176.4006</v>
          </cell>
        </row>
        <row r="374">
          <cell r="A374" t="str">
            <v>7.2.1</v>
          </cell>
          <cell r="B374" t="str">
            <v>Television System</v>
          </cell>
          <cell r="G374">
            <v>65.464750000000009</v>
          </cell>
          <cell r="H374">
            <v>19.135850000000005</v>
          </cell>
          <cell r="I374">
            <v>84.6006</v>
          </cell>
        </row>
        <row r="375">
          <cell r="A375" t="str">
            <v>7.2.1.1</v>
          </cell>
          <cell r="B375" t="str">
            <v>TV Cable RG6</v>
          </cell>
          <cell r="C375" t="str">
            <v>m</v>
          </cell>
          <cell r="D375">
            <v>205</v>
          </cell>
          <cell r="E375">
            <v>0.17</v>
          </cell>
          <cell r="F375">
            <v>3.9100000000000003E-2</v>
          </cell>
          <cell r="G375">
            <v>34.85</v>
          </cell>
          <cell r="H375">
            <v>8.0155000000000012</v>
          </cell>
          <cell r="I375">
            <v>42.865500000000004</v>
          </cell>
          <cell r="J375" t="str">
            <v>Himmel</v>
          </cell>
        </row>
        <row r="376">
          <cell r="A376" t="str">
            <v>7.2.1.2</v>
          </cell>
          <cell r="B376" t="str">
            <v>1x8 Way Splitter</v>
          </cell>
          <cell r="C376" t="str">
            <v>pcs</v>
          </cell>
          <cell r="D376">
            <v>1</v>
          </cell>
          <cell r="E376">
            <v>2.6</v>
          </cell>
          <cell r="F376">
            <v>0.59800000000000009</v>
          </cell>
          <cell r="G376">
            <v>2.6</v>
          </cell>
          <cell r="H376">
            <v>0.59800000000000009</v>
          </cell>
          <cell r="I376">
            <v>3.1980000000000004</v>
          </cell>
          <cell r="J376" t="str">
            <v>Local</v>
          </cell>
        </row>
        <row r="377">
          <cell r="A377" t="str">
            <v>7.2.1.3</v>
          </cell>
          <cell r="B377" t="str">
            <v>TV Socket Outlet</v>
          </cell>
          <cell r="C377" t="str">
            <v>pcs</v>
          </cell>
          <cell r="D377">
            <v>6</v>
          </cell>
          <cell r="E377">
            <v>1.6</v>
          </cell>
          <cell r="F377">
            <v>0.36800000000000005</v>
          </cell>
          <cell r="G377">
            <v>9.6000000000000014</v>
          </cell>
          <cell r="H377">
            <v>2.2080000000000002</v>
          </cell>
          <cell r="I377">
            <v>11.808000000000002</v>
          </cell>
          <cell r="J377" t="str">
            <v>ABB</v>
          </cell>
        </row>
        <row r="378">
          <cell r="A378" t="str">
            <v>7.2.1.4</v>
          </cell>
          <cell r="B378" t="str">
            <v>Pattress Box 75x75x40mm</v>
          </cell>
          <cell r="C378" t="str">
            <v>pcs</v>
          </cell>
          <cell r="D378">
            <v>6</v>
          </cell>
          <cell r="E378">
            <v>0.55125000000000002</v>
          </cell>
          <cell r="F378">
            <v>0.1267875</v>
          </cell>
          <cell r="G378">
            <v>3.3075000000000001</v>
          </cell>
          <cell r="H378">
            <v>0.76072499999999998</v>
          </cell>
          <cell r="I378">
            <v>4.068225</v>
          </cell>
          <cell r="J378" t="str">
            <v>LS</v>
          </cell>
        </row>
        <row r="379">
          <cell r="A379" t="str">
            <v>7.2.1.5</v>
          </cell>
          <cell r="B379" t="str">
            <v>Accessories and Support</v>
          </cell>
          <cell r="C379" t="str">
            <v>lot</v>
          </cell>
          <cell r="D379">
            <v>1</v>
          </cell>
          <cell r="E379">
            <v>15.107250000000001</v>
          </cell>
          <cell r="F379">
            <v>7.5536250000000003</v>
          </cell>
          <cell r="G379">
            <v>15.107250000000001</v>
          </cell>
          <cell r="H379">
            <v>7.5536250000000003</v>
          </cell>
          <cell r="I379">
            <v>22.660875000000001</v>
          </cell>
          <cell r="J379" t="str">
            <v>-</v>
          </cell>
        </row>
        <row r="380">
          <cell r="A380" t="str">
            <v>7.2.2</v>
          </cell>
          <cell r="B380" t="str">
            <v>Internet System</v>
          </cell>
          <cell r="G380">
            <v>72</v>
          </cell>
          <cell r="H380">
            <v>19.8</v>
          </cell>
          <cell r="I380">
            <v>91.8</v>
          </cell>
        </row>
        <row r="381">
          <cell r="A381" t="str">
            <v>7.2.2.1</v>
          </cell>
          <cell r="B381" t="str">
            <v>Data Cable (Cat 6)</v>
          </cell>
          <cell r="C381" t="str">
            <v>m</v>
          </cell>
          <cell r="D381">
            <v>120</v>
          </cell>
          <cell r="E381">
            <v>0.5</v>
          </cell>
          <cell r="F381">
            <v>0.115</v>
          </cell>
          <cell r="G381">
            <v>60</v>
          </cell>
          <cell r="H381">
            <v>13.8</v>
          </cell>
          <cell r="I381">
            <v>73.8</v>
          </cell>
          <cell r="J381" t="str">
            <v>Himmel</v>
          </cell>
        </row>
        <row r="382">
          <cell r="A382" t="str">
            <v>7.2.2.2</v>
          </cell>
          <cell r="B382" t="str">
            <v>WIFI Router</v>
          </cell>
          <cell r="C382" t="str">
            <v>pcs</v>
          </cell>
          <cell r="D382">
            <v>3</v>
          </cell>
          <cell r="E382">
            <v>0</v>
          </cell>
          <cell r="F382">
            <v>0</v>
          </cell>
          <cell r="G382">
            <v>0</v>
          </cell>
          <cell r="H382">
            <v>0</v>
          </cell>
          <cell r="I382">
            <v>0</v>
          </cell>
          <cell r="J382" t="str">
            <v>by Customer</v>
          </cell>
        </row>
        <row r="383">
          <cell r="A383" t="str">
            <v>7.2.2.3</v>
          </cell>
          <cell r="B383" t="str">
            <v>Accessories and Support</v>
          </cell>
          <cell r="C383" t="str">
            <v>lot</v>
          </cell>
          <cell r="D383">
            <v>1</v>
          </cell>
          <cell r="E383">
            <v>12</v>
          </cell>
          <cell r="F383">
            <v>6</v>
          </cell>
          <cell r="G383">
            <v>12</v>
          </cell>
          <cell r="H383">
            <v>6</v>
          </cell>
          <cell r="I383">
            <v>18</v>
          </cell>
          <cell r="J383" t="str">
            <v>-</v>
          </cell>
        </row>
        <row r="384">
          <cell r="A384" t="str">
            <v>7.3</v>
          </cell>
          <cell r="B384" t="str">
            <v>MECHANICAL WORK</v>
          </cell>
          <cell r="G384">
            <v>1069.09895125</v>
          </cell>
          <cell r="H384">
            <v>240.74675162500003</v>
          </cell>
          <cell r="I384">
            <v>1309.8457028750004</v>
          </cell>
        </row>
        <row r="385">
          <cell r="A385" t="str">
            <v>7.3.1</v>
          </cell>
          <cell r="B385" t="str">
            <v>Air Conditioning System</v>
          </cell>
          <cell r="G385">
            <v>491.08195124999997</v>
          </cell>
          <cell r="H385">
            <v>104.12455162500001</v>
          </cell>
          <cell r="I385">
            <v>595.20650287499996</v>
          </cell>
        </row>
        <row r="386">
          <cell r="A386" t="str">
            <v>7.3.1.1</v>
          </cell>
          <cell r="B386" t="str">
            <v>Copper Pipe, Insulation &amp; Drain Pipe, PVC CL8.5 (4m/L)</v>
          </cell>
          <cell r="G386">
            <v>491.08195124999997</v>
          </cell>
          <cell r="H386">
            <v>104.12455162500001</v>
          </cell>
          <cell r="I386">
            <v>595.20650287499996</v>
          </cell>
        </row>
        <row r="387">
          <cell r="A387" t="str">
            <v>7.3.1.1.1</v>
          </cell>
          <cell r="B387" t="str">
            <v>Air Conditioner 1HP, Wall Mounted</v>
          </cell>
          <cell r="C387" t="str">
            <v>pcs</v>
          </cell>
          <cell r="D387">
            <v>1</v>
          </cell>
          <cell r="E387">
            <v>0</v>
          </cell>
          <cell r="F387">
            <v>0</v>
          </cell>
          <cell r="G387">
            <v>0</v>
          </cell>
          <cell r="H387">
            <v>0</v>
          </cell>
          <cell r="I387">
            <v>0</v>
          </cell>
          <cell r="J387" t="str">
            <v>LG by Customer</v>
          </cell>
        </row>
        <row r="388">
          <cell r="A388" t="str">
            <v>7.3.1.1.2</v>
          </cell>
          <cell r="B388" t="str">
            <v>Air Conditioner 1.5HP, Wall Mounted</v>
          </cell>
          <cell r="C388" t="str">
            <v>pcs</v>
          </cell>
          <cell r="D388">
            <v>4</v>
          </cell>
          <cell r="E388">
            <v>0</v>
          </cell>
          <cell r="F388">
            <v>0</v>
          </cell>
          <cell r="G388">
            <v>0</v>
          </cell>
          <cell r="H388">
            <v>0</v>
          </cell>
          <cell r="I388">
            <v>0</v>
          </cell>
          <cell r="J388" t="str">
            <v>LG by Customer</v>
          </cell>
        </row>
        <row r="389">
          <cell r="A389" t="str">
            <v>7.3.1.1.3</v>
          </cell>
          <cell r="B389" t="str">
            <v>Air Conditioner 2.5HP, Wall Mounted</v>
          </cell>
          <cell r="C389" t="str">
            <v>pcs</v>
          </cell>
          <cell r="D389">
            <v>1</v>
          </cell>
          <cell r="E389">
            <v>0</v>
          </cell>
          <cell r="F389">
            <v>0</v>
          </cell>
          <cell r="G389">
            <v>0</v>
          </cell>
          <cell r="H389">
            <v>0</v>
          </cell>
          <cell r="I389">
            <v>0</v>
          </cell>
          <cell r="J389" t="str">
            <v>LG by Customer</v>
          </cell>
        </row>
        <row r="390">
          <cell r="A390" t="str">
            <v>7.3.1.1.4</v>
          </cell>
          <cell r="B390" t="str">
            <v>Copper Pipe OD Ø6.35 (15m/roll)</v>
          </cell>
          <cell r="C390" t="str">
            <v>m</v>
          </cell>
          <cell r="D390">
            <v>105</v>
          </cell>
          <cell r="E390">
            <v>1.05105</v>
          </cell>
          <cell r="F390">
            <v>0.21021000000000001</v>
          </cell>
          <cell r="G390">
            <v>110.36025000000001</v>
          </cell>
          <cell r="H390">
            <v>22.072050000000001</v>
          </cell>
          <cell r="I390">
            <v>132.4323</v>
          </cell>
          <cell r="J390" t="str">
            <v>Tle Cpper</v>
          </cell>
        </row>
        <row r="391">
          <cell r="A391" t="str">
            <v>7.3.1.1.5</v>
          </cell>
          <cell r="B391" t="str">
            <v>Copper Pipe OD Ø9.52 (15m/roll)</v>
          </cell>
          <cell r="C391" t="str">
            <v>m</v>
          </cell>
          <cell r="D391">
            <v>87</v>
          </cell>
          <cell r="E391">
            <v>1.6390500000000003</v>
          </cell>
          <cell r="F391">
            <v>0.3278100000000001</v>
          </cell>
          <cell r="G391">
            <v>142.59735000000003</v>
          </cell>
          <cell r="H391">
            <v>28.519470000000009</v>
          </cell>
          <cell r="I391">
            <v>171.11682000000005</v>
          </cell>
          <cell r="J391" t="str">
            <v>Tle Cpper</v>
          </cell>
        </row>
        <row r="392">
          <cell r="A392" t="str">
            <v>7.3.1.1.6</v>
          </cell>
          <cell r="B392" t="str">
            <v>Copper Pipe OD Ø15.88 (15m/roll)</v>
          </cell>
          <cell r="C392" t="str">
            <v>m</v>
          </cell>
          <cell r="D392">
            <v>18</v>
          </cell>
          <cell r="E392">
            <v>2.7783000000000002</v>
          </cell>
          <cell r="F392">
            <v>0.55566000000000004</v>
          </cell>
          <cell r="G392">
            <v>50.009400000000007</v>
          </cell>
          <cell r="H392">
            <v>10.00188</v>
          </cell>
          <cell r="I392">
            <v>60.011280000000006</v>
          </cell>
          <cell r="J392" t="str">
            <v>Tle Cpper</v>
          </cell>
        </row>
        <row r="393">
          <cell r="A393" t="str">
            <v>7.3.1.1.7</v>
          </cell>
          <cell r="B393" t="str">
            <v>Insulation Tube ID Ø6.35, 13mm Thk (2m/L)</v>
          </cell>
          <cell r="C393" t="str">
            <v>m</v>
          </cell>
          <cell r="D393">
            <v>105</v>
          </cell>
          <cell r="E393">
            <v>0.31421249999999995</v>
          </cell>
          <cell r="F393">
            <v>6.2842499999999996E-2</v>
          </cell>
          <cell r="G393">
            <v>32.992312499999997</v>
          </cell>
          <cell r="H393">
            <v>6.5984624999999992</v>
          </cell>
          <cell r="I393">
            <v>39.590774999999994</v>
          </cell>
          <cell r="J393" t="str">
            <v>Supperlon</v>
          </cell>
        </row>
        <row r="394">
          <cell r="A394" t="str">
            <v>7.3.1.1.8</v>
          </cell>
          <cell r="B394" t="str">
            <v>Insulation Tube ID Ø10, 13mm Thk (2m/L)</v>
          </cell>
          <cell r="C394" t="str">
            <v>m</v>
          </cell>
          <cell r="D394">
            <v>77</v>
          </cell>
          <cell r="E394">
            <v>0.37485000000000007</v>
          </cell>
          <cell r="F394">
            <v>7.4970000000000023E-2</v>
          </cell>
          <cell r="G394">
            <v>28.863450000000004</v>
          </cell>
          <cell r="H394">
            <v>5.7726900000000017</v>
          </cell>
          <cell r="I394">
            <v>34.636140000000005</v>
          </cell>
          <cell r="J394" t="str">
            <v>Supperlon</v>
          </cell>
        </row>
        <row r="395">
          <cell r="A395" t="str">
            <v>7.3.1.1.9</v>
          </cell>
          <cell r="B395" t="str">
            <v>Insulation Tube ID Ø16, 13mm Thk (2m/L)</v>
          </cell>
          <cell r="C395" t="str">
            <v>m</v>
          </cell>
          <cell r="D395">
            <v>18</v>
          </cell>
          <cell r="E395">
            <v>0.52368749999999997</v>
          </cell>
          <cell r="F395">
            <v>0.1047375</v>
          </cell>
          <cell r="G395">
            <v>9.4263750000000002</v>
          </cell>
          <cell r="H395">
            <v>1.885275</v>
          </cell>
          <cell r="I395">
            <v>11.31165</v>
          </cell>
          <cell r="J395" t="str">
            <v>Supperlon</v>
          </cell>
        </row>
        <row r="396">
          <cell r="A396" t="str">
            <v>7.3.1.1.10</v>
          </cell>
          <cell r="B396" t="str">
            <v>PVC Pipe - DN20 (OD27 / 3/4") CL 8.5 (With Insulation)</v>
          </cell>
          <cell r="C396" t="str">
            <v>m</v>
          </cell>
          <cell r="D396">
            <v>67</v>
          </cell>
          <cell r="E396">
            <v>0.77</v>
          </cell>
          <cell r="F396">
            <v>0.1694</v>
          </cell>
          <cell r="G396">
            <v>51.59</v>
          </cell>
          <cell r="H396">
            <v>11.3498</v>
          </cell>
          <cell r="I396">
            <v>62.939800000000005</v>
          </cell>
          <cell r="J396" t="str">
            <v>SCG</v>
          </cell>
        </row>
        <row r="397">
          <cell r="A397" t="str">
            <v>7.3.1.1.11</v>
          </cell>
          <cell r="B397" t="str">
            <v>Elbow 45°- DN20 (CL 8.5)</v>
          </cell>
          <cell r="C397" t="str">
            <v>pcs</v>
          </cell>
          <cell r="D397">
            <v>48</v>
          </cell>
          <cell r="E397">
            <v>0.21299999999999999</v>
          </cell>
          <cell r="F397">
            <v>4.6859999999999999E-2</v>
          </cell>
          <cell r="G397">
            <v>10.224</v>
          </cell>
          <cell r="H397">
            <v>2.2492799999999997</v>
          </cell>
          <cell r="I397">
            <v>12.473279999999999</v>
          </cell>
          <cell r="J397" t="str">
            <v>SCG</v>
          </cell>
        </row>
        <row r="398">
          <cell r="A398" t="str">
            <v>7.3.1.1.12</v>
          </cell>
          <cell r="B398" t="str">
            <v>Elbow 90°- DN20 (CL 8.5)</v>
          </cell>
          <cell r="C398" t="str">
            <v>pcs</v>
          </cell>
          <cell r="D398">
            <v>22</v>
          </cell>
          <cell r="E398">
            <v>0.23799999999999999</v>
          </cell>
          <cell r="F398">
            <v>5.2359999999999997E-2</v>
          </cell>
          <cell r="G398">
            <v>5.2359999999999998</v>
          </cell>
          <cell r="H398">
            <v>1.1519199999999998</v>
          </cell>
          <cell r="I398">
            <v>6.3879199999999994</v>
          </cell>
          <cell r="J398" t="str">
            <v>SCG</v>
          </cell>
        </row>
        <row r="399">
          <cell r="A399" t="str">
            <v>7.3.1.1.13</v>
          </cell>
          <cell r="B399" t="str">
            <v>Tee - DN20 (CL 8.5)</v>
          </cell>
          <cell r="C399" t="str">
            <v>pcs</v>
          </cell>
          <cell r="D399">
            <v>2</v>
          </cell>
          <cell r="E399">
            <v>0.33300000000000002</v>
          </cell>
          <cell r="F399">
            <v>7.3260000000000006E-2</v>
          </cell>
          <cell r="G399">
            <v>0.66600000000000004</v>
          </cell>
          <cell r="H399">
            <v>0.14652000000000001</v>
          </cell>
          <cell r="I399">
            <v>0.81252000000000002</v>
          </cell>
          <cell r="J399" t="str">
            <v>SCG</v>
          </cell>
        </row>
        <row r="400">
          <cell r="A400" t="str">
            <v>7.3.1.1.14</v>
          </cell>
          <cell r="B400" t="str">
            <v>Coupling - DN20 (CL 8.5)</v>
          </cell>
          <cell r="C400" t="str">
            <v>pcs</v>
          </cell>
          <cell r="D400">
            <v>21</v>
          </cell>
          <cell r="E400">
            <v>0.21299999999999999</v>
          </cell>
          <cell r="F400">
            <v>4.6859999999999999E-2</v>
          </cell>
          <cell r="G400">
            <v>4.4729999999999999</v>
          </cell>
          <cell r="H400">
            <v>0.98405999999999993</v>
          </cell>
          <cell r="I400">
            <v>5.4570600000000002</v>
          </cell>
          <cell r="J400" t="str">
            <v>SCG</v>
          </cell>
        </row>
        <row r="401">
          <cell r="A401" t="str">
            <v>7.3.1.1.15</v>
          </cell>
          <cell r="B401" t="str">
            <v>Accessories and Support</v>
          </cell>
          <cell r="C401" t="str">
            <v>lot</v>
          </cell>
          <cell r="D401">
            <v>1</v>
          </cell>
          <cell r="E401">
            <v>44.64381375</v>
          </cell>
          <cell r="F401">
            <v>13.393144124999999</v>
          </cell>
          <cell r="G401">
            <v>44.64381375</v>
          </cell>
          <cell r="H401">
            <v>13.393144124999999</v>
          </cell>
          <cell r="I401">
            <v>58.036957874999999</v>
          </cell>
        </row>
        <row r="402">
          <cell r="A402" t="str">
            <v>7.3.1.2</v>
          </cell>
          <cell r="B402" t="str">
            <v>Ventilation System</v>
          </cell>
          <cell r="G402">
            <v>578.01700000000005</v>
          </cell>
          <cell r="H402">
            <v>136.62219999999999</v>
          </cell>
          <cell r="I402">
            <v>714.63919999999996</v>
          </cell>
        </row>
        <row r="403">
          <cell r="A403" t="str">
            <v>7.3.1.2.1</v>
          </cell>
          <cell r="B403" t="str">
            <v>Ceiling Exhaust Fan 80 m³/h (Toilet)</v>
          </cell>
          <cell r="C403" t="str">
            <v>set</v>
          </cell>
          <cell r="D403">
            <v>6</v>
          </cell>
          <cell r="E403">
            <v>31.5</v>
          </cell>
          <cell r="F403">
            <v>6.93</v>
          </cell>
          <cell r="G403">
            <v>189</v>
          </cell>
          <cell r="H403">
            <v>41.58</v>
          </cell>
          <cell r="I403">
            <v>230.57999999999998</v>
          </cell>
          <cell r="J403" t="str">
            <v>Local</v>
          </cell>
        </row>
        <row r="404">
          <cell r="A404" t="str">
            <v>7.3.1.2.2</v>
          </cell>
          <cell r="B404" t="str">
            <v>Flexible Duct Ø100</v>
          </cell>
          <cell r="C404" t="str">
            <v>m</v>
          </cell>
          <cell r="D404">
            <v>14.5</v>
          </cell>
          <cell r="E404">
            <v>1.1000000000000001</v>
          </cell>
          <cell r="F404">
            <v>0.24200000000000002</v>
          </cell>
          <cell r="G404">
            <v>15.950000000000001</v>
          </cell>
          <cell r="H404">
            <v>3.5090000000000003</v>
          </cell>
          <cell r="I404">
            <v>19.459000000000003</v>
          </cell>
          <cell r="J404" t="str">
            <v>Local</v>
          </cell>
        </row>
        <row r="405">
          <cell r="A405" t="str">
            <v>7.3.1.2.3</v>
          </cell>
          <cell r="B405" t="str">
            <v>Vent Cap Ø100</v>
          </cell>
          <cell r="C405" t="str">
            <v>pcs</v>
          </cell>
          <cell r="D405">
            <v>6</v>
          </cell>
          <cell r="E405">
            <v>11.03</v>
          </cell>
          <cell r="F405">
            <v>2.4266000000000001</v>
          </cell>
          <cell r="G405">
            <v>66.179999999999993</v>
          </cell>
          <cell r="H405">
            <v>14.5596</v>
          </cell>
          <cell r="I405">
            <v>80.739599999999996</v>
          </cell>
          <cell r="J405" t="str">
            <v>Local</v>
          </cell>
        </row>
        <row r="406">
          <cell r="A406" t="str">
            <v>7.3.1.2.4</v>
          </cell>
          <cell r="B406" t="str">
            <v>PVC Pipe - DN100 (OD114 / 4") (CL 8.5)</v>
          </cell>
          <cell r="C406" t="str">
            <v>m</v>
          </cell>
          <cell r="D406">
            <v>31</v>
          </cell>
          <cell r="E406">
            <v>7</v>
          </cell>
          <cell r="F406">
            <v>1.54</v>
          </cell>
          <cell r="G406">
            <v>217</v>
          </cell>
          <cell r="H406">
            <v>47.74</v>
          </cell>
          <cell r="I406">
            <v>264.74</v>
          </cell>
          <cell r="J406" t="str">
            <v>SCG</v>
          </cell>
        </row>
        <row r="407">
          <cell r="A407" t="str">
            <v>7.3.1.2.5</v>
          </cell>
          <cell r="B407" t="str">
            <v>Y - DN100 (CL 8.5)</v>
          </cell>
          <cell r="C407" t="str">
            <v>pcs</v>
          </cell>
          <cell r="D407">
            <v>1</v>
          </cell>
          <cell r="E407">
            <v>6.8780000000000001</v>
          </cell>
          <cell r="F407">
            <v>1.5131600000000001</v>
          </cell>
          <cell r="G407">
            <v>6.8780000000000001</v>
          </cell>
          <cell r="H407">
            <v>1.5131600000000001</v>
          </cell>
          <cell r="I407">
            <v>8.3911599999999993</v>
          </cell>
          <cell r="J407" t="str">
            <v>SCG</v>
          </cell>
        </row>
        <row r="408">
          <cell r="A408" t="str">
            <v>7.3.1.2.6</v>
          </cell>
          <cell r="B408" t="str">
            <v>Reducing Coupling - DN100/80 (CL 8.5)</v>
          </cell>
          <cell r="C408" t="str">
            <v>pcs</v>
          </cell>
          <cell r="D408">
            <v>6</v>
          </cell>
          <cell r="E408">
            <v>2.0640000000000001</v>
          </cell>
          <cell r="F408">
            <v>0.45408000000000004</v>
          </cell>
          <cell r="G408">
            <v>12.384</v>
          </cell>
          <cell r="H408">
            <v>2.7244800000000002</v>
          </cell>
          <cell r="I408">
            <v>15.10848</v>
          </cell>
          <cell r="J408" t="str">
            <v>SCG</v>
          </cell>
        </row>
        <row r="409">
          <cell r="A409" t="str">
            <v>7.3.1.2.7</v>
          </cell>
          <cell r="B409" t="str">
            <v>Elbow 45° - DN100 (CL 8.5)</v>
          </cell>
          <cell r="C409" t="str">
            <v>pcs</v>
          </cell>
          <cell r="D409">
            <v>5</v>
          </cell>
          <cell r="E409">
            <v>3.0129999999999999</v>
          </cell>
          <cell r="F409">
            <v>0.66286</v>
          </cell>
          <cell r="G409">
            <v>15.065</v>
          </cell>
          <cell r="H409">
            <v>3.3143000000000002</v>
          </cell>
          <cell r="I409">
            <v>18.379300000000001</v>
          </cell>
          <cell r="J409" t="str">
            <v>SCG</v>
          </cell>
        </row>
        <row r="410">
          <cell r="A410" t="str">
            <v>7.3.1.2.8</v>
          </cell>
          <cell r="B410" t="str">
            <v>Elbow 90° - DN100 (CL 8.5)</v>
          </cell>
          <cell r="C410" t="str">
            <v>pcs</v>
          </cell>
          <cell r="D410">
            <v>1</v>
          </cell>
          <cell r="E410">
            <v>3.0129999999999999</v>
          </cell>
          <cell r="F410">
            <v>0.66286</v>
          </cell>
          <cell r="G410">
            <v>3.0129999999999999</v>
          </cell>
          <cell r="H410">
            <v>0.66286</v>
          </cell>
          <cell r="I410">
            <v>3.6758600000000001</v>
          </cell>
          <cell r="J410" t="str">
            <v>SCG</v>
          </cell>
        </row>
        <row r="411">
          <cell r="A411" t="str">
            <v>7.3.1.2.9</v>
          </cell>
          <cell r="B411" t="str">
            <v>Accessories and Support</v>
          </cell>
          <cell r="C411" t="str">
            <v>lot</v>
          </cell>
          <cell r="D411">
            <v>1</v>
          </cell>
          <cell r="E411">
            <v>52.547000000000004</v>
          </cell>
          <cell r="F411">
            <v>21.018800000000002</v>
          </cell>
          <cell r="G411">
            <v>52.547000000000004</v>
          </cell>
          <cell r="H411">
            <v>21.018800000000002</v>
          </cell>
          <cell r="I411">
            <v>73.56580000000001</v>
          </cell>
        </row>
        <row r="412">
          <cell r="A412" t="str">
            <v>7.4</v>
          </cell>
          <cell r="B412" t="str">
            <v xml:space="preserve">PLUMBING WORK </v>
          </cell>
          <cell r="G412">
            <v>4770.5881500000005</v>
          </cell>
          <cell r="H412">
            <v>953.17711499999962</v>
          </cell>
          <cell r="I412">
            <v>5723.765265</v>
          </cell>
        </row>
        <row r="413">
          <cell r="A413" t="str">
            <v>7.4.1</v>
          </cell>
          <cell r="B413" t="str">
            <v>Drainage &amp; Rain Water System</v>
          </cell>
          <cell r="G413">
            <v>3344.6460999999999</v>
          </cell>
          <cell r="H413">
            <v>635.10965999999985</v>
          </cell>
          <cell r="I413">
            <v>3979.7557599999991</v>
          </cell>
        </row>
        <row r="414">
          <cell r="A414" t="str">
            <v>7.4.1.1</v>
          </cell>
          <cell r="B414" t="str">
            <v>PVC Pipe - DN CL 8.5 (4m/L)</v>
          </cell>
          <cell r="G414">
            <v>1524.1489999999999</v>
          </cell>
          <cell r="H414">
            <v>332.54160000000002</v>
          </cell>
          <cell r="I414">
            <v>1856.6906000000001</v>
          </cell>
        </row>
        <row r="415">
          <cell r="A415" t="str">
            <v>7.4.1.1.1</v>
          </cell>
          <cell r="B415" t="str">
            <v>PVC Pipe - DN20 (OD27 / 3/4") CL 13.5</v>
          </cell>
          <cell r="C415" t="str">
            <v>m</v>
          </cell>
          <cell r="D415">
            <v>4</v>
          </cell>
          <cell r="E415">
            <v>0.7</v>
          </cell>
          <cell r="F415">
            <v>0.154</v>
          </cell>
          <cell r="G415">
            <v>2.8</v>
          </cell>
          <cell r="H415">
            <v>0.61599999999999999</v>
          </cell>
          <cell r="I415">
            <v>3.4159999999999999</v>
          </cell>
          <cell r="J415" t="str">
            <v>SCG for air blower</v>
          </cell>
        </row>
        <row r="416">
          <cell r="A416" t="str">
            <v>7.4.1.1.2</v>
          </cell>
          <cell r="B416" t="str">
            <v>PVC Pipe - DN25 (OD34 / 1") CL 13.5</v>
          </cell>
          <cell r="C416" t="str">
            <v>m</v>
          </cell>
          <cell r="D416">
            <v>12</v>
          </cell>
          <cell r="E416">
            <v>1.1000000000000001</v>
          </cell>
          <cell r="F416">
            <v>0.24200000000000002</v>
          </cell>
          <cell r="G416">
            <v>13.200000000000001</v>
          </cell>
          <cell r="H416">
            <v>2.9040000000000004</v>
          </cell>
          <cell r="I416">
            <v>16.104000000000003</v>
          </cell>
          <cell r="J416" t="str">
            <v>SCG for air blower</v>
          </cell>
        </row>
        <row r="417">
          <cell r="A417" t="str">
            <v>7.4.1.1.3</v>
          </cell>
          <cell r="B417" t="str">
            <v>PVC Pipe - DN25 (OD34 / 1") CL 8.5</v>
          </cell>
          <cell r="C417" t="str">
            <v>m</v>
          </cell>
          <cell r="D417">
            <v>48.400000000000006</v>
          </cell>
          <cell r="E417">
            <v>0.72499999999999998</v>
          </cell>
          <cell r="F417">
            <v>0.1595</v>
          </cell>
          <cell r="G417">
            <v>35.090000000000003</v>
          </cell>
          <cell r="H417">
            <v>7.7198000000000011</v>
          </cell>
          <cell r="I417">
            <v>42.809800000000003</v>
          </cell>
          <cell r="J417" t="str">
            <v>SCG</v>
          </cell>
        </row>
        <row r="418">
          <cell r="A418" t="str">
            <v>7.4.1.1.4</v>
          </cell>
          <cell r="B418" t="str">
            <v>PVC Pipe - DN35 (OD42 / 1 1/4") CL 8.5</v>
          </cell>
          <cell r="C418" t="str">
            <v>m</v>
          </cell>
          <cell r="D418">
            <v>8</v>
          </cell>
          <cell r="E418">
            <v>0.92500000000000004</v>
          </cell>
          <cell r="F418">
            <v>0.20350000000000001</v>
          </cell>
          <cell r="G418">
            <v>7.4</v>
          </cell>
          <cell r="H418">
            <v>1.6280000000000001</v>
          </cell>
          <cell r="I418">
            <v>9.0280000000000005</v>
          </cell>
          <cell r="J418" t="str">
            <v>SCG</v>
          </cell>
        </row>
        <row r="419">
          <cell r="A419" t="str">
            <v>7.4.1.1.5</v>
          </cell>
          <cell r="B419" t="str">
            <v>PVC Pipe - DN55 (OD60 / 2") CL 8.5</v>
          </cell>
          <cell r="C419" t="str">
            <v>m</v>
          </cell>
          <cell r="D419">
            <v>132</v>
          </cell>
          <cell r="E419">
            <v>1.925</v>
          </cell>
          <cell r="F419">
            <v>0.42349999999999999</v>
          </cell>
          <cell r="G419">
            <v>254.1</v>
          </cell>
          <cell r="H419">
            <v>55.902000000000001</v>
          </cell>
          <cell r="I419">
            <v>310.00200000000001</v>
          </cell>
          <cell r="J419" t="str">
            <v>SCG</v>
          </cell>
        </row>
        <row r="420">
          <cell r="A420" t="str">
            <v>7.4.1.1.6</v>
          </cell>
          <cell r="B420" t="str">
            <v>PVC Pipe - DN80 (OD90 / 3") CL 8.5</v>
          </cell>
          <cell r="C420" t="str">
            <v>m</v>
          </cell>
          <cell r="D420">
            <v>68</v>
          </cell>
          <cell r="E420">
            <v>4.25</v>
          </cell>
          <cell r="F420">
            <v>0.93500000000000005</v>
          </cell>
          <cell r="G420">
            <v>289</v>
          </cell>
          <cell r="H420">
            <v>63.580000000000005</v>
          </cell>
          <cell r="I420">
            <v>352.58</v>
          </cell>
          <cell r="J420" t="str">
            <v>SCG</v>
          </cell>
        </row>
        <row r="421">
          <cell r="A421" t="str">
            <v>7.4.1.1.7</v>
          </cell>
          <cell r="B421" t="str">
            <v>PVC Pipe - DN100 (OD114 / 4") CL 8.5</v>
          </cell>
          <cell r="C421" t="str">
            <v>m</v>
          </cell>
          <cell r="D421">
            <v>76</v>
          </cell>
          <cell r="E421">
            <v>7</v>
          </cell>
          <cell r="F421">
            <v>1.54</v>
          </cell>
          <cell r="G421">
            <v>532</v>
          </cell>
          <cell r="H421">
            <v>117.04</v>
          </cell>
          <cell r="I421">
            <v>649.04</v>
          </cell>
          <cell r="J421" t="str">
            <v>SCG</v>
          </cell>
        </row>
        <row r="422">
          <cell r="A422" t="str">
            <v>7.4.1.1.8</v>
          </cell>
          <cell r="B422" t="str">
            <v>PVC Pipe - DN125 (OD140 / 5") CL 8.5</v>
          </cell>
          <cell r="C422" t="str">
            <v>m</v>
          </cell>
          <cell r="D422">
            <v>24</v>
          </cell>
          <cell r="E422">
            <v>10.5</v>
          </cell>
          <cell r="F422">
            <v>2.31</v>
          </cell>
          <cell r="G422">
            <v>252</v>
          </cell>
          <cell r="H422">
            <v>55.44</v>
          </cell>
          <cell r="I422">
            <v>307.44</v>
          </cell>
          <cell r="J422" t="str">
            <v>SCG</v>
          </cell>
        </row>
        <row r="423">
          <cell r="A423" t="str">
            <v>7.4.1.1.9</v>
          </cell>
          <cell r="B423" t="str">
            <v>Accessories and Support</v>
          </cell>
          <cell r="C423" t="str">
            <v>lot</v>
          </cell>
          <cell r="D423">
            <v>1</v>
          </cell>
          <cell r="E423">
            <v>138.559</v>
          </cell>
          <cell r="F423">
            <v>27.7118</v>
          </cell>
          <cell r="G423">
            <v>138.559</v>
          </cell>
          <cell r="H423">
            <v>27.7118</v>
          </cell>
          <cell r="I423">
            <v>166.27080000000001</v>
          </cell>
        </row>
        <row r="424">
          <cell r="A424" t="str">
            <v>7.4.1.2</v>
          </cell>
          <cell r="B424" t="str">
            <v>Fittings</v>
          </cell>
          <cell r="G424">
            <v>637.68250000000012</v>
          </cell>
          <cell r="H424">
            <v>137.73942000000002</v>
          </cell>
          <cell r="I424">
            <v>775.42192000000011</v>
          </cell>
        </row>
        <row r="425">
          <cell r="A425" t="str">
            <v>7.4.1.2.1</v>
          </cell>
          <cell r="B425" t="str">
            <v>Y - DN55 (CL 8.5)</v>
          </cell>
          <cell r="C425" t="str">
            <v>pcs</v>
          </cell>
          <cell r="D425">
            <v>6</v>
          </cell>
          <cell r="E425">
            <v>1.47</v>
          </cell>
          <cell r="F425">
            <v>0.32340000000000002</v>
          </cell>
          <cell r="G425">
            <v>8.82</v>
          </cell>
          <cell r="H425">
            <v>1.9404000000000001</v>
          </cell>
          <cell r="I425">
            <v>10.760400000000001</v>
          </cell>
          <cell r="J425" t="str">
            <v>SCG</v>
          </cell>
        </row>
        <row r="426">
          <cell r="A426" t="str">
            <v>7.4.1.2.2</v>
          </cell>
          <cell r="B426" t="str">
            <v>Y - DN80 (CL 8.5)</v>
          </cell>
          <cell r="C426" t="str">
            <v>pcs</v>
          </cell>
          <cell r="D426">
            <v>5</v>
          </cell>
          <cell r="E426">
            <v>3.5710000000000002</v>
          </cell>
          <cell r="F426">
            <v>0.7856200000000001</v>
          </cell>
          <cell r="G426">
            <v>17.855</v>
          </cell>
          <cell r="H426">
            <v>3.9281000000000006</v>
          </cell>
          <cell r="I426">
            <v>21.783100000000001</v>
          </cell>
          <cell r="J426" t="str">
            <v>SCG</v>
          </cell>
        </row>
        <row r="427">
          <cell r="A427" t="str">
            <v>7.4.1.2.3</v>
          </cell>
          <cell r="B427" t="str">
            <v>Y - DN100 (CL 8.5)</v>
          </cell>
          <cell r="C427" t="str">
            <v>pcs</v>
          </cell>
          <cell r="D427">
            <v>6</v>
          </cell>
          <cell r="E427">
            <v>6.8780000000000001</v>
          </cell>
          <cell r="F427">
            <v>1.5131600000000001</v>
          </cell>
          <cell r="G427">
            <v>41.268000000000001</v>
          </cell>
          <cell r="H427">
            <v>9.0789600000000004</v>
          </cell>
          <cell r="I427">
            <v>50.346960000000003</v>
          </cell>
          <cell r="J427" t="str">
            <v>SCG</v>
          </cell>
        </row>
        <row r="428">
          <cell r="A428" t="str">
            <v>7.4.1.2.4</v>
          </cell>
          <cell r="B428" t="str">
            <v>Y - DN80/55 (CL 8.5)</v>
          </cell>
          <cell r="C428" t="str">
            <v>pcs</v>
          </cell>
          <cell r="D428">
            <v>4</v>
          </cell>
          <cell r="E428">
            <v>4.4859999999999998</v>
          </cell>
          <cell r="F428">
            <v>0.98691999999999991</v>
          </cell>
          <cell r="G428">
            <v>17.943999999999999</v>
          </cell>
          <cell r="H428">
            <v>3.9476799999999996</v>
          </cell>
          <cell r="I428">
            <v>21.891679999999997</v>
          </cell>
          <cell r="J428" t="str">
            <v>SCG</v>
          </cell>
        </row>
        <row r="429">
          <cell r="A429" t="str">
            <v>7.4.1.2.5</v>
          </cell>
          <cell r="B429" t="str">
            <v>Y - DN100/55 (CL 8.5)</v>
          </cell>
          <cell r="C429" t="str">
            <v>pcs</v>
          </cell>
          <cell r="D429">
            <v>3</v>
          </cell>
          <cell r="E429">
            <v>5.9809999999999999</v>
          </cell>
          <cell r="F429">
            <v>1.31582</v>
          </cell>
          <cell r="G429">
            <v>17.942999999999998</v>
          </cell>
          <cell r="H429">
            <v>3.94746</v>
          </cell>
          <cell r="I429">
            <v>21.890459999999997</v>
          </cell>
          <cell r="J429" t="str">
            <v>SCG</v>
          </cell>
        </row>
        <row r="430">
          <cell r="A430" t="str">
            <v>7.4.1.2.6</v>
          </cell>
          <cell r="B430" t="str">
            <v>Y - DN100/80 (CL 8.5)</v>
          </cell>
          <cell r="C430" t="str">
            <v>pcs</v>
          </cell>
          <cell r="D430">
            <v>1</v>
          </cell>
          <cell r="E430">
            <v>7.05</v>
          </cell>
          <cell r="F430">
            <v>1.5509999999999999</v>
          </cell>
          <cell r="G430">
            <v>7.05</v>
          </cell>
          <cell r="H430">
            <v>1.5509999999999999</v>
          </cell>
          <cell r="I430">
            <v>8.6009999999999991</v>
          </cell>
          <cell r="J430" t="str">
            <v>SCG</v>
          </cell>
        </row>
        <row r="431">
          <cell r="A431" t="str">
            <v>7.4.1.2.7</v>
          </cell>
          <cell r="B431" t="str">
            <v>TY - DN55 (CL 8.5)</v>
          </cell>
          <cell r="C431" t="str">
            <v>pcs</v>
          </cell>
          <cell r="D431">
            <v>9</v>
          </cell>
          <cell r="E431">
            <v>1.4450000000000001</v>
          </cell>
          <cell r="F431">
            <v>0.31790000000000002</v>
          </cell>
          <cell r="G431">
            <v>13.005000000000001</v>
          </cell>
          <cell r="H431">
            <v>2.8611</v>
          </cell>
          <cell r="I431">
            <v>15.866100000000001</v>
          </cell>
          <cell r="J431" t="str">
            <v>SCG</v>
          </cell>
        </row>
        <row r="432">
          <cell r="A432" t="str">
            <v>7.4.1.2.8</v>
          </cell>
          <cell r="B432" t="str">
            <v>TY - DN80 (CL 8.5)</v>
          </cell>
          <cell r="C432" t="str">
            <v>pcs</v>
          </cell>
          <cell r="D432">
            <v>3</v>
          </cell>
          <cell r="E432">
            <v>3.9729999999999999</v>
          </cell>
          <cell r="F432">
            <v>0.87405999999999995</v>
          </cell>
          <cell r="G432">
            <v>11.919</v>
          </cell>
          <cell r="H432">
            <v>2.6221799999999997</v>
          </cell>
          <cell r="I432">
            <v>14.541180000000001</v>
          </cell>
          <cell r="J432" t="str">
            <v>SCG</v>
          </cell>
        </row>
        <row r="433">
          <cell r="A433" t="str">
            <v>7.4.1.2.9</v>
          </cell>
          <cell r="B433" t="str">
            <v>TY - DN100 (CL 8.5)</v>
          </cell>
          <cell r="C433" t="str">
            <v>pcs</v>
          </cell>
          <cell r="D433">
            <v>2</v>
          </cell>
          <cell r="E433">
            <v>7.4770000000000003</v>
          </cell>
          <cell r="F433">
            <v>1.6449400000000001</v>
          </cell>
          <cell r="G433">
            <v>14.954000000000001</v>
          </cell>
          <cell r="H433">
            <v>3.2898800000000001</v>
          </cell>
          <cell r="I433">
            <v>18.243880000000001</v>
          </cell>
          <cell r="J433" t="str">
            <v>SCG</v>
          </cell>
        </row>
        <row r="434">
          <cell r="A434" t="str">
            <v>7.4.1.2.10</v>
          </cell>
          <cell r="B434" t="str">
            <v>TY - DN80/55 (CL 8.5)</v>
          </cell>
          <cell r="C434" t="str">
            <v>pcs</v>
          </cell>
          <cell r="D434">
            <v>6</v>
          </cell>
          <cell r="E434">
            <v>4.0590000000000002</v>
          </cell>
          <cell r="F434">
            <v>0.89298</v>
          </cell>
          <cell r="G434">
            <v>24.353999999999999</v>
          </cell>
          <cell r="H434">
            <v>5.3578799999999998</v>
          </cell>
          <cell r="I434">
            <v>29.711880000000001</v>
          </cell>
          <cell r="J434" t="str">
            <v>SCG</v>
          </cell>
        </row>
        <row r="435">
          <cell r="A435" t="str">
            <v>7.4.1.2.11</v>
          </cell>
          <cell r="B435" t="str">
            <v>Elbow 45° - DN25 (CL 8.5)</v>
          </cell>
          <cell r="C435" t="str">
            <v>pcs</v>
          </cell>
          <cell r="D435">
            <v>6</v>
          </cell>
          <cell r="E435">
            <v>0.21299999999999999</v>
          </cell>
          <cell r="F435">
            <v>4.6859999999999999E-2</v>
          </cell>
          <cell r="G435">
            <v>1.278</v>
          </cell>
          <cell r="H435">
            <v>0.28115999999999997</v>
          </cell>
          <cell r="I435">
            <v>1.5591599999999999</v>
          </cell>
          <cell r="J435" t="str">
            <v>SCG</v>
          </cell>
        </row>
        <row r="436">
          <cell r="A436" t="str">
            <v>7.4.1.2.12</v>
          </cell>
          <cell r="B436" t="str">
            <v>Elbow 45° - DN55 (CL 8.5)</v>
          </cell>
          <cell r="C436" t="str">
            <v>pcs</v>
          </cell>
          <cell r="D436">
            <v>62</v>
          </cell>
          <cell r="E436">
            <v>0.42199999999999999</v>
          </cell>
          <cell r="F436">
            <v>9.2839999999999992E-2</v>
          </cell>
          <cell r="G436">
            <v>26.163999999999998</v>
          </cell>
          <cell r="H436">
            <v>5.7560799999999999</v>
          </cell>
          <cell r="I436">
            <v>31.920079999999999</v>
          </cell>
          <cell r="J436" t="str">
            <v>SCG</v>
          </cell>
        </row>
        <row r="437">
          <cell r="A437" t="str">
            <v>7.4.1.2.13</v>
          </cell>
          <cell r="B437" t="str">
            <v>Elbow 45° - DN80 (CL 8.5)</v>
          </cell>
          <cell r="C437" t="str">
            <v>pcs</v>
          </cell>
          <cell r="D437">
            <v>25</v>
          </cell>
          <cell r="E437">
            <v>1.21</v>
          </cell>
          <cell r="F437">
            <v>0.26619999999999999</v>
          </cell>
          <cell r="G437">
            <v>30.25</v>
          </cell>
          <cell r="H437">
            <v>6.6549999999999994</v>
          </cell>
          <cell r="I437">
            <v>36.905000000000001</v>
          </cell>
          <cell r="J437" t="str">
            <v>SCG</v>
          </cell>
        </row>
        <row r="438">
          <cell r="A438" t="str">
            <v>7.4.1.2.14</v>
          </cell>
          <cell r="B438" t="str">
            <v>Elbow 45° - DN100 (CL 8.5)</v>
          </cell>
          <cell r="C438" t="str">
            <v>pcs</v>
          </cell>
          <cell r="D438">
            <v>28</v>
          </cell>
          <cell r="E438">
            <v>3.0129999999999999</v>
          </cell>
          <cell r="F438">
            <v>0.66286</v>
          </cell>
          <cell r="G438">
            <v>84.364000000000004</v>
          </cell>
          <cell r="H438">
            <v>18.560079999999999</v>
          </cell>
          <cell r="I438">
            <v>102.92408</v>
          </cell>
          <cell r="J438" t="str">
            <v>SCG</v>
          </cell>
        </row>
        <row r="439">
          <cell r="A439" t="str">
            <v>7.4.1.2.15</v>
          </cell>
          <cell r="B439" t="str">
            <v>Elbow 90° - DN25 (CL 13.5)</v>
          </cell>
          <cell r="C439" t="str">
            <v>pcs</v>
          </cell>
          <cell r="D439">
            <v>12</v>
          </cell>
          <cell r="E439">
            <v>0.36299999999999999</v>
          </cell>
          <cell r="F439">
            <v>7.986E-2</v>
          </cell>
          <cell r="G439">
            <v>4.3559999999999999</v>
          </cell>
          <cell r="H439">
            <v>0.95832000000000006</v>
          </cell>
          <cell r="I439">
            <v>5.3143200000000004</v>
          </cell>
          <cell r="J439" t="str">
            <v>SCG for air blower</v>
          </cell>
        </row>
        <row r="440">
          <cell r="A440" t="str">
            <v>7.4.1.2.16</v>
          </cell>
          <cell r="B440" t="str">
            <v>Elbow 90° - DN25 (CL 8.5)</v>
          </cell>
          <cell r="C440" t="str">
            <v>pcs</v>
          </cell>
          <cell r="D440">
            <v>31</v>
          </cell>
          <cell r="E440">
            <v>0.23799999999999999</v>
          </cell>
          <cell r="F440">
            <v>5.2359999999999997E-2</v>
          </cell>
          <cell r="G440">
            <v>7.3780000000000001</v>
          </cell>
          <cell r="H440">
            <v>1.6231599999999999</v>
          </cell>
          <cell r="I440">
            <v>9.0011600000000005</v>
          </cell>
          <cell r="J440" t="str">
            <v>SCG</v>
          </cell>
        </row>
        <row r="441">
          <cell r="A441" t="str">
            <v>7.4.1.2.17</v>
          </cell>
          <cell r="B441" t="str">
            <v>Elbow 90° - DN35 (CL 13.5)</v>
          </cell>
          <cell r="C441" t="str">
            <v>pcs</v>
          </cell>
          <cell r="D441">
            <v>4</v>
          </cell>
          <cell r="E441">
            <v>0.23799999999999999</v>
          </cell>
          <cell r="F441">
            <v>5.2359999999999997E-2</v>
          </cell>
          <cell r="G441">
            <v>0.95199999999999996</v>
          </cell>
          <cell r="H441">
            <v>0.20943999999999999</v>
          </cell>
          <cell r="I441">
            <v>1.16144</v>
          </cell>
          <cell r="J441" t="str">
            <v>SCG</v>
          </cell>
        </row>
        <row r="442">
          <cell r="A442" t="str">
            <v>7.4.1.2.18</v>
          </cell>
          <cell r="B442" t="str">
            <v>Elbow 90° - DN35 (CL 8.5)</v>
          </cell>
          <cell r="C442" t="str">
            <v>pcs</v>
          </cell>
          <cell r="D442">
            <v>4</v>
          </cell>
          <cell r="E442">
            <v>0.23799999999999999</v>
          </cell>
          <cell r="F442">
            <v>5.2359999999999997E-2</v>
          </cell>
          <cell r="G442">
            <v>0.95199999999999996</v>
          </cell>
          <cell r="H442">
            <v>0.20943999999999999</v>
          </cell>
          <cell r="I442">
            <v>1.16144</v>
          </cell>
          <cell r="J442" t="str">
            <v>SCG</v>
          </cell>
        </row>
        <row r="443">
          <cell r="A443" t="str">
            <v>7.4.1.2.19</v>
          </cell>
          <cell r="B443" t="str">
            <v>Elbow 90° - DN55 (CL 8.5)</v>
          </cell>
          <cell r="C443" t="str">
            <v>pcs</v>
          </cell>
          <cell r="D443">
            <v>21</v>
          </cell>
          <cell r="E443">
            <v>0.42199999999999999</v>
          </cell>
          <cell r="F443">
            <v>9.2839999999999992E-2</v>
          </cell>
          <cell r="G443">
            <v>8.8620000000000001</v>
          </cell>
          <cell r="H443">
            <v>1.9496399999999998</v>
          </cell>
          <cell r="I443">
            <v>10.811640000000001</v>
          </cell>
          <cell r="J443" t="str">
            <v>SCG</v>
          </cell>
        </row>
        <row r="444">
          <cell r="A444" t="str">
            <v>7.4.1.2.20</v>
          </cell>
          <cell r="B444" t="str">
            <v>Elbow 90° - DN80 (CL 8.5)</v>
          </cell>
          <cell r="C444" t="str">
            <v>pcs</v>
          </cell>
          <cell r="D444">
            <v>2</v>
          </cell>
          <cell r="E444">
            <v>1.21</v>
          </cell>
          <cell r="F444">
            <v>0.26619999999999999</v>
          </cell>
          <cell r="G444">
            <v>2.42</v>
          </cell>
          <cell r="H444">
            <v>0.53239999999999998</v>
          </cell>
          <cell r="I444">
            <v>2.9523999999999999</v>
          </cell>
          <cell r="J444" t="str">
            <v>SCG</v>
          </cell>
        </row>
        <row r="445">
          <cell r="A445" t="str">
            <v>7.4.1.2.21</v>
          </cell>
          <cell r="B445" t="str">
            <v>Elbow 90° - DN100 (CL 8.5)</v>
          </cell>
          <cell r="C445" t="str">
            <v>pcs</v>
          </cell>
          <cell r="D445">
            <v>2</v>
          </cell>
          <cell r="E445">
            <v>3.0129999999999999</v>
          </cell>
          <cell r="F445">
            <v>0.66286</v>
          </cell>
          <cell r="G445">
            <v>6.0259999999999998</v>
          </cell>
          <cell r="H445">
            <v>1.32572</v>
          </cell>
          <cell r="I445">
            <v>7.3517200000000003</v>
          </cell>
          <cell r="J445" t="str">
            <v>SCG</v>
          </cell>
        </row>
        <row r="446">
          <cell r="A446" t="str">
            <v>7.4.1.2.22</v>
          </cell>
          <cell r="B446" t="str">
            <v>Coupling - DN25 (CL 13.5)</v>
          </cell>
          <cell r="C446" t="str">
            <v>pcs</v>
          </cell>
          <cell r="D446">
            <v>5</v>
          </cell>
          <cell r="E446">
            <v>0.26100000000000001</v>
          </cell>
          <cell r="F446">
            <v>5.7420000000000006E-2</v>
          </cell>
          <cell r="G446">
            <v>1.3050000000000002</v>
          </cell>
          <cell r="H446">
            <v>0.28710000000000002</v>
          </cell>
          <cell r="I446">
            <v>1.5921000000000003</v>
          </cell>
          <cell r="J446" t="str">
            <v>SCG</v>
          </cell>
        </row>
        <row r="447">
          <cell r="A447" t="str">
            <v>7.4.1.2.23</v>
          </cell>
          <cell r="B447" t="str">
            <v>Coupling - DN35 (CL 8.5)</v>
          </cell>
          <cell r="C447" t="str">
            <v>pcs</v>
          </cell>
          <cell r="D447">
            <v>4</v>
          </cell>
          <cell r="E447">
            <v>0.21299999999999999</v>
          </cell>
          <cell r="F447">
            <v>4.6859999999999999E-2</v>
          </cell>
          <cell r="G447">
            <v>0.85199999999999998</v>
          </cell>
          <cell r="H447">
            <v>0.18744</v>
          </cell>
          <cell r="I447">
            <v>1.0394399999999999</v>
          </cell>
          <cell r="J447" t="str">
            <v>SCG</v>
          </cell>
        </row>
        <row r="448">
          <cell r="A448" t="str">
            <v>7.4.1.2.24</v>
          </cell>
          <cell r="B448" t="str">
            <v>Coupling - DN55 (CL 8.5)</v>
          </cell>
          <cell r="C448" t="str">
            <v>pcs</v>
          </cell>
          <cell r="D448">
            <v>22</v>
          </cell>
          <cell r="E448">
            <v>0.32</v>
          </cell>
          <cell r="F448">
            <v>7.0400000000000004E-2</v>
          </cell>
          <cell r="G448">
            <v>7.04</v>
          </cell>
          <cell r="H448">
            <v>1.5488000000000002</v>
          </cell>
          <cell r="I448">
            <v>8.5888000000000009</v>
          </cell>
          <cell r="J448" t="str">
            <v>SCG</v>
          </cell>
        </row>
        <row r="449">
          <cell r="A449" t="str">
            <v>7.4.1.2.25</v>
          </cell>
          <cell r="B449" t="str">
            <v>Coupling - DN80 (CL 8.5)</v>
          </cell>
          <cell r="C449" t="str">
            <v>pcs</v>
          </cell>
          <cell r="D449">
            <v>10</v>
          </cell>
          <cell r="E449">
            <v>0.98699999999999999</v>
          </cell>
          <cell r="F449">
            <v>0.21714</v>
          </cell>
          <cell r="G449">
            <v>9.8699999999999992</v>
          </cell>
          <cell r="H449">
            <v>2.1714000000000002</v>
          </cell>
          <cell r="I449">
            <v>12.041399999999999</v>
          </cell>
          <cell r="J449" t="str">
            <v>SCG</v>
          </cell>
        </row>
        <row r="450">
          <cell r="A450" t="str">
            <v>7.4.1.2.26</v>
          </cell>
          <cell r="B450" t="str">
            <v>Coupling - DN100 (CL 8.5)</v>
          </cell>
          <cell r="C450" t="str">
            <v>pcs</v>
          </cell>
          <cell r="D450">
            <v>10</v>
          </cell>
          <cell r="E450">
            <v>1.397</v>
          </cell>
          <cell r="F450">
            <v>0.30734</v>
          </cell>
          <cell r="G450">
            <v>13.97</v>
          </cell>
          <cell r="H450">
            <v>3.0733999999999999</v>
          </cell>
          <cell r="I450">
            <v>17.043400000000002</v>
          </cell>
          <cell r="J450" t="str">
            <v>SCG</v>
          </cell>
        </row>
        <row r="451">
          <cell r="A451" t="str">
            <v>7.4.1.2.27</v>
          </cell>
          <cell r="B451" t="str">
            <v>Coupling - DN125 (CL 8.5)</v>
          </cell>
          <cell r="C451" t="str">
            <v>pcs</v>
          </cell>
          <cell r="D451">
            <v>2</v>
          </cell>
          <cell r="E451">
            <v>4.4859999999999998</v>
          </cell>
          <cell r="F451">
            <v>0.98691999999999991</v>
          </cell>
          <cell r="G451">
            <v>8.9719999999999995</v>
          </cell>
          <cell r="H451">
            <v>1.9738399999999998</v>
          </cell>
          <cell r="I451">
            <v>10.945839999999999</v>
          </cell>
          <cell r="J451" t="str">
            <v>SCG</v>
          </cell>
        </row>
        <row r="452">
          <cell r="A452" t="str">
            <v>7.4.1.2.28</v>
          </cell>
          <cell r="B452" t="str">
            <v>Reducing Coupling - DN25/20 (CL 8.5)</v>
          </cell>
          <cell r="C452" t="str">
            <v>pcs</v>
          </cell>
          <cell r="D452">
            <v>4</v>
          </cell>
          <cell r="E452">
            <v>0.26100000000000001</v>
          </cell>
          <cell r="F452">
            <v>5.7420000000000006E-2</v>
          </cell>
          <cell r="G452">
            <v>1.044</v>
          </cell>
          <cell r="H452">
            <v>0.22968000000000002</v>
          </cell>
          <cell r="I452">
            <v>1.2736800000000001</v>
          </cell>
          <cell r="J452" t="str">
            <v>SCG</v>
          </cell>
        </row>
        <row r="453">
          <cell r="A453" t="str">
            <v>7.4.1.2.29</v>
          </cell>
          <cell r="B453" t="str">
            <v>Reducing Coupling - DN35/25 (CL 8.5)</v>
          </cell>
          <cell r="C453" t="str">
            <v>pcs</v>
          </cell>
          <cell r="D453">
            <v>4</v>
          </cell>
          <cell r="E453">
            <v>0.42199999999999999</v>
          </cell>
          <cell r="F453">
            <v>9.2839999999999992E-2</v>
          </cell>
          <cell r="G453">
            <v>1.6879999999999999</v>
          </cell>
          <cell r="H453">
            <v>0.37135999999999997</v>
          </cell>
          <cell r="I453">
            <v>2.0593599999999999</v>
          </cell>
          <cell r="J453" t="str">
            <v>SCG</v>
          </cell>
        </row>
        <row r="454">
          <cell r="A454" t="str">
            <v>7.4.1.2.30</v>
          </cell>
          <cell r="B454" t="str">
            <v>Reducing Coupling - DN55/25 (CL 8.5)</v>
          </cell>
          <cell r="C454" t="str">
            <v>pcs</v>
          </cell>
          <cell r="D454">
            <v>6</v>
          </cell>
          <cell r="E454">
            <v>0.79</v>
          </cell>
          <cell r="F454">
            <v>0.17380000000000001</v>
          </cell>
          <cell r="G454">
            <v>4.74</v>
          </cell>
          <cell r="H454">
            <v>1.0428000000000002</v>
          </cell>
          <cell r="I454">
            <v>5.7827999999999999</v>
          </cell>
          <cell r="J454" t="str">
            <v>SCG</v>
          </cell>
        </row>
        <row r="455">
          <cell r="A455" t="str">
            <v>7.4.1.2.31</v>
          </cell>
          <cell r="B455" t="str">
            <v>Reducing Coupling - DN55/35 (CL 8.5)</v>
          </cell>
          <cell r="C455" t="str">
            <v>pcs</v>
          </cell>
          <cell r="D455">
            <v>8</v>
          </cell>
          <cell r="E455">
            <v>0.79</v>
          </cell>
          <cell r="F455">
            <v>0.17380000000000001</v>
          </cell>
          <cell r="G455">
            <v>6.32</v>
          </cell>
          <cell r="H455">
            <v>1.3904000000000001</v>
          </cell>
          <cell r="I455">
            <v>7.7103999999999999</v>
          </cell>
          <cell r="J455" t="str">
            <v>SCG</v>
          </cell>
        </row>
        <row r="456">
          <cell r="A456" t="str">
            <v>7.4.1.2.32</v>
          </cell>
          <cell r="B456" t="str">
            <v>Reducing Coupling - DN80/55 (CL 8.5)</v>
          </cell>
          <cell r="C456" t="str">
            <v>pcs</v>
          </cell>
          <cell r="D456">
            <v>6</v>
          </cell>
          <cell r="E456">
            <v>2.778</v>
          </cell>
          <cell r="F456">
            <v>0.61116000000000004</v>
          </cell>
          <cell r="G456">
            <v>16.667999999999999</v>
          </cell>
          <cell r="H456">
            <v>3.6669600000000004</v>
          </cell>
          <cell r="I456">
            <v>20.334959999999999</v>
          </cell>
          <cell r="J456" t="str">
            <v>SCG</v>
          </cell>
        </row>
        <row r="457">
          <cell r="A457" t="str">
            <v>7.4.1.2.33</v>
          </cell>
          <cell r="B457" t="str">
            <v>Reducing Coupling - DN100/55 (CL 8.5)</v>
          </cell>
          <cell r="C457" t="str">
            <v>pcs</v>
          </cell>
          <cell r="D457">
            <v>7</v>
          </cell>
          <cell r="E457">
            <v>3.8879999999999999</v>
          </cell>
          <cell r="F457">
            <v>0.85536000000000001</v>
          </cell>
          <cell r="G457">
            <v>27.216000000000001</v>
          </cell>
          <cell r="H457">
            <v>5.98752</v>
          </cell>
          <cell r="I457">
            <v>33.203519999999997</v>
          </cell>
          <cell r="J457" t="str">
            <v>SCG</v>
          </cell>
        </row>
        <row r="458">
          <cell r="A458" t="str">
            <v>7.4.1.2.34</v>
          </cell>
          <cell r="B458" t="str">
            <v>Reducing Coupling - DN100/80 (CL 8.5)</v>
          </cell>
          <cell r="C458" t="str">
            <v>pcs</v>
          </cell>
          <cell r="D458">
            <v>1</v>
          </cell>
          <cell r="E458">
            <v>3.8879999999999999</v>
          </cell>
          <cell r="F458">
            <v>0.85536000000000001</v>
          </cell>
          <cell r="G458">
            <v>3.8879999999999999</v>
          </cell>
          <cell r="H458">
            <v>0.85536000000000001</v>
          </cell>
          <cell r="I458">
            <v>4.74336</v>
          </cell>
          <cell r="J458" t="str">
            <v>SCG</v>
          </cell>
        </row>
        <row r="459">
          <cell r="A459" t="str">
            <v>7.4.1.2.35</v>
          </cell>
          <cell r="B459" t="str">
            <v>Tee - DN25 (CL 8.5)</v>
          </cell>
          <cell r="C459" t="str">
            <v>pcs</v>
          </cell>
          <cell r="D459">
            <v>2</v>
          </cell>
          <cell r="E459">
            <v>0.33300000000000002</v>
          </cell>
          <cell r="F459">
            <v>7.3260000000000006E-2</v>
          </cell>
          <cell r="G459">
            <v>0.66600000000000004</v>
          </cell>
          <cell r="H459">
            <v>0.14652000000000001</v>
          </cell>
          <cell r="I459">
            <v>0.81252000000000002</v>
          </cell>
          <cell r="J459" t="str">
            <v>SCG</v>
          </cell>
        </row>
        <row r="460">
          <cell r="A460" t="str">
            <v>7.4.1.2.36</v>
          </cell>
          <cell r="B460" t="str">
            <v>Tee - DN55 (CL 8.5)</v>
          </cell>
          <cell r="C460" t="str">
            <v>pcs</v>
          </cell>
          <cell r="D460">
            <v>2</v>
          </cell>
          <cell r="E460">
            <v>0.66200000000000003</v>
          </cell>
          <cell r="F460">
            <v>0.14564000000000002</v>
          </cell>
          <cell r="G460">
            <v>1.3240000000000001</v>
          </cell>
          <cell r="H460">
            <v>0.29128000000000004</v>
          </cell>
          <cell r="I460">
            <v>1.61528</v>
          </cell>
          <cell r="J460" t="str">
            <v>SCG</v>
          </cell>
        </row>
        <row r="461">
          <cell r="A461" t="str">
            <v>7.4.1.2.37</v>
          </cell>
          <cell r="B461" t="str">
            <v>Tee - DN55/25 (CL 8.5)</v>
          </cell>
          <cell r="C461" t="str">
            <v>pcs</v>
          </cell>
          <cell r="D461">
            <v>7</v>
          </cell>
          <cell r="E461">
            <v>0.81100000000000005</v>
          </cell>
          <cell r="F461">
            <v>0.17842000000000002</v>
          </cell>
          <cell r="G461">
            <v>5.6770000000000005</v>
          </cell>
          <cell r="H461">
            <v>1.2489400000000002</v>
          </cell>
          <cell r="I461">
            <v>6.9259400000000007</v>
          </cell>
          <cell r="J461" t="str">
            <v>SCG</v>
          </cell>
        </row>
        <row r="462">
          <cell r="A462" t="str">
            <v>7.4.1.2.38</v>
          </cell>
          <cell r="B462" t="str">
            <v>Tee - DN100/25 (CL 8.5)</v>
          </cell>
          <cell r="C462" t="str">
            <v>pcs</v>
          </cell>
          <cell r="D462">
            <v>1</v>
          </cell>
          <cell r="E462">
            <v>4.4800000000000004</v>
          </cell>
          <cell r="F462">
            <v>0.98560000000000014</v>
          </cell>
          <cell r="G462">
            <v>4.4800000000000004</v>
          </cell>
          <cell r="H462">
            <v>0.98560000000000014</v>
          </cell>
          <cell r="I462">
            <v>5.4656000000000002</v>
          </cell>
          <cell r="J462" t="str">
            <v>SCG</v>
          </cell>
        </row>
        <row r="463">
          <cell r="A463" t="str">
            <v>7.4.1.2.39</v>
          </cell>
          <cell r="B463" t="str">
            <v>Cap - DN20 (3/4") (CL 8.5)</v>
          </cell>
          <cell r="C463" t="str">
            <v>pcs</v>
          </cell>
          <cell r="D463">
            <v>1</v>
          </cell>
          <cell r="E463">
            <v>0.187</v>
          </cell>
          <cell r="F463">
            <v>4.1140000000000003E-2</v>
          </cell>
          <cell r="G463">
            <v>0.187</v>
          </cell>
          <cell r="H463">
            <v>4.1140000000000003E-2</v>
          </cell>
          <cell r="I463">
            <v>0.22814000000000001</v>
          </cell>
          <cell r="J463" t="str">
            <v>SCG</v>
          </cell>
        </row>
        <row r="464">
          <cell r="A464" t="str">
            <v>7.4.1.2.40</v>
          </cell>
          <cell r="B464" t="str">
            <v>Cap - DN25 (1") (CL 8.5)</v>
          </cell>
          <cell r="C464" t="str">
            <v>pcs</v>
          </cell>
          <cell r="D464">
            <v>4</v>
          </cell>
          <cell r="E464">
            <v>0.28199999999999997</v>
          </cell>
          <cell r="F464">
            <v>6.2039999999999991E-2</v>
          </cell>
          <cell r="G464">
            <v>1.1279999999999999</v>
          </cell>
          <cell r="H464">
            <v>0.24815999999999996</v>
          </cell>
          <cell r="I464">
            <v>1.3761599999999998</v>
          </cell>
          <cell r="J464" t="str">
            <v>SCG</v>
          </cell>
        </row>
        <row r="465">
          <cell r="A465" t="str">
            <v>7.4.1.2.41</v>
          </cell>
          <cell r="B465" t="str">
            <v>Cap - DN50 (2") (CL 8.5)</v>
          </cell>
          <cell r="C465" t="str">
            <v>pcs</v>
          </cell>
          <cell r="D465">
            <v>3</v>
          </cell>
          <cell r="E465">
            <v>0.93100000000000005</v>
          </cell>
          <cell r="F465">
            <v>0.20482</v>
          </cell>
          <cell r="G465">
            <v>2.7930000000000001</v>
          </cell>
          <cell r="H465">
            <v>0.61446000000000001</v>
          </cell>
          <cell r="I465">
            <v>3.4074600000000004</v>
          </cell>
          <cell r="J465" t="str">
            <v>SCG</v>
          </cell>
        </row>
        <row r="466">
          <cell r="A466" t="str">
            <v>7.4.1.2.42</v>
          </cell>
          <cell r="B466" t="str">
            <v>Cap - DN80 (3") (CL 8.5)</v>
          </cell>
          <cell r="C466" t="str">
            <v>pcs</v>
          </cell>
          <cell r="D466">
            <v>3</v>
          </cell>
          <cell r="E466">
            <v>2.4780000000000002</v>
          </cell>
          <cell r="F466">
            <v>0.54516000000000009</v>
          </cell>
          <cell r="G466">
            <v>7.4340000000000011</v>
          </cell>
          <cell r="H466">
            <v>1.6354800000000003</v>
          </cell>
          <cell r="I466">
            <v>9.0694800000000022</v>
          </cell>
          <cell r="J466" t="str">
            <v>SCG</v>
          </cell>
        </row>
        <row r="467">
          <cell r="A467" t="str">
            <v>7.4.1.2.43</v>
          </cell>
          <cell r="B467" t="str">
            <v>Cap - DN100 (4") (CL 8.5)</v>
          </cell>
          <cell r="C467" t="str">
            <v>pcs</v>
          </cell>
          <cell r="D467">
            <v>4</v>
          </cell>
          <cell r="E467">
            <v>4.6989999999999998</v>
          </cell>
          <cell r="F467">
            <v>1.0337799999999999</v>
          </cell>
          <cell r="G467">
            <v>18.795999999999999</v>
          </cell>
          <cell r="H467">
            <v>4.1351199999999997</v>
          </cell>
          <cell r="I467">
            <v>22.93112</v>
          </cell>
          <cell r="J467" t="str">
            <v>SCG</v>
          </cell>
        </row>
        <row r="468">
          <cell r="A468" t="str">
            <v>7.4.1.2.44</v>
          </cell>
          <cell r="B468" t="str">
            <v>Valve Coupling - DN25 (CL 13.5)</v>
          </cell>
          <cell r="C468" t="str">
            <v>pcs</v>
          </cell>
          <cell r="D468">
            <v>1</v>
          </cell>
          <cell r="E468">
            <v>0.23499999999999999</v>
          </cell>
          <cell r="F468">
            <v>5.1699999999999996E-2</v>
          </cell>
          <cell r="G468">
            <v>0.23499999999999999</v>
          </cell>
          <cell r="H468">
            <v>5.1699999999999996E-2</v>
          </cell>
          <cell r="I468">
            <v>0.28669999999999995</v>
          </cell>
          <cell r="J468" t="str">
            <v>SCG</v>
          </cell>
        </row>
        <row r="469">
          <cell r="A469" t="str">
            <v>7.4.1.2.45</v>
          </cell>
          <cell r="B469" t="str">
            <v>Valve Coupling - DN55 (CL 13.5)</v>
          </cell>
          <cell r="C469" t="str">
            <v>pcs</v>
          </cell>
          <cell r="D469">
            <v>1</v>
          </cell>
          <cell r="E469">
            <v>0.73899999999999999</v>
          </cell>
          <cell r="F469">
            <v>0.16258</v>
          </cell>
          <cell r="G469">
            <v>0.73899999999999999</v>
          </cell>
          <cell r="H469">
            <v>0.16258</v>
          </cell>
          <cell r="I469">
            <v>0.90158000000000005</v>
          </cell>
          <cell r="J469" t="str">
            <v>SCG</v>
          </cell>
        </row>
        <row r="470">
          <cell r="A470" t="str">
            <v>7.4.1.2.46</v>
          </cell>
          <cell r="B470" t="str">
            <v>U-Trap - DN80</v>
          </cell>
          <cell r="C470" t="str">
            <v>pcs</v>
          </cell>
          <cell r="D470">
            <v>1</v>
          </cell>
          <cell r="E470">
            <v>15</v>
          </cell>
          <cell r="F470">
            <v>3.3</v>
          </cell>
          <cell r="G470">
            <v>15</v>
          </cell>
          <cell r="H470">
            <v>3.3</v>
          </cell>
          <cell r="I470">
            <v>18.3</v>
          </cell>
          <cell r="J470" t="str">
            <v>SCG</v>
          </cell>
        </row>
        <row r="471">
          <cell r="A471" t="str">
            <v>7.4.1.2.47</v>
          </cell>
          <cell r="B471" t="str">
            <v>Accessories and Support</v>
          </cell>
          <cell r="C471" t="str">
            <v>lot</v>
          </cell>
          <cell r="D471">
            <v>1</v>
          </cell>
          <cell r="E471">
            <v>127.53650000000002</v>
          </cell>
          <cell r="F471">
            <v>25.507300000000004</v>
          </cell>
          <cell r="G471">
            <v>127.53650000000002</v>
          </cell>
          <cell r="H471">
            <v>25.507300000000004</v>
          </cell>
          <cell r="I471">
            <v>153.04380000000003</v>
          </cell>
        </row>
        <row r="472">
          <cell r="A472" t="str">
            <v>7.4.1.3</v>
          </cell>
          <cell r="B472" t="str">
            <v>Equipment</v>
          </cell>
          <cell r="G472">
            <v>1182.8146000000002</v>
          </cell>
          <cell r="H472">
            <v>164.82864000000001</v>
          </cell>
          <cell r="I472">
            <v>1347.6432400000001</v>
          </cell>
        </row>
        <row r="473">
          <cell r="A473" t="str">
            <v>7.4.1.3.1</v>
          </cell>
          <cell r="B473" t="str">
            <v>Brass Floor Clean Out - DN80</v>
          </cell>
          <cell r="C473" t="str">
            <v>pcs</v>
          </cell>
          <cell r="D473">
            <v>2</v>
          </cell>
          <cell r="E473">
            <v>7.2820000000000009</v>
          </cell>
          <cell r="F473">
            <v>1.6020400000000001</v>
          </cell>
          <cell r="G473">
            <v>14.564000000000002</v>
          </cell>
          <cell r="H473">
            <v>3.2040800000000003</v>
          </cell>
          <cell r="I473">
            <v>17.768080000000001</v>
          </cell>
          <cell r="J473" t="str">
            <v>SCG</v>
          </cell>
        </row>
        <row r="474">
          <cell r="A474" t="str">
            <v>7.4.1.3.2</v>
          </cell>
          <cell r="B474" t="str">
            <v>Brass Floor Clean Out - DN100</v>
          </cell>
          <cell r="C474" t="str">
            <v>pcs</v>
          </cell>
          <cell r="D474">
            <v>1</v>
          </cell>
          <cell r="E474">
            <v>7.2820000000000009</v>
          </cell>
          <cell r="F474">
            <v>1.6020400000000001</v>
          </cell>
          <cell r="G474">
            <v>7.2820000000000009</v>
          </cell>
          <cell r="H474">
            <v>1.6020400000000001</v>
          </cell>
          <cell r="I474">
            <v>8.8840400000000006</v>
          </cell>
          <cell r="J474" t="str">
            <v>SCG</v>
          </cell>
        </row>
        <row r="475">
          <cell r="A475" t="str">
            <v>7.4.1.3.3</v>
          </cell>
          <cell r="B475" t="str">
            <v>PVC Glue Adhesive (1Kg/can)</v>
          </cell>
          <cell r="C475" t="str">
            <v>can</v>
          </cell>
          <cell r="D475">
            <v>6</v>
          </cell>
          <cell r="E475">
            <v>8.7200000000000006</v>
          </cell>
          <cell r="F475">
            <v>1.9184000000000001</v>
          </cell>
          <cell r="G475">
            <v>52.320000000000007</v>
          </cell>
          <cell r="H475">
            <v>11.510400000000001</v>
          </cell>
          <cell r="I475">
            <v>63.830400000000012</v>
          </cell>
          <cell r="J475" t="str">
            <v>TAIWAN</v>
          </cell>
        </row>
        <row r="476">
          <cell r="A476" t="str">
            <v>7.4.1.3.4</v>
          </cell>
          <cell r="B476" t="str">
            <v xml:space="preserve">Vent Cap - DN100 (For Vent Pipe)  </v>
          </cell>
          <cell r="C476" t="str">
            <v>pcs</v>
          </cell>
          <cell r="D476">
            <v>4</v>
          </cell>
          <cell r="E476">
            <v>11.03</v>
          </cell>
          <cell r="F476">
            <v>2.4266000000000001</v>
          </cell>
          <cell r="G476">
            <v>44.12</v>
          </cell>
          <cell r="H476">
            <v>9.7064000000000004</v>
          </cell>
          <cell r="I476">
            <v>53.8264</v>
          </cell>
          <cell r="J476" t="str">
            <v>LOCAL</v>
          </cell>
        </row>
        <row r="477">
          <cell r="A477" t="str">
            <v>7.4.1.3.5</v>
          </cell>
          <cell r="B477" t="str">
            <v>Air Blower 45 L/min 
C/W Brick Block (By Civil Work)</v>
          </cell>
          <cell r="C477" t="str">
            <v>set</v>
          </cell>
          <cell r="D477">
            <v>1</v>
          </cell>
          <cell r="G477">
            <v>0</v>
          </cell>
          <cell r="H477">
            <v>0</v>
          </cell>
          <cell r="I477">
            <v>0</v>
          </cell>
          <cell r="J477" t="str">
            <v>include in Septic Tank</v>
          </cell>
        </row>
        <row r="478">
          <cell r="A478" t="str">
            <v>7.4.1.3.6</v>
          </cell>
          <cell r="B478" t="str">
            <v>Manholde 01 W=0.4m x L=0.4m x H=0.50m
C/W Brick Block (By Civil Work)</v>
          </cell>
          <cell r="C478" t="str">
            <v>set</v>
          </cell>
          <cell r="D478">
            <v>1</v>
          </cell>
          <cell r="G478">
            <v>0</v>
          </cell>
          <cell r="H478">
            <v>0</v>
          </cell>
          <cell r="I478">
            <v>0</v>
          </cell>
          <cell r="J478" t="str">
            <v>HIBLOW, Civil work incharge</v>
          </cell>
        </row>
        <row r="479">
          <cell r="A479" t="str">
            <v>7.4.1.3.7</v>
          </cell>
          <cell r="B479" t="str">
            <v>Manholde 02 W=0.4m x L=0.4m x H=0.65m
C/W Brick Block (By Civil Work)</v>
          </cell>
          <cell r="C479" t="str">
            <v>set</v>
          </cell>
          <cell r="D479">
            <v>1</v>
          </cell>
          <cell r="G479">
            <v>0</v>
          </cell>
          <cell r="H479">
            <v>0</v>
          </cell>
          <cell r="I479">
            <v>0</v>
          </cell>
          <cell r="J479" t="str">
            <v>Civil work incharge</v>
          </cell>
        </row>
        <row r="480">
          <cell r="A480" t="str">
            <v>7.4.1.3.8</v>
          </cell>
          <cell r="B480" t="str">
            <v>Water Meter Box 
C/W Brick Block (By Civil Work)</v>
          </cell>
          <cell r="C480" t="str">
            <v>set</v>
          </cell>
          <cell r="D480">
            <v>1</v>
          </cell>
          <cell r="G480">
            <v>0</v>
          </cell>
          <cell r="H480">
            <v>0</v>
          </cell>
          <cell r="I480">
            <v>0</v>
          </cell>
          <cell r="J480" t="str">
            <v>Brick Block inchage by Civil</v>
          </cell>
        </row>
        <row r="481">
          <cell r="A481" t="str">
            <v>7.4.1.3.9</v>
          </cell>
          <cell r="B481" t="str">
            <v>Waste Water Treatment ,V=2000L
C/W RC Cover and Excavation (By Civil Work)</v>
          </cell>
          <cell r="C481" t="str">
            <v>set</v>
          </cell>
          <cell r="D481">
            <v>1</v>
          </cell>
          <cell r="E481">
            <v>630</v>
          </cell>
          <cell r="F481">
            <v>31.5</v>
          </cell>
          <cell r="G481">
            <v>630</v>
          </cell>
          <cell r="H481">
            <v>31.5</v>
          </cell>
          <cell r="I481">
            <v>661.5</v>
          </cell>
          <cell r="J481" t="str">
            <v>AQUA, RC Cover​ &amp;​ Excavation by Civil Work incharge</v>
          </cell>
        </row>
        <row r="482">
          <cell r="A482" t="str">
            <v>7.4.1.3.10</v>
          </cell>
          <cell r="B482" t="str">
            <v>Floor Drain DN55</v>
          </cell>
          <cell r="C482" t="str">
            <v>set</v>
          </cell>
          <cell r="D482">
            <v>13</v>
          </cell>
          <cell r="E482">
            <v>10.5</v>
          </cell>
          <cell r="F482">
            <v>4.2</v>
          </cell>
          <cell r="G482">
            <v>136.5</v>
          </cell>
          <cell r="H482">
            <v>54.6</v>
          </cell>
          <cell r="I482">
            <v>191.1</v>
          </cell>
          <cell r="J482" t="str">
            <v>Jomoo/Code: 9247-7C3-1</v>
          </cell>
        </row>
        <row r="483">
          <cell r="A483" t="str">
            <v>7.4.1.3.11</v>
          </cell>
          <cell r="B483" t="str">
            <v>Roof Drain DN80</v>
          </cell>
          <cell r="C483" t="str">
            <v>set</v>
          </cell>
          <cell r="D483">
            <v>1</v>
          </cell>
          <cell r="E483">
            <v>10.5</v>
          </cell>
          <cell r="F483">
            <v>4.2</v>
          </cell>
          <cell r="G483">
            <v>10.5</v>
          </cell>
          <cell r="H483">
            <v>4.2</v>
          </cell>
          <cell r="I483">
            <v>14.7</v>
          </cell>
          <cell r="J483" t="str">
            <v>jomoo</v>
          </cell>
        </row>
        <row r="484">
          <cell r="A484" t="str">
            <v>7.4.1.3.12</v>
          </cell>
          <cell r="B484" t="str">
            <v>Grease Trap 15L( Stainless Steel)</v>
          </cell>
          <cell r="C484" t="str">
            <v>set</v>
          </cell>
          <cell r="D484">
            <v>1</v>
          </cell>
          <cell r="E484">
            <v>180</v>
          </cell>
          <cell r="F484">
            <v>27</v>
          </cell>
          <cell r="G484">
            <v>180</v>
          </cell>
          <cell r="H484">
            <v>27</v>
          </cell>
          <cell r="I484">
            <v>207</v>
          </cell>
        </row>
        <row r="485">
          <cell r="A485" t="str">
            <v>7.4.1.3.13</v>
          </cell>
          <cell r="B485" t="str">
            <v>Accessories and Support</v>
          </cell>
          <cell r="C485" t="str">
            <v>lot</v>
          </cell>
          <cell r="D485">
            <v>1</v>
          </cell>
          <cell r="E485">
            <v>107.52860000000001</v>
          </cell>
          <cell r="F485">
            <v>21.505720000000004</v>
          </cell>
          <cell r="G485">
            <v>107.52860000000001</v>
          </cell>
          <cell r="H485">
            <v>21.505720000000004</v>
          </cell>
          <cell r="I485">
            <v>129.03432000000001</v>
          </cell>
        </row>
        <row r="486">
          <cell r="A486" t="str">
            <v>7.4.2</v>
          </cell>
          <cell r="B486" t="str">
            <v>Cold &amp; Hot Water System (PPR - Pipe)</v>
          </cell>
          <cell r="D486">
            <v>0</v>
          </cell>
          <cell r="G486">
            <v>1425.9420500000001</v>
          </cell>
          <cell r="H486">
            <v>318.067455</v>
          </cell>
          <cell r="I486">
            <v>1744.0095049999998</v>
          </cell>
        </row>
        <row r="487">
          <cell r="A487" t="str">
            <v>7.4.2.1</v>
          </cell>
          <cell r="B487" t="str">
            <v>PN12.5 (Cold) &amp; PN20 (Hot) (4m/L)</v>
          </cell>
          <cell r="D487">
            <v>0</v>
          </cell>
          <cell r="G487">
            <v>366.09904999999998</v>
          </cell>
          <cell r="H487">
            <v>84.361955000000009</v>
          </cell>
          <cell r="I487">
            <v>450.46100500000011</v>
          </cell>
        </row>
        <row r="488">
          <cell r="A488" t="str">
            <v>7.4.2.1.1</v>
          </cell>
          <cell r="B488" t="str">
            <v>PPR Pipe - OD20 (PN12.5)</v>
          </cell>
          <cell r="C488" t="str">
            <v>m</v>
          </cell>
          <cell r="D488">
            <v>212</v>
          </cell>
          <cell r="E488">
            <v>0.75</v>
          </cell>
          <cell r="F488">
            <v>0.16500000000000001</v>
          </cell>
          <cell r="G488">
            <v>159</v>
          </cell>
          <cell r="H488">
            <v>34.980000000000004</v>
          </cell>
          <cell r="I488">
            <v>193.98000000000002</v>
          </cell>
          <cell r="J488" t="str">
            <v>POLYGON</v>
          </cell>
        </row>
        <row r="489">
          <cell r="A489" t="str">
            <v>7.4.2.1.2</v>
          </cell>
          <cell r="B489" t="str">
            <v xml:space="preserve">PPR Pipe - OD20 (PN20) </v>
          </cell>
          <cell r="C489" t="str">
            <v>m</v>
          </cell>
          <cell r="D489">
            <v>24.200000000000003</v>
          </cell>
          <cell r="E489">
            <v>1.39</v>
          </cell>
          <cell r="F489">
            <v>0.30579999999999996</v>
          </cell>
          <cell r="G489">
            <v>33.637999999999998</v>
          </cell>
          <cell r="H489">
            <v>7.40036</v>
          </cell>
          <cell r="I489">
            <v>41.038359999999997</v>
          </cell>
          <cell r="J489" t="str">
            <v>POLYGON</v>
          </cell>
        </row>
        <row r="490">
          <cell r="A490" t="str">
            <v>7.4.2.1.3</v>
          </cell>
          <cell r="B490" t="str">
            <v>PPR Pipe - OD25 (PN12.5)</v>
          </cell>
          <cell r="C490" t="str">
            <v>m</v>
          </cell>
          <cell r="D490">
            <v>76</v>
          </cell>
          <cell r="E490">
            <v>1.06</v>
          </cell>
          <cell r="F490">
            <v>0.23320000000000002</v>
          </cell>
          <cell r="G490">
            <v>80.56</v>
          </cell>
          <cell r="H490">
            <v>17.723200000000002</v>
          </cell>
          <cell r="I490">
            <v>98.283200000000008</v>
          </cell>
          <cell r="J490" t="str">
            <v>POLYGON</v>
          </cell>
        </row>
        <row r="491">
          <cell r="A491" t="str">
            <v>7.4.2.1.4</v>
          </cell>
          <cell r="B491" t="str">
            <v>PPR Pipe - OD32 (PN12.5)</v>
          </cell>
          <cell r="C491" t="str">
            <v>m</v>
          </cell>
          <cell r="D491">
            <v>24</v>
          </cell>
          <cell r="E491">
            <v>1.68</v>
          </cell>
          <cell r="F491">
            <v>0.36959999999999998</v>
          </cell>
          <cell r="G491">
            <v>40.32</v>
          </cell>
          <cell r="H491">
            <v>8.8704000000000001</v>
          </cell>
          <cell r="I491">
            <v>49.190399999999997</v>
          </cell>
          <cell r="J491" t="str">
            <v>POLYGON</v>
          </cell>
        </row>
        <row r="492">
          <cell r="A492" t="str">
            <v>7.4.2.1.5</v>
          </cell>
          <cell r="B492" t="str">
            <v>PPR Pipe - OD50 (PN12.5)</v>
          </cell>
          <cell r="C492" t="str">
            <v>m</v>
          </cell>
          <cell r="D492">
            <v>1.1000000000000001</v>
          </cell>
          <cell r="E492">
            <v>4.3899999999999997</v>
          </cell>
          <cell r="F492">
            <v>0.96579999999999988</v>
          </cell>
          <cell r="G492">
            <v>4.8289999999999997</v>
          </cell>
          <cell r="H492">
            <v>1.0623799999999999</v>
          </cell>
          <cell r="I492">
            <v>5.8913799999999998</v>
          </cell>
          <cell r="J492" t="str">
            <v>POLYGON</v>
          </cell>
        </row>
        <row r="493">
          <cell r="A493" t="str">
            <v>7.4.2.1.6</v>
          </cell>
          <cell r="B493" t="str">
            <v>Accessories and Support</v>
          </cell>
          <cell r="C493" t="str">
            <v>lot</v>
          </cell>
          <cell r="D493">
            <v>1</v>
          </cell>
          <cell r="E493">
            <v>47.752049999999997</v>
          </cell>
          <cell r="F493">
            <v>14.325614999999999</v>
          </cell>
          <cell r="G493">
            <v>47.752049999999997</v>
          </cell>
          <cell r="H493">
            <v>14.325614999999999</v>
          </cell>
          <cell r="I493">
            <v>62.077664999999996</v>
          </cell>
        </row>
        <row r="494">
          <cell r="A494" t="str">
            <v>7.4.2.2</v>
          </cell>
          <cell r="B494" t="str">
            <v>Fittings</v>
          </cell>
          <cell r="G494">
            <v>444.81099999999992</v>
          </cell>
          <cell r="H494">
            <v>105.8167</v>
          </cell>
          <cell r="I494">
            <v>550.6277</v>
          </cell>
        </row>
        <row r="495">
          <cell r="A495" t="str">
            <v>7.4.2.2.1</v>
          </cell>
          <cell r="B495" t="str">
            <v>Coupling - OD20</v>
          </cell>
          <cell r="C495" t="str">
            <v>pcs</v>
          </cell>
          <cell r="D495">
            <v>30</v>
          </cell>
          <cell r="E495">
            <v>0.11</v>
          </cell>
          <cell r="F495">
            <v>2.4199999999999999E-2</v>
          </cell>
          <cell r="G495">
            <v>3.3</v>
          </cell>
          <cell r="H495">
            <v>0.72599999999999998</v>
          </cell>
          <cell r="I495">
            <v>4.0259999999999998</v>
          </cell>
          <cell r="J495" t="str">
            <v>POLYGON</v>
          </cell>
        </row>
        <row r="496">
          <cell r="A496" t="str">
            <v>7.4.2.2.2</v>
          </cell>
          <cell r="B496" t="str">
            <v>Coupling - OD25</v>
          </cell>
          <cell r="C496" t="str">
            <v>pcs</v>
          </cell>
          <cell r="D496">
            <v>20</v>
          </cell>
          <cell r="E496">
            <v>0.16</v>
          </cell>
          <cell r="F496">
            <v>3.5200000000000002E-2</v>
          </cell>
          <cell r="G496">
            <v>3.2</v>
          </cell>
          <cell r="H496">
            <v>0.70400000000000007</v>
          </cell>
          <cell r="I496">
            <v>3.9040000000000004</v>
          </cell>
          <cell r="J496" t="str">
            <v>POLYGON</v>
          </cell>
        </row>
        <row r="497">
          <cell r="A497" t="str">
            <v>7.4.2.2.3</v>
          </cell>
          <cell r="B497" t="str">
            <v>Coupling - OD32</v>
          </cell>
          <cell r="C497" t="str">
            <v>pcs</v>
          </cell>
          <cell r="D497">
            <v>4</v>
          </cell>
          <cell r="E497">
            <v>0.3</v>
          </cell>
          <cell r="F497">
            <v>6.6000000000000003E-2</v>
          </cell>
          <cell r="G497">
            <v>1.2</v>
          </cell>
          <cell r="H497">
            <v>0.26400000000000001</v>
          </cell>
          <cell r="I497">
            <v>1.464</v>
          </cell>
          <cell r="J497" t="str">
            <v>POLYGON</v>
          </cell>
        </row>
        <row r="498">
          <cell r="A498" t="str">
            <v>7.4.2.2.4</v>
          </cell>
          <cell r="B498" t="str">
            <v>Reducer - OD25/20</v>
          </cell>
          <cell r="C498" t="str">
            <v>pcs</v>
          </cell>
          <cell r="D498">
            <v>10</v>
          </cell>
          <cell r="E498">
            <v>0.21</v>
          </cell>
          <cell r="F498">
            <v>4.6199999999999998E-2</v>
          </cell>
          <cell r="G498">
            <v>2.1</v>
          </cell>
          <cell r="H498">
            <v>0.46199999999999997</v>
          </cell>
          <cell r="I498">
            <v>2.5620000000000003</v>
          </cell>
          <cell r="J498" t="str">
            <v>POLYGON</v>
          </cell>
        </row>
        <row r="499">
          <cell r="A499" t="str">
            <v>7.4.2.2.5</v>
          </cell>
          <cell r="B499" t="str">
            <v>Reducer - OD32/25</v>
          </cell>
          <cell r="C499" t="str">
            <v>pcs</v>
          </cell>
          <cell r="D499">
            <v>3</v>
          </cell>
          <cell r="E499">
            <v>0.34</v>
          </cell>
          <cell r="F499">
            <v>7.4800000000000005E-2</v>
          </cell>
          <cell r="G499">
            <v>1.02</v>
          </cell>
          <cell r="H499">
            <v>0.22440000000000002</v>
          </cell>
          <cell r="I499">
            <v>1.2444</v>
          </cell>
          <cell r="J499" t="str">
            <v>POLYGON</v>
          </cell>
        </row>
        <row r="500">
          <cell r="A500" t="str">
            <v>7.4.2.2.6</v>
          </cell>
          <cell r="B500" t="str">
            <v>Reducer - OD50/32</v>
          </cell>
          <cell r="C500" t="str">
            <v>pcs</v>
          </cell>
          <cell r="D500">
            <v>1</v>
          </cell>
          <cell r="E500">
            <v>0.96</v>
          </cell>
          <cell r="F500">
            <v>0.2112</v>
          </cell>
          <cell r="G500">
            <v>0.96</v>
          </cell>
          <cell r="H500">
            <v>0.2112</v>
          </cell>
          <cell r="I500">
            <v>1.1712</v>
          </cell>
          <cell r="J500" t="str">
            <v>POLYGON</v>
          </cell>
        </row>
        <row r="501">
          <cell r="A501" t="str">
            <v>7.4.2.2.7</v>
          </cell>
          <cell r="B501" t="str">
            <v>Tee - OD20</v>
          </cell>
          <cell r="C501" t="str">
            <v>pcs</v>
          </cell>
          <cell r="D501">
            <v>17</v>
          </cell>
          <cell r="E501">
            <v>0.25</v>
          </cell>
          <cell r="F501">
            <v>5.5E-2</v>
          </cell>
          <cell r="G501">
            <v>4.25</v>
          </cell>
          <cell r="H501">
            <v>0.93500000000000005</v>
          </cell>
          <cell r="I501">
            <v>5.1850000000000005</v>
          </cell>
          <cell r="J501" t="str">
            <v>POLYGON</v>
          </cell>
        </row>
        <row r="502">
          <cell r="A502" t="str">
            <v>7.4.2.2.8</v>
          </cell>
          <cell r="B502" t="str">
            <v>Tee - OD25</v>
          </cell>
          <cell r="C502" t="str">
            <v>pcs</v>
          </cell>
          <cell r="D502">
            <v>6</v>
          </cell>
          <cell r="E502">
            <v>0.4</v>
          </cell>
          <cell r="F502">
            <v>8.8000000000000009E-2</v>
          </cell>
          <cell r="G502">
            <v>2.4000000000000004</v>
          </cell>
          <cell r="H502">
            <v>0.52800000000000002</v>
          </cell>
          <cell r="I502">
            <v>2.9280000000000004</v>
          </cell>
          <cell r="J502" t="str">
            <v>POLYGON</v>
          </cell>
        </row>
        <row r="503">
          <cell r="A503" t="str">
            <v>7.4.2.2.9</v>
          </cell>
          <cell r="B503" t="str">
            <v>Tee - OD32</v>
          </cell>
          <cell r="C503" t="str">
            <v>pcs</v>
          </cell>
          <cell r="D503">
            <v>6</v>
          </cell>
          <cell r="E503">
            <v>0.78</v>
          </cell>
          <cell r="F503">
            <v>0.1716</v>
          </cell>
          <cell r="G503">
            <v>4.68</v>
          </cell>
          <cell r="H503">
            <v>1.0296000000000001</v>
          </cell>
          <cell r="I503">
            <v>5.7096</v>
          </cell>
          <cell r="J503" t="str">
            <v>POLYGON</v>
          </cell>
        </row>
        <row r="504">
          <cell r="A504" t="str">
            <v>7.4.2.2.10</v>
          </cell>
          <cell r="B504" t="str">
            <v>Reducing Tee - OD25/20/25</v>
          </cell>
          <cell r="C504" t="str">
            <v>pcs</v>
          </cell>
          <cell r="D504">
            <v>13</v>
          </cell>
          <cell r="E504">
            <v>0.57999999999999996</v>
          </cell>
          <cell r="F504">
            <v>0.12759999999999999</v>
          </cell>
          <cell r="G504">
            <v>7.5399999999999991</v>
          </cell>
          <cell r="H504">
            <v>1.6587999999999998</v>
          </cell>
          <cell r="I504">
            <v>9.1987999999999985</v>
          </cell>
          <cell r="J504" t="str">
            <v>POLYGON</v>
          </cell>
        </row>
        <row r="505">
          <cell r="A505" t="str">
            <v>7.4.2.2.11</v>
          </cell>
          <cell r="B505" t="str">
            <v>Reducing Tee - OD32/20/32</v>
          </cell>
          <cell r="C505" t="str">
            <v>pcs</v>
          </cell>
          <cell r="D505">
            <v>2</v>
          </cell>
          <cell r="E505">
            <v>0.63</v>
          </cell>
          <cell r="F505">
            <v>0.1386</v>
          </cell>
          <cell r="G505">
            <v>1.26</v>
          </cell>
          <cell r="H505">
            <v>0.2772</v>
          </cell>
          <cell r="I505">
            <v>1.5371999999999999</v>
          </cell>
          <cell r="J505" t="str">
            <v>POLYGON</v>
          </cell>
        </row>
        <row r="506">
          <cell r="A506" t="str">
            <v>7.4.2.2.12</v>
          </cell>
          <cell r="B506" t="str">
            <v>Reducing Tee - OD32/25/32</v>
          </cell>
          <cell r="C506" t="str">
            <v>pcs</v>
          </cell>
          <cell r="D506">
            <v>4</v>
          </cell>
          <cell r="E506">
            <v>0.93</v>
          </cell>
          <cell r="F506">
            <v>0.2046</v>
          </cell>
          <cell r="G506">
            <v>3.72</v>
          </cell>
          <cell r="H506">
            <v>0.81840000000000002</v>
          </cell>
          <cell r="I506">
            <v>4.5384000000000002</v>
          </cell>
          <cell r="J506" t="str">
            <v>POLYGON</v>
          </cell>
        </row>
        <row r="507">
          <cell r="A507" t="str">
            <v>7.4.2.2.13</v>
          </cell>
          <cell r="B507" t="str">
            <v>45° Elbow - OD20</v>
          </cell>
          <cell r="C507" t="str">
            <v>pcs</v>
          </cell>
          <cell r="D507">
            <v>3</v>
          </cell>
          <cell r="E507">
            <v>0.51</v>
          </cell>
          <cell r="F507">
            <v>0.11220000000000001</v>
          </cell>
          <cell r="G507">
            <v>1.53</v>
          </cell>
          <cell r="H507">
            <v>0.33660000000000001</v>
          </cell>
          <cell r="I507">
            <v>1.8666</v>
          </cell>
          <cell r="J507" t="str">
            <v>POLYGON</v>
          </cell>
        </row>
        <row r="508">
          <cell r="A508" t="str">
            <v>7.4.2.2.14</v>
          </cell>
          <cell r="B508" t="str">
            <v>45° Elbow - OD32</v>
          </cell>
          <cell r="C508" t="str">
            <v>pcs</v>
          </cell>
          <cell r="D508">
            <v>6</v>
          </cell>
          <cell r="E508">
            <v>0.21</v>
          </cell>
          <cell r="F508">
            <v>4.6199999999999998E-2</v>
          </cell>
          <cell r="G508">
            <v>1.26</v>
          </cell>
          <cell r="H508">
            <v>0.2772</v>
          </cell>
          <cell r="I508">
            <v>1.5371999999999999</v>
          </cell>
          <cell r="J508" t="str">
            <v>POLYGON</v>
          </cell>
        </row>
        <row r="509">
          <cell r="A509" t="str">
            <v>7.4.2.2.15</v>
          </cell>
          <cell r="B509" t="str">
            <v>90° Elbow - OD20</v>
          </cell>
          <cell r="C509" t="str">
            <v>pcs</v>
          </cell>
          <cell r="D509">
            <v>135</v>
          </cell>
          <cell r="E509">
            <v>0.33</v>
          </cell>
          <cell r="F509">
            <v>7.2599999999999998E-2</v>
          </cell>
          <cell r="G509">
            <v>44.550000000000004</v>
          </cell>
          <cell r="H509">
            <v>9.8010000000000002</v>
          </cell>
          <cell r="I509">
            <v>54.351000000000006</v>
          </cell>
          <cell r="J509" t="str">
            <v>POLYGON</v>
          </cell>
        </row>
        <row r="510">
          <cell r="A510" t="str">
            <v>7.4.2.2.16</v>
          </cell>
          <cell r="B510" t="str">
            <v>90° Elbow - OD25</v>
          </cell>
          <cell r="C510" t="str">
            <v>pcs</v>
          </cell>
          <cell r="D510">
            <v>47</v>
          </cell>
          <cell r="E510">
            <v>0.61</v>
          </cell>
          <cell r="F510">
            <v>0.13419999999999999</v>
          </cell>
          <cell r="G510">
            <v>28.669999999999998</v>
          </cell>
          <cell r="H510">
            <v>6.3073999999999995</v>
          </cell>
          <cell r="I510">
            <v>34.977399999999996</v>
          </cell>
          <cell r="J510" t="str">
            <v>POLYGON</v>
          </cell>
        </row>
        <row r="511">
          <cell r="A511" t="str">
            <v>7.4.2.2.17</v>
          </cell>
          <cell r="B511" t="str">
            <v>90° Elbow - OD32</v>
          </cell>
          <cell r="C511" t="str">
            <v>pcs</v>
          </cell>
          <cell r="D511">
            <v>7</v>
          </cell>
          <cell r="E511">
            <v>0.14000000000000001</v>
          </cell>
          <cell r="F511">
            <v>3.0800000000000004E-2</v>
          </cell>
          <cell r="G511">
            <v>0.98000000000000009</v>
          </cell>
          <cell r="H511">
            <v>0.21560000000000004</v>
          </cell>
          <cell r="I511">
            <v>1.1956000000000002</v>
          </cell>
          <cell r="J511" t="str">
            <v>POLYGON</v>
          </cell>
        </row>
        <row r="512">
          <cell r="A512" t="str">
            <v>7.4.2.2.18</v>
          </cell>
          <cell r="B512" t="str">
            <v>Cap - OD20</v>
          </cell>
          <cell r="C512" t="str">
            <v>pcs</v>
          </cell>
          <cell r="D512">
            <v>4</v>
          </cell>
          <cell r="E512">
            <v>0.28000000000000003</v>
          </cell>
          <cell r="F512">
            <v>6.1600000000000009E-2</v>
          </cell>
          <cell r="G512">
            <v>1.1200000000000001</v>
          </cell>
          <cell r="H512">
            <v>0.24640000000000004</v>
          </cell>
          <cell r="I512">
            <v>1.3664000000000001</v>
          </cell>
          <cell r="J512" t="str">
            <v>POLYGON</v>
          </cell>
        </row>
        <row r="513">
          <cell r="A513" t="str">
            <v>7.4.2.2.19</v>
          </cell>
          <cell r="B513" t="str">
            <v>Cap - OD32</v>
          </cell>
          <cell r="C513" t="str">
            <v>pcs</v>
          </cell>
          <cell r="D513">
            <v>3</v>
          </cell>
          <cell r="E513">
            <v>0.11</v>
          </cell>
          <cell r="F513">
            <v>2.4199999999999999E-2</v>
          </cell>
          <cell r="G513">
            <v>0.33</v>
          </cell>
          <cell r="H513">
            <v>7.2599999999999998E-2</v>
          </cell>
          <cell r="I513">
            <v>0.40260000000000001</v>
          </cell>
          <cell r="J513" t="str">
            <v>POLYGON</v>
          </cell>
        </row>
        <row r="514">
          <cell r="A514" t="str">
            <v>7.4.2.2.20</v>
          </cell>
          <cell r="B514" t="str">
            <v>Pipe Plug - OD20</v>
          </cell>
          <cell r="C514" t="str">
            <v>pcs</v>
          </cell>
          <cell r="D514">
            <v>28</v>
          </cell>
          <cell r="E514">
            <v>0.14000000000000001</v>
          </cell>
          <cell r="F514">
            <v>3.0800000000000004E-2</v>
          </cell>
          <cell r="G514">
            <v>3.9200000000000004</v>
          </cell>
          <cell r="H514">
            <v>0.86240000000000017</v>
          </cell>
          <cell r="I514">
            <v>4.7824000000000009</v>
          </cell>
          <cell r="J514" t="str">
            <v>POLYGON</v>
          </cell>
        </row>
        <row r="515">
          <cell r="A515" t="str">
            <v>7.4.2.2.21</v>
          </cell>
          <cell r="B515" t="str">
            <v>Faucet Cap - DN18 (½") (PVC)</v>
          </cell>
          <cell r="C515" t="str">
            <v>pcs</v>
          </cell>
          <cell r="D515">
            <v>15</v>
          </cell>
          <cell r="E515">
            <v>1.68</v>
          </cell>
          <cell r="F515">
            <v>0.36959999999999998</v>
          </cell>
          <cell r="G515">
            <v>25.2</v>
          </cell>
          <cell r="H515">
            <v>5.5439999999999996</v>
          </cell>
          <cell r="I515">
            <v>30.744</v>
          </cell>
          <cell r="J515" t="str">
            <v>SCG</v>
          </cell>
        </row>
        <row r="516">
          <cell r="A516" t="str">
            <v>7.4.2.2.22</v>
          </cell>
          <cell r="B516" t="str">
            <v>Female Threaded Elbow - OD20xRP ½" f</v>
          </cell>
          <cell r="C516" t="str">
            <v>pcs</v>
          </cell>
          <cell r="D516">
            <v>22</v>
          </cell>
          <cell r="E516">
            <v>1.64</v>
          </cell>
          <cell r="F516">
            <v>0.36079999999999995</v>
          </cell>
          <cell r="G516">
            <v>36.08</v>
          </cell>
          <cell r="H516">
            <v>7.9375999999999989</v>
          </cell>
          <cell r="I516">
            <v>44.017599999999995</v>
          </cell>
          <cell r="J516" t="str">
            <v>POLYGON</v>
          </cell>
        </row>
        <row r="517">
          <cell r="A517" t="str">
            <v>7.4.2.2.23</v>
          </cell>
          <cell r="B517" t="str">
            <v>Female Threaded Coupling - OD20xRP ½" f</v>
          </cell>
          <cell r="C517" t="str">
            <v>pcs</v>
          </cell>
          <cell r="D517">
            <v>16</v>
          </cell>
          <cell r="E517">
            <v>2.5299999999999998</v>
          </cell>
          <cell r="F517">
            <v>0.55659999999999998</v>
          </cell>
          <cell r="G517">
            <v>40.479999999999997</v>
          </cell>
          <cell r="H517">
            <v>8.9055999999999997</v>
          </cell>
          <cell r="I517">
            <v>49.385599999999997</v>
          </cell>
          <cell r="J517" t="str">
            <v>POLYGON</v>
          </cell>
        </row>
        <row r="518">
          <cell r="A518" t="str">
            <v>7.4.2.2.24</v>
          </cell>
          <cell r="B518" t="str">
            <v>Male Threaded Elbow - OD20xRP ½" f</v>
          </cell>
          <cell r="C518" t="str">
            <v>pcs</v>
          </cell>
          <cell r="D518">
            <v>16</v>
          </cell>
          <cell r="E518">
            <v>2.5099999999999998</v>
          </cell>
          <cell r="F518">
            <v>0.55219999999999991</v>
          </cell>
          <cell r="G518">
            <v>40.159999999999997</v>
          </cell>
          <cell r="H518">
            <v>8.8351999999999986</v>
          </cell>
          <cell r="I518">
            <v>48.995199999999997</v>
          </cell>
          <cell r="J518" t="str">
            <v>POLYGON</v>
          </cell>
        </row>
        <row r="519">
          <cell r="A519" t="str">
            <v>7.4.2.2.25</v>
          </cell>
          <cell r="B519" t="str">
            <v>Male Threaded Coupling - OD20xR ½" m</v>
          </cell>
          <cell r="C519" t="str">
            <v>pcs</v>
          </cell>
          <cell r="D519">
            <v>5</v>
          </cell>
          <cell r="E519">
            <v>3.29</v>
          </cell>
          <cell r="F519">
            <v>0.7238</v>
          </cell>
          <cell r="G519">
            <v>16.45</v>
          </cell>
          <cell r="H519">
            <v>3.6189999999999998</v>
          </cell>
          <cell r="I519">
            <v>20.068999999999999</v>
          </cell>
          <cell r="J519" t="str">
            <v>POLYGON</v>
          </cell>
        </row>
        <row r="520">
          <cell r="A520" t="str">
            <v>7.4.2.2.26</v>
          </cell>
          <cell r="B520" t="str">
            <v>Male Threaded Coupling - OD20xR 3/4" m</v>
          </cell>
          <cell r="C520" t="str">
            <v>pcs</v>
          </cell>
          <cell r="D520">
            <v>3</v>
          </cell>
          <cell r="E520">
            <v>6.67</v>
          </cell>
          <cell r="F520">
            <v>1.4674</v>
          </cell>
          <cell r="G520">
            <v>20.009999999999998</v>
          </cell>
          <cell r="H520">
            <v>4.4022000000000006</v>
          </cell>
          <cell r="I520">
            <v>24.412199999999999</v>
          </cell>
          <cell r="J520" t="str">
            <v>POLYGON</v>
          </cell>
        </row>
        <row r="521">
          <cell r="A521" t="str">
            <v>7.4.2.2.27</v>
          </cell>
          <cell r="B521" t="str">
            <v>Male Threaded Coupling - OD32xR 1" m</v>
          </cell>
          <cell r="C521" t="str">
            <v>pcs</v>
          </cell>
          <cell r="D521">
            <v>2</v>
          </cell>
          <cell r="E521">
            <v>17.600000000000001</v>
          </cell>
          <cell r="F521">
            <v>3.8720000000000003</v>
          </cell>
          <cell r="G521">
            <v>35.200000000000003</v>
          </cell>
          <cell r="H521">
            <v>7.7440000000000007</v>
          </cell>
          <cell r="I521">
            <v>42.944000000000003</v>
          </cell>
          <cell r="J521" t="str">
            <v>POLYGON</v>
          </cell>
        </row>
        <row r="522">
          <cell r="A522" t="str">
            <v>7.4.2.2.28</v>
          </cell>
          <cell r="B522" t="str">
            <v>Male Threaded Coupling - OD50xR1- 1/2" m</v>
          </cell>
          <cell r="C522" t="str">
            <v>pcs</v>
          </cell>
          <cell r="D522">
            <v>1</v>
          </cell>
          <cell r="E522">
            <v>13.77</v>
          </cell>
          <cell r="F522">
            <v>3.03</v>
          </cell>
          <cell r="G522">
            <v>13.77</v>
          </cell>
          <cell r="H522">
            <v>3.03</v>
          </cell>
          <cell r="I522">
            <v>16.8</v>
          </cell>
          <cell r="J522" t="str">
            <v>POLYGON</v>
          </cell>
        </row>
        <row r="523">
          <cell r="A523" t="str">
            <v>7.4.2.2.29</v>
          </cell>
          <cell r="B523" t="str">
            <v>Accessories and Support</v>
          </cell>
          <cell r="C523" t="str">
            <v>lot</v>
          </cell>
          <cell r="D523">
            <v>1</v>
          </cell>
          <cell r="E523">
            <v>99.470999999999975</v>
          </cell>
          <cell r="F523">
            <v>29.84129999999999</v>
          </cell>
          <cell r="G523">
            <v>99.470999999999975</v>
          </cell>
          <cell r="H523">
            <v>29.84129999999999</v>
          </cell>
          <cell r="I523">
            <v>129.31229999999996</v>
          </cell>
        </row>
        <row r="524">
          <cell r="A524" t="str">
            <v>7.4.2.3</v>
          </cell>
          <cell r="B524" t="str">
            <v>Equipment</v>
          </cell>
          <cell r="G524">
            <v>615.03200000000004</v>
          </cell>
          <cell r="H524">
            <v>127.8888</v>
          </cell>
          <cell r="I524">
            <v>742.9208000000001</v>
          </cell>
        </row>
        <row r="525">
          <cell r="A525" t="str">
            <v>7.4.2.3.1</v>
          </cell>
          <cell r="B525" t="str">
            <v>PPR - Stop Valve - OD20</v>
          </cell>
          <cell r="C525" t="str">
            <v>pcs</v>
          </cell>
          <cell r="D525">
            <v>9</v>
          </cell>
          <cell r="E525">
            <v>4.88</v>
          </cell>
          <cell r="F525">
            <v>1.0735999999999999</v>
          </cell>
          <cell r="G525">
            <v>43.92</v>
          </cell>
          <cell r="H525">
            <v>9.6623999999999981</v>
          </cell>
          <cell r="I525">
            <v>53.5824</v>
          </cell>
          <cell r="J525" t="str">
            <v>POLYGON</v>
          </cell>
        </row>
        <row r="526">
          <cell r="A526" t="str">
            <v>7.4.2.3.2</v>
          </cell>
          <cell r="B526" t="str">
            <v>PPR - Stop Valve - OD25</v>
          </cell>
          <cell r="C526" t="str">
            <v>pcs</v>
          </cell>
          <cell r="D526">
            <v>7</v>
          </cell>
          <cell r="E526">
            <v>11.55</v>
          </cell>
          <cell r="F526">
            <v>2.5410000000000004</v>
          </cell>
          <cell r="G526">
            <v>80.850000000000009</v>
          </cell>
          <cell r="H526">
            <v>17.787000000000003</v>
          </cell>
          <cell r="I526">
            <v>98.637000000000015</v>
          </cell>
          <cell r="J526" t="str">
            <v>POLYGON</v>
          </cell>
        </row>
        <row r="527">
          <cell r="A527" t="str">
            <v>7.4.2.3.3</v>
          </cell>
          <cell r="B527" t="str">
            <v>PPR - Stop Valve - OD32</v>
          </cell>
          <cell r="C527" t="str">
            <v>pcs</v>
          </cell>
          <cell r="D527">
            <v>1</v>
          </cell>
          <cell r="E527">
            <v>14.1</v>
          </cell>
          <cell r="F527">
            <v>3.1019999999999999</v>
          </cell>
          <cell r="G527">
            <v>14.1</v>
          </cell>
          <cell r="H527">
            <v>3.1019999999999999</v>
          </cell>
          <cell r="I527">
            <v>17.201999999999998</v>
          </cell>
          <cell r="J527" t="str">
            <v>POLYGON</v>
          </cell>
        </row>
        <row r="528">
          <cell r="A528" t="str">
            <v>7.4.2.3.4</v>
          </cell>
          <cell r="B528" t="str">
            <v>Brass Check Valve - DN25 (1")</v>
          </cell>
          <cell r="C528" t="str">
            <v>pcs</v>
          </cell>
          <cell r="D528">
            <v>1</v>
          </cell>
          <cell r="E528">
            <v>5.5</v>
          </cell>
          <cell r="F528">
            <v>1.21</v>
          </cell>
          <cell r="G528">
            <v>5.5</v>
          </cell>
          <cell r="H528">
            <v>1.21</v>
          </cell>
          <cell r="I528">
            <v>6.71</v>
          </cell>
          <cell r="J528" t="str">
            <v>Local</v>
          </cell>
        </row>
        <row r="529">
          <cell r="A529" t="str">
            <v>7.4.2.3.5</v>
          </cell>
          <cell r="B529" t="str">
            <v xml:space="preserve">Ball Float Valve - DN15 (½") </v>
          </cell>
          <cell r="C529" t="str">
            <v>pcs</v>
          </cell>
          <cell r="D529">
            <v>1</v>
          </cell>
          <cell r="E529">
            <v>10.5</v>
          </cell>
          <cell r="F529">
            <v>2.31</v>
          </cell>
          <cell r="G529">
            <v>10.5</v>
          </cell>
          <cell r="H529">
            <v>2.31</v>
          </cell>
          <cell r="I529">
            <v>12.81</v>
          </cell>
          <cell r="J529" t="str">
            <v>Local</v>
          </cell>
        </row>
        <row r="530">
          <cell r="A530" t="str">
            <v>7.4.2.3.6</v>
          </cell>
          <cell r="B530" t="str">
            <v>Bibcock/Hose Bib - DN15 (½")</v>
          </cell>
          <cell r="C530" t="str">
            <v>pcs</v>
          </cell>
          <cell r="D530">
            <v>2</v>
          </cell>
          <cell r="E530">
            <v>5.25</v>
          </cell>
          <cell r="F530">
            <v>1.155</v>
          </cell>
          <cell r="G530">
            <v>10.5</v>
          </cell>
          <cell r="H530">
            <v>2.31</v>
          </cell>
          <cell r="I530">
            <v>12.81</v>
          </cell>
          <cell r="J530" t="str">
            <v>Local</v>
          </cell>
        </row>
        <row r="531">
          <cell r="A531" t="str">
            <v>7.4.2.3.7</v>
          </cell>
          <cell r="B531" t="str">
            <v xml:space="preserve">T Valve - DN15 (½") </v>
          </cell>
          <cell r="C531" t="str">
            <v>pcs</v>
          </cell>
          <cell r="D531">
            <v>7</v>
          </cell>
          <cell r="E531">
            <v>5.25</v>
          </cell>
          <cell r="F531">
            <v>1.155</v>
          </cell>
          <cell r="G531">
            <v>36.75</v>
          </cell>
          <cell r="H531">
            <v>8.0850000000000009</v>
          </cell>
          <cell r="I531">
            <v>44.835000000000001</v>
          </cell>
          <cell r="J531" t="str">
            <v>Local</v>
          </cell>
        </row>
        <row r="532">
          <cell r="A532" t="str">
            <v>7.4.2.3.8</v>
          </cell>
          <cell r="B532" t="str">
            <v xml:space="preserve">Angle Valve - DN15 (½") </v>
          </cell>
          <cell r="C532" t="str">
            <v>pcs</v>
          </cell>
          <cell r="D532">
            <v>8</v>
          </cell>
          <cell r="E532">
            <v>5.25</v>
          </cell>
          <cell r="F532">
            <v>1.155</v>
          </cell>
          <cell r="G532">
            <v>42</v>
          </cell>
          <cell r="H532">
            <v>9.24</v>
          </cell>
          <cell r="I532">
            <v>51.24</v>
          </cell>
          <cell r="J532" t="str">
            <v>Local</v>
          </cell>
        </row>
        <row r="533">
          <cell r="A533" t="str">
            <v>7.4.2.3.9</v>
          </cell>
          <cell r="B533" t="str">
            <v>Electric Instant Water Heater</v>
          </cell>
          <cell r="C533" t="str">
            <v>set</v>
          </cell>
          <cell r="D533">
            <v>4</v>
          </cell>
          <cell r="E533">
            <v>0</v>
          </cell>
          <cell r="F533">
            <v>0</v>
          </cell>
          <cell r="G533">
            <v>0</v>
          </cell>
          <cell r="H533">
            <v>0</v>
          </cell>
          <cell r="I533">
            <v>0</v>
          </cell>
          <cell r="J533" t="str">
            <v>Rinnai By Customer</v>
          </cell>
        </row>
        <row r="534">
          <cell r="A534" t="str">
            <v>7.4.2.3.10</v>
          </cell>
          <cell r="B534" t="str">
            <v>Electric Storage Water Heater, Cap.=80L</v>
          </cell>
          <cell r="C534" t="str">
            <v>set</v>
          </cell>
          <cell r="D534">
            <v>1</v>
          </cell>
          <cell r="E534">
            <v>0</v>
          </cell>
          <cell r="F534">
            <v>0</v>
          </cell>
          <cell r="G534">
            <v>0</v>
          </cell>
          <cell r="H534">
            <v>0</v>
          </cell>
          <cell r="I534">
            <v>0</v>
          </cell>
          <cell r="J534" t="str">
            <v>Rinnai By Customer</v>
          </cell>
        </row>
        <row r="535">
          <cell r="A535" t="str">
            <v>7.4.2.3.11</v>
          </cell>
          <cell r="B535" t="str">
            <v>Booster Pump Set (EBARA- DBO2 CDXM 70/70) Q=44.4L/min, H=2Bar
C/W Concrete Support (By Civil Work)</v>
          </cell>
          <cell r="C535" t="str">
            <v>set</v>
          </cell>
          <cell r="D535">
            <v>1</v>
          </cell>
          <cell r="E535">
            <v>0</v>
          </cell>
          <cell r="F535">
            <v>0</v>
          </cell>
          <cell r="G535">
            <v>0</v>
          </cell>
          <cell r="H535">
            <v>0</v>
          </cell>
          <cell r="I535">
            <v>0</v>
          </cell>
          <cell r="J535" t="str">
            <v>Rinnai By Customer</v>
          </cell>
        </row>
        <row r="536">
          <cell r="A536" t="str">
            <v>7.4.2.3.12</v>
          </cell>
          <cell r="B536" t="str">
            <v>Water Storage Tank, H2O-SST, V=1500L &amp; C/W Concrete Support (By Civil Work)</v>
          </cell>
          <cell r="C536" t="str">
            <v>set</v>
          </cell>
          <cell r="D536">
            <v>1</v>
          </cell>
          <cell r="E536">
            <v>315</v>
          </cell>
          <cell r="F536">
            <v>63</v>
          </cell>
          <cell r="G536">
            <v>315</v>
          </cell>
          <cell r="H536">
            <v>63</v>
          </cell>
          <cell r="I536">
            <v>378</v>
          </cell>
          <cell r="J536" t="str">
            <v>H2O</v>
          </cell>
        </row>
        <row r="537">
          <cell r="A537" t="str">
            <v>7.4.2.3.13</v>
          </cell>
          <cell r="B537" t="str">
            <v>Accessories and Support</v>
          </cell>
          <cell r="C537" t="str">
            <v>lot</v>
          </cell>
          <cell r="D537">
            <v>1</v>
          </cell>
          <cell r="E537">
            <v>55.912000000000006</v>
          </cell>
          <cell r="F537">
            <v>11.182400000000001</v>
          </cell>
          <cell r="G537">
            <v>55.912000000000006</v>
          </cell>
          <cell r="H537">
            <v>11.182400000000001</v>
          </cell>
          <cell r="I537">
            <v>67.094400000000007</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45E8-50EC-400C-871A-5BDEE02BCB98}">
  <sheetPr>
    <tabColor rgb="FF0070C0"/>
    <pageSetUpPr fitToPage="1"/>
  </sheetPr>
  <dimension ref="A1:S73"/>
  <sheetViews>
    <sheetView tabSelected="1" zoomScaleNormal="100" zoomScaleSheetLayoutView="100" workbookViewId="0">
      <selection activeCell="G17" sqref="G17"/>
    </sheetView>
  </sheetViews>
  <sheetFormatPr defaultColWidth="9.7109375" defaultRowHeight="12.75" outlineLevelCol="1"/>
  <cols>
    <col min="1" max="1" width="10.5703125" style="36" customWidth="1"/>
    <col min="2" max="2" width="24.5703125" style="37" customWidth="1"/>
    <col min="3" max="3" width="16.140625" style="37" customWidth="1"/>
    <col min="4" max="5" width="15.140625" style="37" hidden="1" customWidth="1" outlineLevel="1"/>
    <col min="6" max="6" width="17.28515625" style="38" customWidth="1" collapsed="1"/>
    <col min="7" max="9" width="17.28515625" style="38" customWidth="1"/>
    <col min="10" max="10" width="17.28515625" style="36" customWidth="1"/>
    <col min="11" max="11" width="1.7109375" style="2" customWidth="1"/>
    <col min="12" max="12" width="9.7109375" style="2"/>
    <col min="13" max="13" width="14.42578125" style="2" customWidth="1"/>
    <col min="14" max="15" width="12.5703125" style="2" bestFit="1" customWidth="1"/>
    <col min="16" max="16" width="12.7109375" style="2" bestFit="1" customWidth="1"/>
    <col min="17" max="17" width="12.5703125" style="2" bestFit="1" customWidth="1"/>
    <col min="18" max="18" width="14.42578125" style="2" customWidth="1"/>
    <col min="19" max="249" width="9.7109375" style="2"/>
    <col min="250" max="250" width="7.140625" style="2" customWidth="1"/>
    <col min="251" max="251" width="70.140625" style="2" customWidth="1"/>
    <col min="252" max="252" width="20.5703125" style="2" customWidth="1"/>
    <col min="253" max="253" width="15.140625" style="2" bestFit="1" customWidth="1"/>
    <col min="254" max="505" width="9.7109375" style="2"/>
    <col min="506" max="506" width="7.140625" style="2" customWidth="1"/>
    <col min="507" max="507" width="70.140625" style="2" customWidth="1"/>
    <col min="508" max="508" width="20.5703125" style="2" customWidth="1"/>
    <col min="509" max="509" width="15.140625" style="2" bestFit="1" customWidth="1"/>
    <col min="510" max="761" width="9.7109375" style="2"/>
    <col min="762" max="762" width="7.140625" style="2" customWidth="1"/>
    <col min="763" max="763" width="70.140625" style="2" customWidth="1"/>
    <col min="764" max="764" width="20.5703125" style="2" customWidth="1"/>
    <col min="765" max="765" width="15.140625" style="2" bestFit="1" customWidth="1"/>
    <col min="766" max="1017" width="9.7109375" style="2"/>
    <col min="1018" max="1018" width="7.140625" style="2" customWidth="1"/>
    <col min="1019" max="1019" width="70.140625" style="2" customWidth="1"/>
    <col min="1020" max="1020" width="20.5703125" style="2" customWidth="1"/>
    <col min="1021" max="1021" width="15.140625" style="2" bestFit="1" customWidth="1"/>
    <col min="1022" max="1273" width="9.7109375" style="2"/>
    <col min="1274" max="1274" width="7.140625" style="2" customWidth="1"/>
    <col min="1275" max="1275" width="70.140625" style="2" customWidth="1"/>
    <col min="1276" max="1276" width="20.5703125" style="2" customWidth="1"/>
    <col min="1277" max="1277" width="15.140625" style="2" bestFit="1" customWidth="1"/>
    <col min="1278" max="1529" width="9.7109375" style="2"/>
    <col min="1530" max="1530" width="7.140625" style="2" customWidth="1"/>
    <col min="1531" max="1531" width="70.140625" style="2" customWidth="1"/>
    <col min="1532" max="1532" width="20.5703125" style="2" customWidth="1"/>
    <col min="1533" max="1533" width="15.140625" style="2" bestFit="1" customWidth="1"/>
    <col min="1534" max="1785" width="9.7109375" style="2"/>
    <col min="1786" max="1786" width="7.140625" style="2" customWidth="1"/>
    <col min="1787" max="1787" width="70.140625" style="2" customWidth="1"/>
    <col min="1788" max="1788" width="20.5703125" style="2" customWidth="1"/>
    <col min="1789" max="1789" width="15.140625" style="2" bestFit="1" customWidth="1"/>
    <col min="1790" max="2041" width="9.7109375" style="2"/>
    <col min="2042" max="2042" width="7.140625" style="2" customWidth="1"/>
    <col min="2043" max="2043" width="70.140625" style="2" customWidth="1"/>
    <col min="2044" max="2044" width="20.5703125" style="2" customWidth="1"/>
    <col min="2045" max="2045" width="15.140625" style="2" bestFit="1" customWidth="1"/>
    <col min="2046" max="2297" width="9.7109375" style="2"/>
    <col min="2298" max="2298" width="7.140625" style="2" customWidth="1"/>
    <col min="2299" max="2299" width="70.140625" style="2" customWidth="1"/>
    <col min="2300" max="2300" width="20.5703125" style="2" customWidth="1"/>
    <col min="2301" max="2301" width="15.140625" style="2" bestFit="1" customWidth="1"/>
    <col min="2302" max="2553" width="9.7109375" style="2"/>
    <col min="2554" max="2554" width="7.140625" style="2" customWidth="1"/>
    <col min="2555" max="2555" width="70.140625" style="2" customWidth="1"/>
    <col min="2556" max="2556" width="20.5703125" style="2" customWidth="1"/>
    <col min="2557" max="2557" width="15.140625" style="2" bestFit="1" customWidth="1"/>
    <col min="2558" max="2809" width="9.7109375" style="2"/>
    <col min="2810" max="2810" width="7.140625" style="2" customWidth="1"/>
    <col min="2811" max="2811" width="70.140625" style="2" customWidth="1"/>
    <col min="2812" max="2812" width="20.5703125" style="2" customWidth="1"/>
    <col min="2813" max="2813" width="15.140625" style="2" bestFit="1" customWidth="1"/>
    <col min="2814" max="3065" width="9.7109375" style="2"/>
    <col min="3066" max="3066" width="7.140625" style="2" customWidth="1"/>
    <col min="3067" max="3067" width="70.140625" style="2" customWidth="1"/>
    <col min="3068" max="3068" width="20.5703125" style="2" customWidth="1"/>
    <col min="3069" max="3069" width="15.140625" style="2" bestFit="1" customWidth="1"/>
    <col min="3070" max="3321" width="9.7109375" style="2"/>
    <col min="3322" max="3322" width="7.140625" style="2" customWidth="1"/>
    <col min="3323" max="3323" width="70.140625" style="2" customWidth="1"/>
    <col min="3324" max="3324" width="20.5703125" style="2" customWidth="1"/>
    <col min="3325" max="3325" width="15.140625" style="2" bestFit="1" customWidth="1"/>
    <col min="3326" max="3577" width="9.7109375" style="2"/>
    <col min="3578" max="3578" width="7.140625" style="2" customWidth="1"/>
    <col min="3579" max="3579" width="70.140625" style="2" customWidth="1"/>
    <col min="3580" max="3580" width="20.5703125" style="2" customWidth="1"/>
    <col min="3581" max="3581" width="15.140625" style="2" bestFit="1" customWidth="1"/>
    <col min="3582" max="3833" width="9.7109375" style="2"/>
    <col min="3834" max="3834" width="7.140625" style="2" customWidth="1"/>
    <col min="3835" max="3835" width="70.140625" style="2" customWidth="1"/>
    <col min="3836" max="3836" width="20.5703125" style="2" customWidth="1"/>
    <col min="3837" max="3837" width="15.140625" style="2" bestFit="1" customWidth="1"/>
    <col min="3838" max="4089" width="9.7109375" style="2"/>
    <col min="4090" max="4090" width="7.140625" style="2" customWidth="1"/>
    <col min="4091" max="4091" width="70.140625" style="2" customWidth="1"/>
    <col min="4092" max="4092" width="20.5703125" style="2" customWidth="1"/>
    <col min="4093" max="4093" width="15.140625" style="2" bestFit="1" customWidth="1"/>
    <col min="4094" max="4345" width="9.7109375" style="2"/>
    <col min="4346" max="4346" width="7.140625" style="2" customWidth="1"/>
    <col min="4347" max="4347" width="70.140625" style="2" customWidth="1"/>
    <col min="4348" max="4348" width="20.5703125" style="2" customWidth="1"/>
    <col min="4349" max="4349" width="15.140625" style="2" bestFit="1" customWidth="1"/>
    <col min="4350" max="4601" width="9.7109375" style="2"/>
    <col min="4602" max="4602" width="7.140625" style="2" customWidth="1"/>
    <col min="4603" max="4603" width="70.140625" style="2" customWidth="1"/>
    <col min="4604" max="4604" width="20.5703125" style="2" customWidth="1"/>
    <col min="4605" max="4605" width="15.140625" style="2" bestFit="1" customWidth="1"/>
    <col min="4606" max="4857" width="9.7109375" style="2"/>
    <col min="4858" max="4858" width="7.140625" style="2" customWidth="1"/>
    <col min="4859" max="4859" width="70.140625" style="2" customWidth="1"/>
    <col min="4860" max="4860" width="20.5703125" style="2" customWidth="1"/>
    <col min="4861" max="4861" width="15.140625" style="2" bestFit="1" customWidth="1"/>
    <col min="4862" max="5113" width="9.7109375" style="2"/>
    <col min="5114" max="5114" width="7.140625" style="2" customWidth="1"/>
    <col min="5115" max="5115" width="70.140625" style="2" customWidth="1"/>
    <col min="5116" max="5116" width="20.5703125" style="2" customWidth="1"/>
    <col min="5117" max="5117" width="15.140625" style="2" bestFit="1" customWidth="1"/>
    <col min="5118" max="5369" width="9.7109375" style="2"/>
    <col min="5370" max="5370" width="7.140625" style="2" customWidth="1"/>
    <col min="5371" max="5371" width="70.140625" style="2" customWidth="1"/>
    <col min="5372" max="5372" width="20.5703125" style="2" customWidth="1"/>
    <col min="5373" max="5373" width="15.140625" style="2" bestFit="1" customWidth="1"/>
    <col min="5374" max="5625" width="9.7109375" style="2"/>
    <col min="5626" max="5626" width="7.140625" style="2" customWidth="1"/>
    <col min="5627" max="5627" width="70.140625" style="2" customWidth="1"/>
    <col min="5628" max="5628" width="20.5703125" style="2" customWidth="1"/>
    <col min="5629" max="5629" width="15.140625" style="2" bestFit="1" customWidth="1"/>
    <col min="5630" max="5881" width="9.7109375" style="2"/>
    <col min="5882" max="5882" width="7.140625" style="2" customWidth="1"/>
    <col min="5883" max="5883" width="70.140625" style="2" customWidth="1"/>
    <col min="5884" max="5884" width="20.5703125" style="2" customWidth="1"/>
    <col min="5885" max="5885" width="15.140625" style="2" bestFit="1" customWidth="1"/>
    <col min="5886" max="6137" width="9.7109375" style="2"/>
    <col min="6138" max="6138" width="7.140625" style="2" customWidth="1"/>
    <col min="6139" max="6139" width="70.140625" style="2" customWidth="1"/>
    <col min="6140" max="6140" width="20.5703125" style="2" customWidth="1"/>
    <col min="6141" max="6141" width="15.140625" style="2" bestFit="1" customWidth="1"/>
    <col min="6142" max="6393" width="9.7109375" style="2"/>
    <col min="6394" max="6394" width="7.140625" style="2" customWidth="1"/>
    <col min="6395" max="6395" width="70.140625" style="2" customWidth="1"/>
    <col min="6396" max="6396" width="20.5703125" style="2" customWidth="1"/>
    <col min="6397" max="6397" width="15.140625" style="2" bestFit="1" customWidth="1"/>
    <col min="6398" max="6649" width="9.7109375" style="2"/>
    <col min="6650" max="6650" width="7.140625" style="2" customWidth="1"/>
    <col min="6651" max="6651" width="70.140625" style="2" customWidth="1"/>
    <col min="6652" max="6652" width="20.5703125" style="2" customWidth="1"/>
    <col min="6653" max="6653" width="15.140625" style="2" bestFit="1" customWidth="1"/>
    <col min="6654" max="6905" width="9.7109375" style="2"/>
    <col min="6906" max="6906" width="7.140625" style="2" customWidth="1"/>
    <col min="6907" max="6907" width="70.140625" style="2" customWidth="1"/>
    <col min="6908" max="6908" width="20.5703125" style="2" customWidth="1"/>
    <col min="6909" max="6909" width="15.140625" style="2" bestFit="1" customWidth="1"/>
    <col min="6910" max="7161" width="9.7109375" style="2"/>
    <col min="7162" max="7162" width="7.140625" style="2" customWidth="1"/>
    <col min="7163" max="7163" width="70.140625" style="2" customWidth="1"/>
    <col min="7164" max="7164" width="20.5703125" style="2" customWidth="1"/>
    <col min="7165" max="7165" width="15.140625" style="2" bestFit="1" customWidth="1"/>
    <col min="7166" max="7417" width="9.7109375" style="2"/>
    <col min="7418" max="7418" width="7.140625" style="2" customWidth="1"/>
    <col min="7419" max="7419" width="70.140625" style="2" customWidth="1"/>
    <col min="7420" max="7420" width="20.5703125" style="2" customWidth="1"/>
    <col min="7421" max="7421" width="15.140625" style="2" bestFit="1" customWidth="1"/>
    <col min="7422" max="7673" width="9.7109375" style="2"/>
    <col min="7674" max="7674" width="7.140625" style="2" customWidth="1"/>
    <col min="7675" max="7675" width="70.140625" style="2" customWidth="1"/>
    <col min="7676" max="7676" width="20.5703125" style="2" customWidth="1"/>
    <col min="7677" max="7677" width="15.140625" style="2" bestFit="1" customWidth="1"/>
    <col min="7678" max="7929" width="9.7109375" style="2"/>
    <col min="7930" max="7930" width="7.140625" style="2" customWidth="1"/>
    <col min="7931" max="7931" width="70.140625" style="2" customWidth="1"/>
    <col min="7932" max="7932" width="20.5703125" style="2" customWidth="1"/>
    <col min="7933" max="7933" width="15.140625" style="2" bestFit="1" customWidth="1"/>
    <col min="7934" max="8185" width="9.7109375" style="2"/>
    <col min="8186" max="8186" width="7.140625" style="2" customWidth="1"/>
    <col min="8187" max="8187" width="70.140625" style="2" customWidth="1"/>
    <col min="8188" max="8188" width="20.5703125" style="2" customWidth="1"/>
    <col min="8189" max="8189" width="15.140625" style="2" bestFit="1" customWidth="1"/>
    <col min="8190" max="8441" width="9.7109375" style="2"/>
    <col min="8442" max="8442" width="7.140625" style="2" customWidth="1"/>
    <col min="8443" max="8443" width="70.140625" style="2" customWidth="1"/>
    <col min="8444" max="8444" width="20.5703125" style="2" customWidth="1"/>
    <col min="8445" max="8445" width="15.140625" style="2" bestFit="1" customWidth="1"/>
    <col min="8446" max="8697" width="9.7109375" style="2"/>
    <col min="8698" max="8698" width="7.140625" style="2" customWidth="1"/>
    <col min="8699" max="8699" width="70.140625" style="2" customWidth="1"/>
    <col min="8700" max="8700" width="20.5703125" style="2" customWidth="1"/>
    <col min="8701" max="8701" width="15.140625" style="2" bestFit="1" customWidth="1"/>
    <col min="8702" max="8953" width="9.7109375" style="2"/>
    <col min="8954" max="8954" width="7.140625" style="2" customWidth="1"/>
    <col min="8955" max="8955" width="70.140625" style="2" customWidth="1"/>
    <col min="8956" max="8956" width="20.5703125" style="2" customWidth="1"/>
    <col min="8957" max="8957" width="15.140625" style="2" bestFit="1" customWidth="1"/>
    <col min="8958" max="9209" width="9.7109375" style="2"/>
    <col min="9210" max="9210" width="7.140625" style="2" customWidth="1"/>
    <col min="9211" max="9211" width="70.140625" style="2" customWidth="1"/>
    <col min="9212" max="9212" width="20.5703125" style="2" customWidth="1"/>
    <col min="9213" max="9213" width="15.140625" style="2" bestFit="1" customWidth="1"/>
    <col min="9214" max="9465" width="9.7109375" style="2"/>
    <col min="9466" max="9466" width="7.140625" style="2" customWidth="1"/>
    <col min="9467" max="9467" width="70.140625" style="2" customWidth="1"/>
    <col min="9468" max="9468" width="20.5703125" style="2" customWidth="1"/>
    <col min="9469" max="9469" width="15.140625" style="2" bestFit="1" customWidth="1"/>
    <col min="9470" max="9721" width="9.7109375" style="2"/>
    <col min="9722" max="9722" width="7.140625" style="2" customWidth="1"/>
    <col min="9723" max="9723" width="70.140625" style="2" customWidth="1"/>
    <col min="9724" max="9724" width="20.5703125" style="2" customWidth="1"/>
    <col min="9725" max="9725" width="15.140625" style="2" bestFit="1" customWidth="1"/>
    <col min="9726" max="9977" width="9.7109375" style="2"/>
    <col min="9978" max="9978" width="7.140625" style="2" customWidth="1"/>
    <col min="9979" max="9979" width="70.140625" style="2" customWidth="1"/>
    <col min="9980" max="9980" width="20.5703125" style="2" customWidth="1"/>
    <col min="9981" max="9981" width="15.140625" style="2" bestFit="1" customWidth="1"/>
    <col min="9982" max="10233" width="9.7109375" style="2"/>
    <col min="10234" max="10234" width="7.140625" style="2" customWidth="1"/>
    <col min="10235" max="10235" width="70.140625" style="2" customWidth="1"/>
    <col min="10236" max="10236" width="20.5703125" style="2" customWidth="1"/>
    <col min="10237" max="10237" width="15.140625" style="2" bestFit="1" customWidth="1"/>
    <col min="10238" max="10489" width="9.7109375" style="2"/>
    <col min="10490" max="10490" width="7.140625" style="2" customWidth="1"/>
    <col min="10491" max="10491" width="70.140625" style="2" customWidth="1"/>
    <col min="10492" max="10492" width="20.5703125" style="2" customWidth="1"/>
    <col min="10493" max="10493" width="15.140625" style="2" bestFit="1" customWidth="1"/>
    <col min="10494" max="10745" width="9.7109375" style="2"/>
    <col min="10746" max="10746" width="7.140625" style="2" customWidth="1"/>
    <col min="10747" max="10747" width="70.140625" style="2" customWidth="1"/>
    <col min="10748" max="10748" width="20.5703125" style="2" customWidth="1"/>
    <col min="10749" max="10749" width="15.140625" style="2" bestFit="1" customWidth="1"/>
    <col min="10750" max="11001" width="9.7109375" style="2"/>
    <col min="11002" max="11002" width="7.140625" style="2" customWidth="1"/>
    <col min="11003" max="11003" width="70.140625" style="2" customWidth="1"/>
    <col min="11004" max="11004" width="20.5703125" style="2" customWidth="1"/>
    <col min="11005" max="11005" width="15.140625" style="2" bestFit="1" customWidth="1"/>
    <col min="11006" max="11257" width="9.7109375" style="2"/>
    <col min="11258" max="11258" width="7.140625" style="2" customWidth="1"/>
    <col min="11259" max="11259" width="70.140625" style="2" customWidth="1"/>
    <col min="11260" max="11260" width="20.5703125" style="2" customWidth="1"/>
    <col min="11261" max="11261" width="15.140625" style="2" bestFit="1" customWidth="1"/>
    <col min="11262" max="11513" width="9.7109375" style="2"/>
    <col min="11514" max="11514" width="7.140625" style="2" customWidth="1"/>
    <col min="11515" max="11515" width="70.140625" style="2" customWidth="1"/>
    <col min="11516" max="11516" width="20.5703125" style="2" customWidth="1"/>
    <col min="11517" max="11517" width="15.140625" style="2" bestFit="1" customWidth="1"/>
    <col min="11518" max="11769" width="9.7109375" style="2"/>
    <col min="11770" max="11770" width="7.140625" style="2" customWidth="1"/>
    <col min="11771" max="11771" width="70.140625" style="2" customWidth="1"/>
    <col min="11772" max="11772" width="20.5703125" style="2" customWidth="1"/>
    <col min="11773" max="11773" width="15.140625" style="2" bestFit="1" customWidth="1"/>
    <col min="11774" max="12025" width="9.7109375" style="2"/>
    <col min="12026" max="12026" width="7.140625" style="2" customWidth="1"/>
    <col min="12027" max="12027" width="70.140625" style="2" customWidth="1"/>
    <col min="12028" max="12028" width="20.5703125" style="2" customWidth="1"/>
    <col min="12029" max="12029" width="15.140625" style="2" bestFit="1" customWidth="1"/>
    <col min="12030" max="12281" width="9.7109375" style="2"/>
    <col min="12282" max="12282" width="7.140625" style="2" customWidth="1"/>
    <col min="12283" max="12283" width="70.140625" style="2" customWidth="1"/>
    <col min="12284" max="12284" width="20.5703125" style="2" customWidth="1"/>
    <col min="12285" max="12285" width="15.140625" style="2" bestFit="1" customWidth="1"/>
    <col min="12286" max="12537" width="9.7109375" style="2"/>
    <col min="12538" max="12538" width="7.140625" style="2" customWidth="1"/>
    <col min="12539" max="12539" width="70.140625" style="2" customWidth="1"/>
    <col min="12540" max="12540" width="20.5703125" style="2" customWidth="1"/>
    <col min="12541" max="12541" width="15.140625" style="2" bestFit="1" customWidth="1"/>
    <col min="12542" max="12793" width="9.7109375" style="2"/>
    <col min="12794" max="12794" width="7.140625" style="2" customWidth="1"/>
    <col min="12795" max="12795" width="70.140625" style="2" customWidth="1"/>
    <col min="12796" max="12796" width="20.5703125" style="2" customWidth="1"/>
    <col min="12797" max="12797" width="15.140625" style="2" bestFit="1" customWidth="1"/>
    <col min="12798" max="13049" width="9.7109375" style="2"/>
    <col min="13050" max="13050" width="7.140625" style="2" customWidth="1"/>
    <col min="13051" max="13051" width="70.140625" style="2" customWidth="1"/>
    <col min="13052" max="13052" width="20.5703125" style="2" customWidth="1"/>
    <col min="13053" max="13053" width="15.140625" style="2" bestFit="1" customWidth="1"/>
    <col min="13054" max="13305" width="9.7109375" style="2"/>
    <col min="13306" max="13306" width="7.140625" style="2" customWidth="1"/>
    <col min="13307" max="13307" width="70.140625" style="2" customWidth="1"/>
    <col min="13308" max="13308" width="20.5703125" style="2" customWidth="1"/>
    <col min="13309" max="13309" width="15.140625" style="2" bestFit="1" customWidth="1"/>
    <col min="13310" max="13561" width="9.7109375" style="2"/>
    <col min="13562" max="13562" width="7.140625" style="2" customWidth="1"/>
    <col min="13563" max="13563" width="70.140625" style="2" customWidth="1"/>
    <col min="13564" max="13564" width="20.5703125" style="2" customWidth="1"/>
    <col min="13565" max="13565" width="15.140625" style="2" bestFit="1" customWidth="1"/>
    <col min="13566" max="13817" width="9.7109375" style="2"/>
    <col min="13818" max="13818" width="7.140625" style="2" customWidth="1"/>
    <col min="13819" max="13819" width="70.140625" style="2" customWidth="1"/>
    <col min="13820" max="13820" width="20.5703125" style="2" customWidth="1"/>
    <col min="13821" max="13821" width="15.140625" style="2" bestFit="1" customWidth="1"/>
    <col min="13822" max="14073" width="9.7109375" style="2"/>
    <col min="14074" max="14074" width="7.140625" style="2" customWidth="1"/>
    <col min="14075" max="14075" width="70.140625" style="2" customWidth="1"/>
    <col min="14076" max="14076" width="20.5703125" style="2" customWidth="1"/>
    <col min="14077" max="14077" width="15.140625" style="2" bestFit="1" customWidth="1"/>
    <col min="14078" max="14329" width="9.7109375" style="2"/>
    <col min="14330" max="14330" width="7.140625" style="2" customWidth="1"/>
    <col min="14331" max="14331" width="70.140625" style="2" customWidth="1"/>
    <col min="14332" max="14332" width="20.5703125" style="2" customWidth="1"/>
    <col min="14333" max="14333" width="15.140625" style="2" bestFit="1" customWidth="1"/>
    <col min="14334" max="14585" width="9.7109375" style="2"/>
    <col min="14586" max="14586" width="7.140625" style="2" customWidth="1"/>
    <col min="14587" max="14587" width="70.140625" style="2" customWidth="1"/>
    <col min="14588" max="14588" width="20.5703125" style="2" customWidth="1"/>
    <col min="14589" max="14589" width="15.140625" style="2" bestFit="1" customWidth="1"/>
    <col min="14590" max="14841" width="9.7109375" style="2"/>
    <col min="14842" max="14842" width="7.140625" style="2" customWidth="1"/>
    <col min="14843" max="14843" width="70.140625" style="2" customWidth="1"/>
    <col min="14844" max="14844" width="20.5703125" style="2" customWidth="1"/>
    <col min="14845" max="14845" width="15.140625" style="2" bestFit="1" customWidth="1"/>
    <col min="14846" max="15097" width="9.7109375" style="2"/>
    <col min="15098" max="15098" width="7.140625" style="2" customWidth="1"/>
    <col min="15099" max="15099" width="70.140625" style="2" customWidth="1"/>
    <col min="15100" max="15100" width="20.5703125" style="2" customWidth="1"/>
    <col min="15101" max="15101" width="15.140625" style="2" bestFit="1" customWidth="1"/>
    <col min="15102" max="15353" width="9.7109375" style="2"/>
    <col min="15354" max="15354" width="7.140625" style="2" customWidth="1"/>
    <col min="15355" max="15355" width="70.140625" style="2" customWidth="1"/>
    <col min="15356" max="15356" width="20.5703125" style="2" customWidth="1"/>
    <col min="15357" max="15357" width="15.140625" style="2" bestFit="1" customWidth="1"/>
    <col min="15358" max="15609" width="9.7109375" style="2"/>
    <col min="15610" max="15610" width="7.140625" style="2" customWidth="1"/>
    <col min="15611" max="15611" width="70.140625" style="2" customWidth="1"/>
    <col min="15612" max="15612" width="20.5703125" style="2" customWidth="1"/>
    <col min="15613" max="15613" width="15.140625" style="2" bestFit="1" customWidth="1"/>
    <col min="15614" max="15865" width="9.7109375" style="2"/>
    <col min="15866" max="15866" width="7.140625" style="2" customWidth="1"/>
    <col min="15867" max="15867" width="70.140625" style="2" customWidth="1"/>
    <col min="15868" max="15868" width="20.5703125" style="2" customWidth="1"/>
    <col min="15869" max="15869" width="15.140625" style="2" bestFit="1" customWidth="1"/>
    <col min="15870" max="16121" width="9.7109375" style="2"/>
    <col min="16122" max="16122" width="7.140625" style="2" customWidth="1"/>
    <col min="16123" max="16123" width="70.140625" style="2" customWidth="1"/>
    <col min="16124" max="16124" width="20.5703125" style="2" customWidth="1"/>
    <col min="16125" max="16125" width="15.140625" style="2" bestFit="1" customWidth="1"/>
    <col min="16126" max="16384" width="9.7109375" style="2"/>
  </cols>
  <sheetData>
    <row r="1" spans="1:19" ht="24.95" customHeight="1">
      <c r="A1" s="52" t="s">
        <v>0</v>
      </c>
      <c r="B1" s="52"/>
      <c r="C1" s="52"/>
      <c r="D1" s="52"/>
      <c r="E1" s="52"/>
      <c r="F1" s="52"/>
      <c r="G1" s="52"/>
      <c r="H1" s="52"/>
      <c r="I1" s="52"/>
      <c r="J1" s="52"/>
      <c r="K1" s="1"/>
      <c r="L1" s="1"/>
    </row>
    <row r="2" spans="1:19" ht="18">
      <c r="A2" s="52" t="s">
        <v>1</v>
      </c>
      <c r="B2" s="52"/>
      <c r="C2" s="52"/>
      <c r="D2" s="52"/>
      <c r="E2" s="52"/>
      <c r="F2" s="52"/>
      <c r="G2" s="52"/>
      <c r="H2" s="52"/>
      <c r="I2" s="52"/>
      <c r="J2" s="52"/>
      <c r="K2" s="1"/>
      <c r="L2" s="1"/>
    </row>
    <row r="3" spans="1:19" ht="24.95" customHeight="1">
      <c r="A3" s="53" t="s">
        <v>2</v>
      </c>
      <c r="B3" s="53"/>
      <c r="C3" s="53"/>
      <c r="D3" s="53"/>
      <c r="E3" s="53"/>
      <c r="F3" s="53"/>
      <c r="G3" s="53"/>
      <c r="H3" s="53"/>
      <c r="I3" s="53"/>
      <c r="J3" s="53"/>
      <c r="K3" s="1"/>
      <c r="L3" s="1"/>
    </row>
    <row r="4" spans="1:19" ht="17.45" customHeight="1" thickBot="1">
      <c r="A4" s="3"/>
      <c r="B4" s="3"/>
      <c r="C4" s="3"/>
      <c r="D4" s="3"/>
      <c r="E4" s="3"/>
      <c r="F4" s="3"/>
      <c r="G4" s="3"/>
      <c r="H4" s="3"/>
      <c r="I4" s="3"/>
      <c r="J4" s="3"/>
      <c r="K4" s="1"/>
      <c r="L4" s="1"/>
    </row>
    <row r="5" spans="1:19" s="7" customFormat="1" ht="32.25" thickBot="1">
      <c r="A5" s="4" t="s">
        <v>3</v>
      </c>
      <c r="B5" s="5" t="s">
        <v>13</v>
      </c>
      <c r="C5" s="5" t="s">
        <v>20</v>
      </c>
      <c r="D5" s="6" t="s">
        <v>5</v>
      </c>
      <c r="E5" s="5" t="s">
        <v>19</v>
      </c>
      <c r="F5" s="5" t="s">
        <v>4</v>
      </c>
      <c r="G5" s="5"/>
      <c r="H5" s="5" t="s">
        <v>21</v>
      </c>
      <c r="I5" s="46"/>
      <c r="J5" s="6" t="s">
        <v>22</v>
      </c>
      <c r="L5" s="8"/>
      <c r="P5" s="2"/>
    </row>
    <row r="6" spans="1:19" s="7" customFormat="1" ht="15.75">
      <c r="A6" s="9">
        <v>1</v>
      </c>
      <c r="B6" s="10" t="s">
        <v>12</v>
      </c>
      <c r="C6" s="42"/>
      <c r="D6" s="40">
        <v>1976.2439999999999</v>
      </c>
      <c r="E6" s="41">
        <f>F6/D6</f>
        <v>230.06406287322534</v>
      </c>
      <c r="F6" s="11">
        <v>454662.72386883432</v>
      </c>
      <c r="G6" s="11">
        <f>F6/7</f>
        <v>64951.817695547761</v>
      </c>
      <c r="H6" s="11"/>
      <c r="I6" s="47"/>
      <c r="J6" s="12"/>
      <c r="L6" s="8"/>
      <c r="S6" s="7">
        <v>2</v>
      </c>
    </row>
    <row r="7" spans="1:19" s="7" customFormat="1" ht="15">
      <c r="A7"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 s="14" t="s">
        <v>6</v>
      </c>
      <c r="C7" s="44">
        <v>21000</v>
      </c>
      <c r="D7" s="39"/>
      <c r="E7" s="39"/>
      <c r="F7" s="15">
        <f>F8+C7</f>
        <v>79951.817695547768</v>
      </c>
      <c r="G7" s="54">
        <f>F7/G6</f>
        <v>1.2309404191012843</v>
      </c>
      <c r="H7" s="15">
        <v>87564.218981700236</v>
      </c>
      <c r="I7" s="48">
        <f>H7-F7</f>
        <v>7612.4012861524679</v>
      </c>
      <c r="J7" s="45">
        <f>H7-H8</f>
        <v>21679.803164791156</v>
      </c>
      <c r="L7" s="8"/>
    </row>
    <row r="8" spans="1:19" s="7" customFormat="1" ht="15">
      <c r="A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8" s="18" t="s">
        <v>10</v>
      </c>
      <c r="C8" s="43"/>
      <c r="D8" s="18"/>
      <c r="E8" s="18"/>
      <c r="F8" s="19">
        <f>(F6-(C7*2))/7</f>
        <v>58951.817695547761</v>
      </c>
      <c r="G8" s="55">
        <f>F8/G6</f>
        <v>0.9076238323594864</v>
      </c>
      <c r="H8" s="19">
        <v>65884.415816909081</v>
      </c>
      <c r="I8" s="48">
        <f>H8-F8</f>
        <v>6932.5981213613195</v>
      </c>
      <c r="J8" s="16"/>
      <c r="L8" s="8"/>
    </row>
    <row r="9" spans="1:19" s="7" customFormat="1" ht="15.75">
      <c r="A9" s="9">
        <v>2</v>
      </c>
      <c r="B9" s="10" t="s">
        <v>14</v>
      </c>
      <c r="C9" s="10"/>
      <c r="D9" s="40">
        <v>3099.4100000000003</v>
      </c>
      <c r="E9" s="41">
        <f>F9/D9</f>
        <v>226.94876941699891</v>
      </c>
      <c r="F9" s="11">
        <v>703407.28541874071</v>
      </c>
      <c r="G9" s="11">
        <f>F9/11</f>
        <v>63946.116856249158</v>
      </c>
      <c r="H9" s="11"/>
      <c r="I9" s="47"/>
      <c r="J9" s="12"/>
      <c r="L9" s="8"/>
      <c r="S9" s="7">
        <v>1</v>
      </c>
    </row>
    <row r="10" spans="1:19" s="7" customFormat="1" ht="15">
      <c r="A10"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0" s="14" t="s">
        <v>6</v>
      </c>
      <c r="C10" s="44">
        <f>C7</f>
        <v>21000</v>
      </c>
      <c r="D10" s="39"/>
      <c r="E10" s="39"/>
      <c r="F10" s="15">
        <f>F11+C10</f>
        <v>81127.935038067342</v>
      </c>
      <c r="G10" s="54">
        <f>F10/G9</f>
        <v>1.2686921274741811</v>
      </c>
      <c r="H10" s="15"/>
      <c r="I10" s="15"/>
      <c r="J10" s="16"/>
      <c r="L10" s="8"/>
    </row>
    <row r="11" spans="1:19" s="7" customFormat="1" ht="15">
      <c r="A1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1" s="18" t="s">
        <v>10</v>
      </c>
      <c r="C11" s="43"/>
      <c r="D11" s="18"/>
      <c r="E11" s="18"/>
      <c r="F11" s="19">
        <f>(F9-(C10*2))/11</f>
        <v>60127.935038067335</v>
      </c>
      <c r="G11" s="55">
        <f>F11/G9</f>
        <v>0.94029063833907078</v>
      </c>
      <c r="H11" s="19"/>
      <c r="I11" s="19"/>
      <c r="J11" s="20"/>
      <c r="L11" s="8"/>
      <c r="M11" s="7" t="s">
        <v>25</v>
      </c>
      <c r="N11" s="7" t="s">
        <v>23</v>
      </c>
      <c r="O11" s="7" t="s">
        <v>24</v>
      </c>
      <c r="P11" s="7" t="s">
        <v>24</v>
      </c>
      <c r="R11" s="7" t="s">
        <v>26</v>
      </c>
    </row>
    <row r="12" spans="1:19" s="7" customFormat="1" ht="15.75">
      <c r="A12" s="9">
        <v>3</v>
      </c>
      <c r="B12" s="10" t="s">
        <v>11</v>
      </c>
      <c r="C12" s="10"/>
      <c r="D12" s="40">
        <v>3658.7</v>
      </c>
      <c r="E12" s="41">
        <f>F12/D12</f>
        <v>224.41105172484458</v>
      </c>
      <c r="F12" s="11">
        <v>821052.71494568884</v>
      </c>
      <c r="G12" s="11">
        <f>F12/13</f>
        <v>63157.901149668374</v>
      </c>
      <c r="H12" s="11"/>
      <c r="I12" s="47"/>
      <c r="J12" s="12"/>
      <c r="L12" s="8"/>
      <c r="M12" s="7">
        <v>373540.13036213891</v>
      </c>
      <c r="N12" s="51">
        <f>F13</f>
        <v>80927.131918899133</v>
      </c>
      <c r="O12" s="51">
        <f>F14</f>
        <v>59927.13191889914</v>
      </c>
      <c r="P12" s="51">
        <f>O12</f>
        <v>59927.13191889914</v>
      </c>
      <c r="Q12" s="51">
        <f>N12+O12+P12</f>
        <v>200781.3957566974</v>
      </c>
      <c r="R12" s="51">
        <f>M12-Q12</f>
        <v>172758.73460544151</v>
      </c>
    </row>
    <row r="13" spans="1:19" s="7" customFormat="1" ht="15">
      <c r="A13"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3" s="14" t="s">
        <v>6</v>
      </c>
      <c r="C13" s="44">
        <f>C10</f>
        <v>21000</v>
      </c>
      <c r="D13" s="39"/>
      <c r="E13" s="39"/>
      <c r="F13" s="15">
        <f>F14+C13</f>
        <v>80927.131918899133</v>
      </c>
      <c r="G13" s="54">
        <f>F13/G12</f>
        <v>1.2813461252792764</v>
      </c>
      <c r="H13" s="15"/>
      <c r="I13" s="15"/>
      <c r="J13" s="16"/>
      <c r="L13" s="8"/>
      <c r="N13" s="51">
        <f>N12/$M$12</f>
        <v>0.21664909695363138</v>
      </c>
      <c r="O13" s="51">
        <f t="shared" ref="O13:R13" si="0">O12/$M$12</f>
        <v>0.16043023773858275</v>
      </c>
      <c r="P13" s="51">
        <f t="shared" si="0"/>
        <v>0.16043023773858275</v>
      </c>
      <c r="Q13" s="51">
        <f t="shared" si="0"/>
        <v>0.53750957243079689</v>
      </c>
      <c r="R13" s="51">
        <f t="shared" si="0"/>
        <v>0.46249042756920317</v>
      </c>
    </row>
    <row r="14" spans="1:19" s="7" customFormat="1" ht="15">
      <c r="A1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4" s="18" t="s">
        <v>10</v>
      </c>
      <c r="C14" s="43"/>
      <c r="D14" s="18"/>
      <c r="E14" s="18"/>
      <c r="F14" s="19">
        <f>(F12-(C13*2))/13</f>
        <v>59927.13191889914</v>
      </c>
      <c r="G14" s="55">
        <f>F14/G12</f>
        <v>0.94884615904013148</v>
      </c>
      <c r="H14" s="19"/>
      <c r="I14" s="19"/>
      <c r="J14" s="20"/>
      <c r="L14" s="8"/>
      <c r="Q14" s="51">
        <f>Q13/3</f>
        <v>0.17916985747693229</v>
      </c>
      <c r="R14" s="51">
        <f>R13/Q14</f>
        <v>2.5812959505688493</v>
      </c>
    </row>
    <row r="15" spans="1:19" s="7" customFormat="1" ht="15.75">
      <c r="A15" s="9">
        <v>4</v>
      </c>
      <c r="B15" s="10" t="s">
        <v>15</v>
      </c>
      <c r="C15" s="10"/>
      <c r="D15" s="40">
        <v>2539.3510000000001</v>
      </c>
      <c r="E15" s="41">
        <f>F15/D15</f>
        <v>237.02798210620438</v>
      </c>
      <c r="F15" s="11">
        <v>601897.24338937225</v>
      </c>
      <c r="G15" s="11">
        <f>F15/10</f>
        <v>60189.724338937223</v>
      </c>
      <c r="H15" s="11"/>
      <c r="I15" s="47"/>
      <c r="J15" s="12"/>
      <c r="L15" s="8"/>
    </row>
    <row r="16" spans="1:19" s="7" customFormat="1" ht="15">
      <c r="A16"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6" s="14" t="s">
        <v>6</v>
      </c>
      <c r="C16" s="44">
        <v>17000</v>
      </c>
      <c r="D16" s="39"/>
      <c r="E16" s="39"/>
      <c r="F16" s="15">
        <f>F17+C16</f>
        <v>73789.724338937231</v>
      </c>
      <c r="G16" s="54">
        <f>F16/G15</f>
        <v>1.2259521895035836</v>
      </c>
      <c r="H16" s="15">
        <v>77007.204050065979</v>
      </c>
      <c r="I16" s="15">
        <f>H16-F16</f>
        <v>3217.479711128748</v>
      </c>
      <c r="J16" s="45">
        <f>H16-H17</f>
        <v>17179.432908894625</v>
      </c>
      <c r="L16" s="8"/>
      <c r="N16" s="7">
        <v>2</v>
      </c>
      <c r="O16" s="7">
        <v>11</v>
      </c>
    </row>
    <row r="17" spans="1:17" s="7" customFormat="1" ht="15">
      <c r="A17"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7" s="18" t="s">
        <v>10</v>
      </c>
      <c r="C17" s="43"/>
      <c r="D17" s="18"/>
      <c r="E17" s="18"/>
      <c r="F17" s="19">
        <f>(F15-(C16*2))/10</f>
        <v>56789.724338937223</v>
      </c>
      <c r="G17" s="55">
        <f>F17/G15</f>
        <v>0.94351195262410414</v>
      </c>
      <c r="H17" s="19">
        <v>59827.771141171354</v>
      </c>
      <c r="I17" s="19">
        <f>H17-F17</f>
        <v>3038.0468022341302</v>
      </c>
      <c r="J17" s="20"/>
      <c r="L17" s="8"/>
      <c r="N17" s="51">
        <f>N12*N16</f>
        <v>161854.26383779827</v>
      </c>
      <c r="O17" s="51">
        <f>O12*O16</f>
        <v>659198.45110789058</v>
      </c>
      <c r="P17" s="51">
        <f>N17+O17</f>
        <v>821052.71494568884</v>
      </c>
      <c r="Q17" s="51">
        <f>P17/13</f>
        <v>63157.901149668374</v>
      </c>
    </row>
    <row r="18" spans="1:17" s="7" customFormat="1" ht="15.75">
      <c r="A18" s="9">
        <v>5</v>
      </c>
      <c r="B18" s="10" t="s">
        <v>16</v>
      </c>
      <c r="C18" s="10"/>
      <c r="D18" s="40">
        <v>3297.0540000000001</v>
      </c>
      <c r="E18" s="41">
        <f>F18/D18</f>
        <v>233.25327917497907</v>
      </c>
      <c r="F18" s="11">
        <v>769048.65711698146</v>
      </c>
      <c r="G18" s="11">
        <f>F18/13</f>
        <v>59157.589008998577</v>
      </c>
      <c r="H18" s="11"/>
      <c r="I18" s="47"/>
      <c r="J18" s="12"/>
      <c r="L18" s="8"/>
    </row>
    <row r="19" spans="1:17" s="7" customFormat="1" ht="15">
      <c r="A19"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9" s="14" t="s">
        <v>6</v>
      </c>
      <c r="C19" s="44">
        <v>17000</v>
      </c>
      <c r="D19" s="39"/>
      <c r="E19" s="39"/>
      <c r="F19" s="15">
        <f>F20+C19</f>
        <v>73542.204393613967</v>
      </c>
      <c r="G19" s="54">
        <f>F19/G18</f>
        <v>1.2431575665199492</v>
      </c>
      <c r="H19" s="15"/>
      <c r="I19" s="15"/>
      <c r="J19" s="16"/>
      <c r="L19" s="8"/>
      <c r="N19" s="7">
        <v>2</v>
      </c>
      <c r="O19" s="7">
        <v>5</v>
      </c>
    </row>
    <row r="20" spans="1:17" s="7" customFormat="1" ht="15">
      <c r="A20"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0" s="18" t="s">
        <v>10</v>
      </c>
      <c r="C20" s="43"/>
      <c r="D20" s="18"/>
      <c r="E20" s="18"/>
      <c r="F20" s="19">
        <f>(F18-(C19*2))/13</f>
        <v>56542.20439361396</v>
      </c>
      <c r="G20" s="55">
        <f>F20/G18</f>
        <v>0.95578953336000927</v>
      </c>
      <c r="H20" s="19"/>
      <c r="I20" s="19"/>
      <c r="J20" s="20"/>
      <c r="L20" s="8"/>
      <c r="N20" s="51">
        <f>N12*N19</f>
        <v>161854.26383779827</v>
      </c>
      <c r="O20" s="51">
        <f>O12*O19</f>
        <v>299635.65959449572</v>
      </c>
      <c r="P20" s="51">
        <f>N20+O20</f>
        <v>461489.92343229399</v>
      </c>
      <c r="Q20" s="51">
        <f>P20/7</f>
        <v>65927.131918899147</v>
      </c>
    </row>
    <row r="21" spans="1:17" s="7" customFormat="1" ht="15.75">
      <c r="A21" s="9">
        <v>6</v>
      </c>
      <c r="B21" s="10" t="s">
        <v>17</v>
      </c>
      <c r="C21" s="10"/>
      <c r="D21" s="40">
        <v>2375.6869999999999</v>
      </c>
      <c r="E21" s="41">
        <f>F21/D21</f>
        <v>270.83219416110018</v>
      </c>
      <c r="F21" s="11">
        <v>643412.52285000158</v>
      </c>
      <c r="G21" s="11">
        <f>F21/10</f>
        <v>64341.252285000155</v>
      </c>
      <c r="H21" s="11"/>
      <c r="I21" s="47"/>
      <c r="J21" s="12"/>
      <c r="L21" s="8"/>
    </row>
    <row r="22" spans="1:17" s="7" customFormat="1" ht="15">
      <c r="A22"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2" s="14" t="s">
        <v>6</v>
      </c>
      <c r="C22" s="44">
        <v>17000</v>
      </c>
      <c r="D22" s="39"/>
      <c r="E22" s="39"/>
      <c r="F22" s="15">
        <f>F23+C22</f>
        <v>77941.252285000155</v>
      </c>
      <c r="G22" s="54">
        <f>F22/G21</f>
        <v>1.2113729453035618</v>
      </c>
      <c r="H22" s="15">
        <v>80858.938157423632</v>
      </c>
      <c r="I22" s="15">
        <f>H22-F22</f>
        <v>2917.6858724234771</v>
      </c>
      <c r="J22" s="45">
        <f>H22-H23</f>
        <v>17197.793186759664</v>
      </c>
      <c r="L22" s="8"/>
    </row>
    <row r="23" spans="1:17" s="7" customFormat="1" ht="15">
      <c r="A2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3" s="18" t="s">
        <v>10</v>
      </c>
      <c r="C23" s="43"/>
      <c r="D23" s="18"/>
      <c r="E23" s="18"/>
      <c r="F23" s="19">
        <f>(F21-(C22*2))/10</f>
        <v>60941.252285000155</v>
      </c>
      <c r="G23" s="55">
        <f>F23/G21</f>
        <v>0.94715676367410961</v>
      </c>
      <c r="H23" s="19">
        <v>63661.144970663969</v>
      </c>
      <c r="I23" s="19">
        <f>H23-F23</f>
        <v>2719.8926856638136</v>
      </c>
      <c r="J23" s="20"/>
      <c r="L23" s="8"/>
    </row>
    <row r="24" spans="1:17" s="7" customFormat="1" ht="15.75">
      <c r="A24" s="9">
        <v>7</v>
      </c>
      <c r="B24" s="10" t="s">
        <v>18</v>
      </c>
      <c r="C24" s="10"/>
      <c r="D24" s="40">
        <v>2612.348</v>
      </c>
      <c r="E24" s="41">
        <f>F24/D24</f>
        <v>268.69949077184299</v>
      </c>
      <c r="F24" s="11">
        <v>701936.57731884252</v>
      </c>
      <c r="G24" s="11">
        <f>F24/11</f>
        <v>63812.416119894777</v>
      </c>
      <c r="H24" s="11"/>
      <c r="I24" s="47"/>
      <c r="J24" s="12"/>
      <c r="L24" s="8"/>
    </row>
    <row r="25" spans="1:17" s="7" customFormat="1" ht="15">
      <c r="A25" s="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5" s="14" t="s">
        <v>6</v>
      </c>
      <c r="C25" s="44">
        <v>17000</v>
      </c>
      <c r="D25" s="39"/>
      <c r="E25" s="39"/>
      <c r="F25" s="15">
        <f>F26+C25</f>
        <v>77721.507028985681</v>
      </c>
      <c r="G25" s="54">
        <f>F25/G24</f>
        <v>1.2179684104572632</v>
      </c>
      <c r="H25" s="15"/>
      <c r="I25" s="15"/>
      <c r="J25" s="16"/>
      <c r="L25" s="8"/>
    </row>
    <row r="26" spans="1:17" s="7" customFormat="1" ht="15">
      <c r="A26"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26" s="18" t="s">
        <v>10</v>
      </c>
      <c r="C26" s="43"/>
      <c r="D26" s="18"/>
      <c r="E26" s="18"/>
      <c r="F26" s="19">
        <f>(F24-(C25*2))/11</f>
        <v>60721.507028985681</v>
      </c>
      <c r="G26" s="55">
        <f>F26/G24</f>
        <v>0.95156257545394141</v>
      </c>
      <c r="H26" s="19"/>
      <c r="I26" s="19"/>
      <c r="J26" s="20"/>
      <c r="L26" s="8"/>
    </row>
    <row r="27" spans="1:17" s="7" customFormat="1" ht="15.75" customHeight="1" thickBot="1">
      <c r="A27" s="21"/>
      <c r="B27" s="22"/>
      <c r="C27" s="22"/>
      <c r="D27" s="22"/>
      <c r="E27" s="22"/>
      <c r="F27" s="23"/>
      <c r="G27" s="23"/>
      <c r="H27" s="23"/>
      <c r="I27" s="49"/>
      <c r="J27" s="24"/>
      <c r="L27" s="8"/>
    </row>
    <row r="28" spans="1:17" s="29" customFormat="1" ht="24.95" customHeight="1" thickBot="1">
      <c r="A28" s="4"/>
      <c r="B28" s="25"/>
      <c r="C28" s="25"/>
      <c r="D28" s="25"/>
      <c r="E28" s="25"/>
      <c r="F28" s="26"/>
      <c r="G28" s="26"/>
      <c r="H28" s="26"/>
      <c r="I28" s="50"/>
      <c r="J28" s="27"/>
      <c r="K28" s="7"/>
      <c r="L28" s="28"/>
    </row>
    <row r="29" spans="1:17" ht="15">
      <c r="A29" s="30"/>
      <c r="B29" s="31"/>
      <c r="C29" s="31"/>
      <c r="D29" s="31"/>
      <c r="E29" s="31"/>
      <c r="F29" s="32"/>
      <c r="G29" s="32"/>
      <c r="H29" s="32"/>
      <c r="I29" s="32"/>
      <c r="J29" s="30"/>
      <c r="K29" s="1"/>
      <c r="L29" s="1"/>
    </row>
    <row r="30" spans="1:17" ht="15">
      <c r="A30" s="30"/>
      <c r="B30" s="31"/>
      <c r="C30" s="31"/>
      <c r="D30" s="31"/>
      <c r="E30" s="31"/>
      <c r="F30" s="32"/>
      <c r="G30" s="32"/>
      <c r="H30" s="32"/>
      <c r="I30" s="32"/>
      <c r="J30" s="30"/>
      <c r="K30" s="1"/>
      <c r="L30" s="1"/>
    </row>
    <row r="31" spans="1:17" ht="15">
      <c r="A31" s="30"/>
      <c r="B31" s="31"/>
      <c r="C31" s="31"/>
      <c r="D31" s="31"/>
      <c r="E31" s="31"/>
      <c r="F31" s="32"/>
      <c r="G31" s="32"/>
      <c r="H31" s="32"/>
      <c r="I31" s="32"/>
      <c r="J31" s="30"/>
      <c r="K31" s="1"/>
      <c r="L31" s="1"/>
    </row>
    <row r="32" spans="1:17" ht="15">
      <c r="A32" s="30"/>
      <c r="B32" s="31"/>
      <c r="C32" s="31"/>
      <c r="D32" s="31"/>
      <c r="E32" s="31"/>
      <c r="F32" s="32"/>
      <c r="G32" s="32"/>
      <c r="H32" s="32"/>
      <c r="I32" s="32"/>
      <c r="J32" s="30"/>
      <c r="K32" s="1"/>
      <c r="L32" s="1"/>
    </row>
    <row r="33" spans="1:12" ht="15" hidden="1">
      <c r="A33" s="33"/>
      <c r="B33" s="34"/>
      <c r="C33" s="34"/>
      <c r="D33" s="34"/>
      <c r="E33" s="34"/>
      <c r="F33" s="35"/>
      <c r="G33" s="35"/>
      <c r="H33" s="35"/>
      <c r="I33" s="35"/>
      <c r="J33" s="33"/>
      <c r="L33" s="1"/>
    </row>
    <row r="34" spans="1:12" ht="15" hidden="1">
      <c r="A34" s="33"/>
      <c r="B34" s="34" t="s">
        <v>6</v>
      </c>
      <c r="C34" s="34"/>
      <c r="D34" s="34"/>
      <c r="E34" s="34"/>
      <c r="F34" s="35">
        <v>1116.1084130182844</v>
      </c>
      <c r="G34" s="35"/>
      <c r="H34" s="35">
        <v>1116.1084130182844</v>
      </c>
      <c r="I34" s="35"/>
      <c r="J34" s="33"/>
    </row>
    <row r="35" spans="1:12" ht="30" hidden="1">
      <c r="A35" s="33"/>
      <c r="B35" s="34" t="s">
        <v>7</v>
      </c>
      <c r="C35" s="34"/>
      <c r="D35" s="34"/>
      <c r="E35" s="34"/>
      <c r="F35" s="35">
        <v>790.26104765447451</v>
      </c>
      <c r="G35" s="35"/>
      <c r="H35" s="35">
        <v>790.26104765447451</v>
      </c>
      <c r="I35" s="35"/>
      <c r="J35" s="33"/>
    </row>
    <row r="36" spans="1:12" ht="15" hidden="1">
      <c r="A36" s="33"/>
      <c r="B36" s="34" t="s">
        <v>8</v>
      </c>
      <c r="C36" s="34"/>
      <c r="D36" s="34"/>
      <c r="E36" s="34"/>
      <c r="F36" s="35">
        <v>790.26104765447451</v>
      </c>
      <c r="G36" s="35"/>
      <c r="H36" s="35">
        <v>790.26104765447451</v>
      </c>
      <c r="I36" s="35"/>
      <c r="J36" s="33"/>
    </row>
    <row r="37" spans="1:12" ht="15" hidden="1">
      <c r="A37" s="33"/>
      <c r="B37" s="34" t="s">
        <v>9</v>
      </c>
      <c r="C37" s="34"/>
      <c r="D37" s="34"/>
      <c r="E37" s="34"/>
      <c r="F37" s="35">
        <v>790.26104765447451</v>
      </c>
      <c r="G37" s="35"/>
      <c r="H37" s="35">
        <v>790.26104765447451</v>
      </c>
      <c r="I37" s="35"/>
      <c r="J37" s="33"/>
    </row>
    <row r="38" spans="1:12" ht="15" hidden="1">
      <c r="A38" s="33"/>
      <c r="B38" s="34"/>
      <c r="C38" s="34"/>
      <c r="D38" s="34"/>
      <c r="E38" s="34"/>
      <c r="F38" s="35"/>
      <c r="G38" s="35"/>
      <c r="H38" s="35"/>
      <c r="I38" s="35"/>
      <c r="J38" s="33"/>
    </row>
    <row r="39" spans="1:12" ht="15">
      <c r="A39" s="33"/>
      <c r="B39" s="34"/>
      <c r="C39" s="34"/>
      <c r="D39" s="34"/>
      <c r="E39" s="34"/>
      <c r="F39" s="35"/>
      <c r="G39" s="35"/>
      <c r="H39" s="35"/>
      <c r="I39" s="35"/>
      <c r="J39" s="33"/>
    </row>
    <row r="40" spans="1:12" ht="15">
      <c r="A40" s="33"/>
      <c r="B40" s="34"/>
      <c r="C40" s="34"/>
      <c r="D40" s="34"/>
      <c r="E40" s="34"/>
      <c r="F40" s="35"/>
      <c r="G40" s="35"/>
      <c r="H40" s="35"/>
      <c r="I40" s="35"/>
      <c r="J40" s="33"/>
    </row>
    <row r="41" spans="1:12" ht="15">
      <c r="A41" s="33"/>
      <c r="B41" s="34"/>
      <c r="C41" s="34"/>
      <c r="D41" s="34"/>
      <c r="E41" s="34"/>
      <c r="F41" s="35"/>
      <c r="G41" s="35"/>
      <c r="H41" s="35"/>
      <c r="I41" s="35"/>
      <c r="J41" s="33"/>
    </row>
    <row r="42" spans="1:12" ht="15">
      <c r="A42" s="33"/>
      <c r="B42" s="34"/>
      <c r="C42" s="34"/>
      <c r="D42" s="34"/>
      <c r="E42" s="34"/>
      <c r="F42" s="35"/>
      <c r="G42" s="35"/>
      <c r="H42" s="35"/>
      <c r="I42" s="35"/>
      <c r="J42" s="33"/>
    </row>
    <row r="43" spans="1:12" ht="15">
      <c r="A43" s="33"/>
      <c r="B43" s="34"/>
      <c r="C43" s="34"/>
      <c r="D43" s="34"/>
      <c r="E43" s="34"/>
      <c r="F43" s="35"/>
      <c r="G43" s="35"/>
      <c r="H43" s="35"/>
      <c r="I43" s="35"/>
      <c r="J43" s="33"/>
    </row>
    <row r="44" spans="1:12" ht="15">
      <c r="A44" s="33"/>
      <c r="B44" s="34"/>
      <c r="C44" s="34"/>
      <c r="D44" s="34"/>
      <c r="E44" s="34"/>
      <c r="F44" s="35"/>
      <c r="G44" s="35"/>
      <c r="H44" s="35"/>
      <c r="I44" s="35"/>
      <c r="J44" s="33"/>
    </row>
    <row r="45" spans="1:12" ht="15">
      <c r="A45" s="33"/>
      <c r="B45" s="34"/>
      <c r="C45" s="34"/>
      <c r="D45" s="34"/>
      <c r="E45" s="34"/>
      <c r="F45" s="35"/>
      <c r="G45" s="35"/>
      <c r="H45" s="35"/>
      <c r="I45" s="35"/>
      <c r="J45" s="33"/>
    </row>
    <row r="46" spans="1:12" ht="15">
      <c r="A46" s="33"/>
      <c r="B46" s="34"/>
      <c r="C46" s="34"/>
      <c r="D46" s="34"/>
      <c r="E46" s="34"/>
      <c r="F46" s="35"/>
      <c r="G46" s="35"/>
      <c r="H46" s="35"/>
      <c r="I46" s="35"/>
      <c r="J46" s="33"/>
    </row>
    <row r="47" spans="1:12" ht="15">
      <c r="A47" s="33"/>
      <c r="B47" s="34"/>
      <c r="C47" s="34"/>
      <c r="D47" s="34"/>
      <c r="E47" s="34"/>
      <c r="F47" s="35"/>
      <c r="G47" s="35"/>
      <c r="H47" s="35"/>
      <c r="I47" s="35"/>
      <c r="J47" s="33"/>
    </row>
    <row r="48" spans="1:12" ht="15">
      <c r="A48" s="33"/>
      <c r="B48" s="34"/>
      <c r="C48" s="34"/>
      <c r="D48" s="34"/>
      <c r="E48" s="34"/>
      <c r="F48" s="35"/>
      <c r="G48" s="35"/>
      <c r="H48" s="35"/>
      <c r="I48" s="35"/>
      <c r="J48" s="33"/>
    </row>
    <row r="49" spans="1:10" ht="15">
      <c r="A49" s="33"/>
      <c r="B49" s="34"/>
      <c r="C49" s="34"/>
      <c r="D49" s="34"/>
      <c r="E49" s="34"/>
      <c r="F49" s="35"/>
      <c r="G49" s="35"/>
      <c r="H49" s="35"/>
      <c r="I49" s="35"/>
      <c r="J49" s="33"/>
    </row>
    <row r="50" spans="1:10" ht="15">
      <c r="A50" s="33"/>
      <c r="B50" s="34"/>
      <c r="C50" s="34"/>
      <c r="D50" s="34"/>
      <c r="E50" s="34"/>
      <c r="F50" s="35"/>
      <c r="G50" s="35"/>
      <c r="H50" s="35"/>
      <c r="I50" s="35"/>
      <c r="J50" s="33"/>
    </row>
    <row r="51" spans="1:10" ht="15">
      <c r="A51" s="33"/>
      <c r="B51" s="34"/>
      <c r="C51" s="34"/>
      <c r="D51" s="34"/>
      <c r="E51" s="34"/>
      <c r="F51" s="35"/>
      <c r="G51" s="35"/>
      <c r="H51" s="35"/>
      <c r="I51" s="35"/>
      <c r="J51" s="33"/>
    </row>
    <row r="52" spans="1:10" ht="15">
      <c r="A52" s="33"/>
      <c r="B52" s="34"/>
      <c r="C52" s="34"/>
      <c r="D52" s="34"/>
      <c r="E52" s="34"/>
      <c r="F52" s="35"/>
      <c r="G52" s="35"/>
      <c r="H52" s="35"/>
      <c r="I52" s="35"/>
      <c r="J52" s="33"/>
    </row>
    <row r="53" spans="1:10" ht="15">
      <c r="A53" s="33"/>
      <c r="B53" s="34"/>
      <c r="C53" s="34"/>
      <c r="D53" s="34"/>
      <c r="E53" s="34"/>
      <c r="F53" s="35"/>
      <c r="G53" s="35"/>
      <c r="H53" s="35"/>
      <c r="I53" s="35"/>
      <c r="J53" s="33"/>
    </row>
    <row r="54" spans="1:10" ht="15">
      <c r="A54" s="33"/>
      <c r="B54" s="34"/>
      <c r="C54" s="34"/>
      <c r="D54" s="34"/>
      <c r="E54" s="34"/>
      <c r="F54" s="35"/>
      <c r="G54" s="35"/>
      <c r="H54" s="35"/>
      <c r="I54" s="35"/>
      <c r="J54" s="33"/>
    </row>
    <row r="55" spans="1:10" ht="15">
      <c r="A55" s="33"/>
      <c r="B55" s="34"/>
      <c r="C55" s="34"/>
      <c r="D55" s="34"/>
      <c r="E55" s="34"/>
      <c r="F55" s="35"/>
      <c r="G55" s="35"/>
      <c r="H55" s="35"/>
      <c r="I55" s="35"/>
      <c r="J55" s="33"/>
    </row>
    <row r="56" spans="1:10" ht="15">
      <c r="A56" s="33"/>
      <c r="B56" s="34"/>
      <c r="C56" s="34"/>
      <c r="D56" s="34"/>
      <c r="E56" s="34"/>
      <c r="F56" s="35"/>
      <c r="G56" s="35"/>
      <c r="H56" s="35"/>
      <c r="I56" s="35"/>
      <c r="J56" s="33"/>
    </row>
    <row r="57" spans="1:10" ht="15">
      <c r="A57" s="33"/>
      <c r="B57" s="34"/>
      <c r="C57" s="34"/>
      <c r="D57" s="34"/>
      <c r="E57" s="34"/>
      <c r="F57" s="35"/>
      <c r="G57" s="35"/>
      <c r="H57" s="35"/>
      <c r="I57" s="35"/>
      <c r="J57" s="33"/>
    </row>
    <row r="58" spans="1:10" ht="15">
      <c r="A58" s="33"/>
      <c r="B58" s="34"/>
      <c r="C58" s="34"/>
      <c r="D58" s="34"/>
      <c r="E58" s="34"/>
      <c r="F58" s="35"/>
      <c r="G58" s="35"/>
      <c r="H58" s="35"/>
      <c r="I58" s="35"/>
      <c r="J58" s="33"/>
    </row>
    <row r="59" spans="1:10" ht="15">
      <c r="A59" s="33"/>
      <c r="B59" s="34"/>
      <c r="C59" s="34"/>
      <c r="D59" s="34"/>
      <c r="E59" s="34"/>
      <c r="F59" s="35"/>
      <c r="G59" s="35"/>
      <c r="H59" s="35"/>
      <c r="I59" s="35"/>
      <c r="J59" s="33"/>
    </row>
    <row r="60" spans="1:10" ht="15">
      <c r="A60" s="33"/>
      <c r="B60" s="34"/>
      <c r="C60" s="34"/>
      <c r="D60" s="34"/>
      <c r="E60" s="34"/>
      <c r="F60" s="35"/>
      <c r="G60" s="35"/>
      <c r="H60" s="35"/>
      <c r="I60" s="35"/>
      <c r="J60" s="33"/>
    </row>
    <row r="61" spans="1:10" ht="15">
      <c r="A61" s="33"/>
      <c r="B61" s="34"/>
      <c r="C61" s="34"/>
      <c r="D61" s="34"/>
      <c r="E61" s="34"/>
      <c r="F61" s="35"/>
      <c r="G61" s="35"/>
      <c r="H61" s="35"/>
      <c r="I61" s="35"/>
      <c r="J61" s="33"/>
    </row>
    <row r="62" spans="1:10" ht="15">
      <c r="A62" s="33"/>
      <c r="B62" s="34"/>
      <c r="C62" s="34"/>
      <c r="D62" s="34"/>
      <c r="E62" s="34"/>
      <c r="F62" s="35"/>
      <c r="G62" s="35"/>
      <c r="H62" s="35"/>
      <c r="I62" s="35"/>
      <c r="J62" s="33"/>
    </row>
    <row r="63" spans="1:10" ht="15">
      <c r="A63" s="33"/>
      <c r="B63" s="34"/>
      <c r="C63" s="34"/>
      <c r="D63" s="34"/>
      <c r="E63" s="34"/>
      <c r="F63" s="35"/>
      <c r="G63" s="35"/>
      <c r="H63" s="35"/>
      <c r="I63" s="35"/>
      <c r="J63" s="33"/>
    </row>
    <row r="64" spans="1:10" ht="15">
      <c r="A64" s="33"/>
      <c r="B64" s="34"/>
      <c r="C64" s="34"/>
      <c r="D64" s="34"/>
      <c r="E64" s="34"/>
      <c r="F64" s="35"/>
      <c r="G64" s="35"/>
      <c r="H64" s="35"/>
      <c r="I64" s="35"/>
      <c r="J64" s="33"/>
    </row>
    <row r="65" spans="1:10" ht="15">
      <c r="A65" s="33"/>
      <c r="B65" s="34"/>
      <c r="C65" s="34"/>
      <c r="D65" s="34"/>
      <c r="E65" s="34"/>
      <c r="F65" s="35"/>
      <c r="G65" s="35"/>
      <c r="H65" s="35"/>
      <c r="I65" s="35"/>
      <c r="J65" s="33"/>
    </row>
    <row r="66" spans="1:10" ht="15">
      <c r="A66" s="33"/>
      <c r="B66" s="34"/>
      <c r="C66" s="34"/>
      <c r="D66" s="34"/>
      <c r="E66" s="34"/>
      <c r="F66" s="35"/>
      <c r="G66" s="35"/>
      <c r="H66" s="35"/>
      <c r="I66" s="35"/>
      <c r="J66" s="33"/>
    </row>
    <row r="67" spans="1:10" ht="15">
      <c r="A67" s="33"/>
      <c r="B67" s="34"/>
      <c r="C67" s="34"/>
      <c r="D67" s="34"/>
      <c r="E67" s="34"/>
      <c r="F67" s="35"/>
      <c r="G67" s="35"/>
      <c r="H67" s="35"/>
      <c r="I67" s="35"/>
      <c r="J67" s="33"/>
    </row>
    <row r="68" spans="1:10" ht="15">
      <c r="A68" s="33"/>
      <c r="B68" s="34"/>
      <c r="C68" s="34"/>
      <c r="D68" s="34"/>
      <c r="E68" s="34"/>
      <c r="F68" s="35"/>
      <c r="G68" s="35"/>
      <c r="H68" s="35"/>
      <c r="I68" s="35"/>
      <c r="J68" s="33"/>
    </row>
    <row r="69" spans="1:10" ht="15">
      <c r="A69" s="33"/>
      <c r="B69" s="34"/>
      <c r="C69" s="34"/>
      <c r="D69" s="34"/>
      <c r="E69" s="34"/>
      <c r="F69" s="35"/>
      <c r="G69" s="35"/>
      <c r="H69" s="35"/>
      <c r="I69" s="35"/>
      <c r="J69" s="33"/>
    </row>
    <row r="70" spans="1:10" ht="15">
      <c r="A70" s="33"/>
      <c r="B70" s="34"/>
      <c r="C70" s="34"/>
      <c r="D70" s="34"/>
      <c r="E70" s="34"/>
      <c r="F70" s="35"/>
      <c r="G70" s="35"/>
      <c r="H70" s="35"/>
      <c r="I70" s="35"/>
      <c r="J70" s="33"/>
    </row>
    <row r="71" spans="1:10" ht="15">
      <c r="A71" s="33"/>
      <c r="B71" s="34"/>
      <c r="C71" s="34"/>
      <c r="D71" s="34"/>
      <c r="E71" s="34"/>
      <c r="F71" s="35"/>
      <c r="G71" s="35"/>
      <c r="H71" s="35"/>
      <c r="I71" s="35"/>
      <c r="J71" s="33"/>
    </row>
    <row r="72" spans="1:10" ht="15">
      <c r="A72" s="33"/>
      <c r="B72" s="34"/>
      <c r="C72" s="34"/>
      <c r="D72" s="34"/>
      <c r="E72" s="34"/>
      <c r="F72" s="35"/>
      <c r="G72" s="35"/>
      <c r="H72" s="35"/>
      <c r="I72" s="35"/>
      <c r="J72" s="33"/>
    </row>
    <row r="73" spans="1:10" ht="15">
      <c r="A73" s="33"/>
      <c r="B73" s="34"/>
      <c r="C73" s="34"/>
      <c r="D73" s="34"/>
      <c r="E73" s="34"/>
      <c r="F73" s="35"/>
      <c r="G73" s="35"/>
      <c r="H73" s="35"/>
      <c r="I73" s="35"/>
      <c r="J73" s="33"/>
    </row>
  </sheetData>
  <mergeCells count="3">
    <mergeCell ref="A1:J1"/>
    <mergeCell ref="A2:J2"/>
    <mergeCell ref="A3:J3"/>
  </mergeCells>
  <printOptions horizontalCentered="1"/>
  <pageMargins left="0.47244094488188981" right="0.47244094488188981" top="0.47244094488188981" bottom="0.47244094488188981" header="0.31496062992125984" footer="0.31496062992125984"/>
  <pageSetup paperSize="9" scale="77" fitToHeight="0" orientation="portrait" r:id="rId1"/>
  <headerFooter>
    <oddFooter>&amp;A&amp;RPage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HA-7 Units</vt:lpstr>
      <vt:lpstr>'HA-7 Units'!prevWBS</vt:lpstr>
      <vt:lpstr>'HA-7 Units'!Print_Area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Sambath</dc:creator>
  <cp:lastModifiedBy>An Sambath</cp:lastModifiedBy>
  <dcterms:created xsi:type="dcterms:W3CDTF">2024-08-21T12:00:21Z</dcterms:created>
  <dcterms:modified xsi:type="dcterms:W3CDTF">2024-08-29T09:16:58Z</dcterms:modified>
</cp:coreProperties>
</file>