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sensitivity\decompose_stock_threshold\"/>
    </mc:Choice>
  </mc:AlternateContent>
  <xr:revisionPtr revIDLastSave="0" documentId="13_ncr:1_{98F7D8BE-4700-4F1F-8D44-01DB32402272}" xr6:coauthVersionLast="47" xr6:coauthVersionMax="47" xr10:uidLastSave="{00000000-0000-0000-0000-000000000000}"/>
  <bookViews>
    <workbookView xWindow="-28920" yWindow="-45" windowWidth="29040" windowHeight="15720" xr2:uid="{00000000-000D-0000-FFFF-FFFF00000000}"/>
  </bookViews>
  <sheets>
    <sheet name="data_out" sheetId="3" r:id="rId1"/>
    <sheet name="data_out_original" sheetId="2" r:id="rId2"/>
    <sheet name="data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3" i="3"/>
  <c r="C3" i="3"/>
  <c r="D3" i="3"/>
  <c r="E3" i="3"/>
  <c r="D2" i="3"/>
  <c r="E2" i="3"/>
  <c r="C2" i="3"/>
  <c r="B2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1" i="3"/>
  <c r="D1" i="3"/>
  <c r="C1" i="3"/>
  <c r="B1" i="3"/>
  <c r="G23" i="2"/>
  <c r="C23" i="2"/>
  <c r="D23" i="2"/>
  <c r="E23" i="2"/>
  <c r="B23" i="2"/>
  <c r="C1" i="2"/>
  <c r="D1" i="2"/>
  <c r="E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BH3" i="1" l="1"/>
  <c r="T3" i="1"/>
  <c r="N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BY4" i="1"/>
  <c r="D25" i="1" s="1"/>
  <c r="BZ4" i="1"/>
  <c r="E25" i="1" s="1"/>
  <c r="CA4" i="1"/>
  <c r="B26" i="1" s="1"/>
  <c r="CB4" i="1"/>
  <c r="C26" i="1" s="1"/>
  <c r="CC4" i="1"/>
  <c r="D26" i="1" s="1"/>
  <c r="CD4" i="1"/>
  <c r="E26" i="1" s="1"/>
  <c r="CE4" i="1"/>
  <c r="B27" i="1" s="1"/>
  <c r="CF4" i="1"/>
  <c r="C27" i="1" s="1"/>
  <c r="CG4" i="1"/>
  <c r="D27" i="1" s="1"/>
  <c r="CH4" i="1"/>
  <c r="E27" i="1" s="1"/>
  <c r="CI4" i="1"/>
  <c r="B28" i="1" s="1"/>
  <c r="CJ4" i="1"/>
  <c r="C28" i="1" s="1"/>
  <c r="CK4" i="1"/>
  <c r="D28" i="1" s="1"/>
  <c r="CL4" i="1"/>
  <c r="E28" i="1" s="1"/>
  <c r="CM4" i="1"/>
  <c r="B29" i="1" s="1"/>
  <c r="CN4" i="1"/>
  <c r="C29" i="1" s="1"/>
  <c r="CO4" i="1"/>
  <c r="D29" i="1" s="1"/>
  <c r="CP4" i="1"/>
  <c r="E29" i="1" s="1"/>
  <c r="CQ4" i="1"/>
  <c r="CR4" i="1"/>
  <c r="CS4" i="1"/>
  <c r="CT4" i="1"/>
  <c r="C2" i="1"/>
  <c r="D2" i="1"/>
  <c r="E2" i="1"/>
  <c r="F2" i="1"/>
  <c r="G2" i="1"/>
  <c r="H2" i="1"/>
  <c r="I2" i="1"/>
  <c r="J2" i="1"/>
  <c r="K2" i="1"/>
  <c r="L2" i="1"/>
  <c r="M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C4" i="1"/>
  <c r="B10" i="1" s="1"/>
  <c r="D4" i="1"/>
  <c r="E4" i="1"/>
  <c r="F4" i="1"/>
  <c r="G4" i="1"/>
  <c r="C10" i="1" s="1"/>
  <c r="G10" i="1" s="1"/>
  <c r="C2" i="2" s="1"/>
  <c r="H4" i="1"/>
  <c r="I4" i="1"/>
  <c r="J4" i="1"/>
  <c r="K4" i="1"/>
  <c r="D10" i="1" s="1"/>
  <c r="L4" i="1"/>
  <c r="M4" i="1"/>
  <c r="N4" i="1"/>
  <c r="E10" i="1" s="1"/>
  <c r="O4" i="1"/>
  <c r="P4" i="1"/>
  <c r="Q4" i="1"/>
  <c r="R4" i="1"/>
  <c r="S4" i="1"/>
  <c r="B11" i="1" s="1"/>
  <c r="T4" i="1"/>
  <c r="C11" i="1" s="1"/>
  <c r="U4" i="1"/>
  <c r="D11" i="1" s="1"/>
  <c r="V4" i="1"/>
  <c r="E11" i="1" s="1"/>
  <c r="W4" i="1"/>
  <c r="B12" i="1" s="1"/>
  <c r="F12" i="1" s="1"/>
  <c r="B4" i="2" s="1"/>
  <c r="X4" i="1"/>
  <c r="C12" i="1" s="1"/>
  <c r="Y4" i="1"/>
  <c r="D12" i="1" s="1"/>
  <c r="Z4" i="1"/>
  <c r="E12" i="1" s="1"/>
  <c r="AA4" i="1"/>
  <c r="B13" i="1" s="1"/>
  <c r="AB4" i="1"/>
  <c r="C13" i="1" s="1"/>
  <c r="AC4" i="1"/>
  <c r="D13" i="1" s="1"/>
  <c r="AD4" i="1"/>
  <c r="E13" i="1" s="1"/>
  <c r="AE4" i="1"/>
  <c r="B14" i="1" s="1"/>
  <c r="F14" i="1" s="1"/>
  <c r="B6" i="2" s="1"/>
  <c r="AF4" i="1"/>
  <c r="C14" i="1" s="1"/>
  <c r="AG4" i="1"/>
  <c r="D14" i="1" s="1"/>
  <c r="AH4" i="1"/>
  <c r="E14" i="1" s="1"/>
  <c r="AI4" i="1"/>
  <c r="B15" i="1" s="1"/>
  <c r="AJ4" i="1"/>
  <c r="C15" i="1" s="1"/>
  <c r="AK4" i="1"/>
  <c r="D15" i="1" s="1"/>
  <c r="AL4" i="1"/>
  <c r="E15" i="1" s="1"/>
  <c r="AM4" i="1"/>
  <c r="B16" i="1" s="1"/>
  <c r="F16" i="1" s="1"/>
  <c r="B8" i="2" s="1"/>
  <c r="AN4" i="1"/>
  <c r="C16" i="1" s="1"/>
  <c r="AO4" i="1"/>
  <c r="D16" i="1" s="1"/>
  <c r="AP4" i="1"/>
  <c r="E16" i="1" s="1"/>
  <c r="AQ4" i="1"/>
  <c r="B17" i="1" s="1"/>
  <c r="AR4" i="1"/>
  <c r="C17" i="1" s="1"/>
  <c r="AS4" i="1"/>
  <c r="D17" i="1" s="1"/>
  <c r="AT4" i="1"/>
  <c r="E17" i="1" s="1"/>
  <c r="AU4" i="1"/>
  <c r="B18" i="1" s="1"/>
  <c r="F18" i="1" s="1"/>
  <c r="B10" i="2" s="1"/>
  <c r="AV4" i="1"/>
  <c r="C18" i="1" s="1"/>
  <c r="AW4" i="1"/>
  <c r="D18" i="1" s="1"/>
  <c r="AX4" i="1"/>
  <c r="E18" i="1" s="1"/>
  <c r="AY4" i="1"/>
  <c r="B19" i="1" s="1"/>
  <c r="AZ4" i="1"/>
  <c r="C19" i="1" s="1"/>
  <c r="BA4" i="1"/>
  <c r="D19" i="1" s="1"/>
  <c r="BB4" i="1"/>
  <c r="E19" i="1" s="1"/>
  <c r="BC4" i="1"/>
  <c r="B20" i="1" s="1"/>
  <c r="F20" i="1" s="1"/>
  <c r="B12" i="2" s="1"/>
  <c r="BD4" i="1"/>
  <c r="C20" i="1" s="1"/>
  <c r="BE4" i="1"/>
  <c r="D20" i="1" s="1"/>
  <c r="BF4" i="1"/>
  <c r="E20" i="1" s="1"/>
  <c r="BG4" i="1"/>
  <c r="B21" i="1" s="1"/>
  <c r="BH4" i="1"/>
  <c r="C21" i="1" s="1"/>
  <c r="BI4" i="1"/>
  <c r="D21" i="1" s="1"/>
  <c r="BJ4" i="1"/>
  <c r="E21" i="1" s="1"/>
  <c r="I21" i="1" s="1"/>
  <c r="E13" i="2" s="1"/>
  <c r="BK4" i="1"/>
  <c r="B22" i="1" s="1"/>
  <c r="BL4" i="1"/>
  <c r="C22" i="1" s="1"/>
  <c r="BM4" i="1"/>
  <c r="D22" i="1" s="1"/>
  <c r="BN4" i="1"/>
  <c r="E22" i="1" s="1"/>
  <c r="BO4" i="1"/>
  <c r="B23" i="1" s="1"/>
  <c r="BP4" i="1"/>
  <c r="C23" i="1" s="1"/>
  <c r="BQ4" i="1"/>
  <c r="D23" i="1" s="1"/>
  <c r="BR4" i="1"/>
  <c r="E23" i="1" s="1"/>
  <c r="I23" i="1" s="1"/>
  <c r="E15" i="2" s="1"/>
  <c r="BS4" i="1"/>
  <c r="B24" i="1" s="1"/>
  <c r="BT4" i="1"/>
  <c r="C24" i="1" s="1"/>
  <c r="BU4" i="1"/>
  <c r="D24" i="1" s="1"/>
  <c r="BV4" i="1"/>
  <c r="E24" i="1" s="1"/>
  <c r="BW4" i="1"/>
  <c r="B25" i="1" s="1"/>
  <c r="BX4" i="1"/>
  <c r="C25" i="1" s="1"/>
  <c r="G25" i="1" s="1"/>
  <c r="C17" i="2" s="1"/>
  <c r="B4" i="1"/>
  <c r="B3" i="1"/>
  <c r="B2" i="1"/>
  <c r="A4" i="1"/>
  <c r="H11" i="1" l="1"/>
  <c r="D3" i="2" s="1"/>
  <c r="H15" i="1"/>
  <c r="D7" i="2" s="1"/>
  <c r="G19" i="1"/>
  <c r="C11" i="2" s="1"/>
  <c r="G17" i="1"/>
  <c r="C9" i="2" s="1"/>
  <c r="G15" i="1"/>
  <c r="C7" i="2" s="1"/>
  <c r="G13" i="1"/>
  <c r="C5" i="2" s="1"/>
  <c r="G11" i="1"/>
  <c r="C3" i="2" s="1"/>
  <c r="H19" i="1"/>
  <c r="D11" i="2" s="1"/>
  <c r="H13" i="1"/>
  <c r="D5" i="2" s="1"/>
  <c r="F25" i="1"/>
  <c r="B17" i="2" s="1"/>
  <c r="F19" i="1"/>
  <c r="B11" i="2" s="1"/>
  <c r="I17" i="1"/>
  <c r="E9" i="2" s="1"/>
  <c r="F15" i="1"/>
  <c r="B7" i="2" s="1"/>
  <c r="F13" i="1"/>
  <c r="B5" i="2" s="1"/>
  <c r="F11" i="1"/>
  <c r="B3" i="2" s="1"/>
  <c r="H10" i="1"/>
  <c r="D2" i="2" s="1"/>
  <c r="F10" i="1"/>
  <c r="B2" i="2" s="1"/>
  <c r="F22" i="1"/>
  <c r="B14" i="2" s="1"/>
  <c r="F29" i="1"/>
  <c r="F27" i="1"/>
  <c r="B19" i="2" s="1"/>
  <c r="H17" i="1"/>
  <c r="D9" i="2" s="1"/>
  <c r="I20" i="1"/>
  <c r="E12" i="2" s="1"/>
  <c r="I18" i="1"/>
  <c r="E10" i="2" s="1"/>
  <c r="I16" i="1"/>
  <c r="E8" i="2" s="1"/>
  <c r="I14" i="1"/>
  <c r="E6" i="2" s="1"/>
  <c r="I12" i="1"/>
  <c r="E4" i="2" s="1"/>
  <c r="H18" i="1"/>
  <c r="D10" i="2" s="1"/>
  <c r="H16" i="1"/>
  <c r="D8" i="2" s="1"/>
  <c r="H14" i="1"/>
  <c r="D6" i="2" s="1"/>
  <c r="H12" i="1"/>
  <c r="D4" i="2" s="1"/>
  <c r="I10" i="1"/>
  <c r="E2" i="2" s="1"/>
  <c r="G24" i="1"/>
  <c r="C16" i="2" s="1"/>
  <c r="G20" i="1"/>
  <c r="C12" i="2" s="1"/>
  <c r="G18" i="1"/>
  <c r="C10" i="2" s="1"/>
  <c r="G16" i="1"/>
  <c r="C8" i="2" s="1"/>
  <c r="G14" i="1"/>
  <c r="C6" i="2" s="1"/>
  <c r="G12" i="1"/>
  <c r="C4" i="2" s="1"/>
  <c r="H28" i="1"/>
  <c r="D20" i="2" s="1"/>
  <c r="H26" i="1"/>
  <c r="D18" i="2" s="1"/>
  <c r="F24" i="1"/>
  <c r="G28" i="1"/>
  <c r="C20" i="2" s="1"/>
  <c r="H23" i="1"/>
  <c r="D15" i="2" s="1"/>
  <c r="H21" i="1"/>
  <c r="D13" i="2" s="1"/>
  <c r="I29" i="1"/>
  <c r="I27" i="1"/>
  <c r="E19" i="2" s="1"/>
  <c r="I25" i="1"/>
  <c r="I28" i="1"/>
  <c r="E20" i="2" s="1"/>
  <c r="G23" i="1"/>
  <c r="C15" i="2" s="1"/>
  <c r="G21" i="1"/>
  <c r="C13" i="2" s="1"/>
  <c r="H29" i="1"/>
  <c r="H27" i="1"/>
  <c r="D19" i="2" s="1"/>
  <c r="H25" i="1"/>
  <c r="D17" i="2" s="1"/>
  <c r="G22" i="1"/>
  <c r="C14" i="2" s="1"/>
  <c r="J22" i="1"/>
  <c r="F23" i="1"/>
  <c r="B15" i="2" s="1"/>
  <c r="F21" i="1"/>
  <c r="G29" i="1"/>
  <c r="G27" i="1"/>
  <c r="C19" i="2" s="1"/>
  <c r="F26" i="1"/>
  <c r="B18" i="2" s="1"/>
  <c r="I24" i="1"/>
  <c r="E16" i="2" s="1"/>
  <c r="I22" i="1"/>
  <c r="E14" i="2" s="1"/>
  <c r="G26" i="1"/>
  <c r="C18" i="2" s="1"/>
  <c r="H24" i="1"/>
  <c r="D16" i="2" s="1"/>
  <c r="H22" i="1"/>
  <c r="D14" i="2" s="1"/>
  <c r="H20" i="1"/>
  <c r="I26" i="1"/>
  <c r="E18" i="2" s="1"/>
  <c r="F28" i="1"/>
  <c r="B20" i="2" s="1"/>
  <c r="I11" i="1"/>
  <c r="I15" i="1"/>
  <c r="I19" i="1"/>
  <c r="E11" i="2" s="1"/>
  <c r="I13" i="1"/>
  <c r="F17" i="1"/>
  <c r="J13" i="1" l="1"/>
  <c r="E5" i="2"/>
  <c r="J17" i="1"/>
  <c r="B9" i="2"/>
  <c r="J25" i="1"/>
  <c r="E17" i="2"/>
  <c r="J19" i="1"/>
  <c r="J20" i="1"/>
  <c r="D12" i="2"/>
  <c r="J24" i="1"/>
  <c r="B16" i="2"/>
  <c r="J10" i="1"/>
  <c r="J27" i="1"/>
  <c r="J29" i="1"/>
  <c r="J15" i="1"/>
  <c r="E7" i="2"/>
  <c r="J11" i="1"/>
  <c r="E3" i="2"/>
  <c r="J21" i="1"/>
  <c r="B13" i="2"/>
  <c r="J12" i="1"/>
  <c r="J18" i="1"/>
  <c r="J16" i="1"/>
  <c r="J14" i="1"/>
  <c r="J28" i="1"/>
  <c r="J26" i="1"/>
  <c r="J23" i="1"/>
</calcChain>
</file>

<file path=xl/sharedStrings.xml><?xml version="1.0" encoding="utf-8"?>
<sst xmlns="http://schemas.openxmlformats.org/spreadsheetml/2006/main" count="37" uniqueCount="32">
  <si>
    <t>floorspace</t>
  </si>
  <si>
    <t>USA</t>
  </si>
  <si>
    <t>Canada</t>
  </si>
  <si>
    <t>France</t>
  </si>
  <si>
    <t>Germany</t>
  </si>
  <si>
    <t>Italy</t>
  </si>
  <si>
    <t>Poland</t>
  </si>
  <si>
    <t>Spain</t>
  </si>
  <si>
    <t>UK</t>
  </si>
  <si>
    <t>R32EU12-M</t>
  </si>
  <si>
    <t>Oth_R32EU12-H</t>
  </si>
  <si>
    <t>Oth_R32EU15</t>
  </si>
  <si>
    <t>R32CHN</t>
  </si>
  <si>
    <t>R32IND</t>
  </si>
  <si>
    <t>R5.2OECD_Other</t>
  </si>
  <si>
    <t>R5.2REF_Other</t>
  </si>
  <si>
    <t>R5.2ASIA_Other</t>
  </si>
  <si>
    <t>R5.2MNF_Other</t>
  </si>
  <si>
    <t>R5.2LAM_Other</t>
  </si>
  <si>
    <t>R5.2SSA_Other</t>
  </si>
  <si>
    <t>SingleCountry</t>
  </si>
  <si>
    <t>Japan</t>
  </si>
  <si>
    <t>SFH</t>
  </si>
  <si>
    <t>MFH</t>
  </si>
  <si>
    <t>RT</t>
  </si>
  <si>
    <t>informal</t>
  </si>
  <si>
    <t>functions</t>
  </si>
  <si>
    <t>shares</t>
  </si>
  <si>
    <t>RECC database v2.4</t>
  </si>
  <si>
    <t>RECC database v2.4 (re-ordered)</t>
  </si>
  <si>
    <t>region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</si>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</sst>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ocuments/GitHub/DLS_material_stocks/input/housing/2_S_RECC_FinalProducts_2015_resbuildings_V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lues"/>
      <sheetName val="OLD_values_no_RT"/>
      <sheetName val="comment"/>
      <sheetName val="Ancillary calculations"/>
      <sheetName val="Raw Data Buildings"/>
      <sheetName val="log"/>
      <sheetName val="ref"/>
    </sheetNames>
    <sheetDataSet>
      <sheetData sheetId="0"/>
      <sheetData sheetId="1">
        <row r="1">
          <cell r="C1" t="str">
            <v>SFH_non-standard</v>
          </cell>
          <cell r="D1" t="str">
            <v>SFH_standard</v>
          </cell>
          <cell r="E1" t="str">
            <v>SFH_efficient</v>
          </cell>
          <cell r="F1" t="str">
            <v>SFH_ZEB</v>
          </cell>
          <cell r="G1" t="str">
            <v>MFH_non-standard</v>
          </cell>
          <cell r="H1" t="str">
            <v>MFH_standard</v>
          </cell>
          <cell r="I1" t="str">
            <v>MFH_efficient</v>
          </cell>
          <cell r="J1" t="str">
            <v>MFH_ZEB</v>
          </cell>
          <cell r="K1" t="str">
            <v>RT_non-standard</v>
          </cell>
          <cell r="L1" t="str">
            <v>RT_standard</v>
          </cell>
          <cell r="M1" t="str">
            <v>RT_efficient</v>
          </cell>
          <cell r="N1" t="str">
            <v>RT_ZEB</v>
          </cell>
          <cell r="O1" t="str">
            <v>informal_non-standard</v>
          </cell>
          <cell r="P1" t="str">
            <v>non-residential_non-standard</v>
          </cell>
          <cell r="Q1" t="str">
            <v>non-residential_standard</v>
          </cell>
          <cell r="R1" t="str">
            <v>non-residential_efficient</v>
          </cell>
          <cell r="S1" t="str">
            <v>non-residential_ZEB</v>
          </cell>
          <cell r="T1" t="str">
            <v>SFH_standard</v>
          </cell>
          <cell r="U1" t="str">
            <v>MFH_standard</v>
          </cell>
          <cell r="V1" t="str">
            <v>RT_standard</v>
          </cell>
          <cell r="W1" t="str">
            <v>informal_non-standard</v>
          </cell>
          <cell r="X1" t="str">
            <v>SFH_standard</v>
          </cell>
          <cell r="Y1" t="str">
            <v>MFH_standard</v>
          </cell>
          <cell r="Z1" t="str">
            <v>RT_standard</v>
          </cell>
          <cell r="AA1" t="str">
            <v>informal_non-standard</v>
          </cell>
          <cell r="AB1" t="str">
            <v>SFH_standard</v>
          </cell>
          <cell r="AC1" t="str">
            <v>MFH_standard</v>
          </cell>
          <cell r="AD1" t="str">
            <v>RT_standard</v>
          </cell>
          <cell r="AE1" t="str">
            <v>informal_non-standard</v>
          </cell>
          <cell r="AF1" t="str">
            <v>SFH_standard</v>
          </cell>
          <cell r="AG1" t="str">
            <v>MFH_standard</v>
          </cell>
          <cell r="AH1" t="str">
            <v>RT_standard</v>
          </cell>
          <cell r="AI1" t="str">
            <v>informal_non-standard</v>
          </cell>
          <cell r="AJ1" t="str">
            <v>SFH_standard</v>
          </cell>
          <cell r="AK1" t="str">
            <v>MFH_standard</v>
          </cell>
          <cell r="AL1" t="str">
            <v>RT_standard</v>
          </cell>
          <cell r="AM1" t="str">
            <v>informal_non-standard</v>
          </cell>
          <cell r="AN1" t="str">
            <v>SFH_standard</v>
          </cell>
          <cell r="AO1" t="str">
            <v>MFH_standard</v>
          </cell>
          <cell r="AP1" t="str">
            <v>RT_standard</v>
          </cell>
          <cell r="AQ1" t="str">
            <v>informal_non-standard</v>
          </cell>
          <cell r="AR1" t="str">
            <v>SFH_standard</v>
          </cell>
          <cell r="AS1" t="str">
            <v>MFH_standard</v>
          </cell>
          <cell r="AT1" t="str">
            <v>RT_standard</v>
          </cell>
          <cell r="AU1" t="str">
            <v>informal_non-standard</v>
          </cell>
          <cell r="AV1" t="str">
            <v>SFH_standard</v>
          </cell>
          <cell r="AW1" t="str">
            <v>MFH_standard</v>
          </cell>
          <cell r="AX1" t="str">
            <v>RT_standard</v>
          </cell>
          <cell r="AY1" t="str">
            <v>informal_non-standard</v>
          </cell>
          <cell r="AZ1" t="str">
            <v>SFH_standard</v>
          </cell>
          <cell r="BA1" t="str">
            <v>MFH_standard</v>
          </cell>
          <cell r="BB1" t="str">
            <v>RT_standard</v>
          </cell>
          <cell r="BC1" t="str">
            <v>informal_non-standard</v>
          </cell>
          <cell r="BD1" t="str">
            <v>SFH_standard</v>
          </cell>
          <cell r="BE1" t="str">
            <v>MFH_standard</v>
          </cell>
          <cell r="BF1" t="str">
            <v>RT_standard</v>
          </cell>
          <cell r="BG1" t="str">
            <v>informal_non-standard</v>
          </cell>
          <cell r="BH1" t="str">
            <v>SFH_standard</v>
          </cell>
          <cell r="BI1" t="str">
            <v>MFH_standard</v>
          </cell>
          <cell r="BJ1" t="str">
            <v>RT_standard</v>
          </cell>
          <cell r="BK1" t="str">
            <v>informal_non-standard</v>
          </cell>
          <cell r="BL1" t="str">
            <v>SFH_standard</v>
          </cell>
          <cell r="BM1" t="str">
            <v>MFH_standard</v>
          </cell>
          <cell r="BN1" t="str">
            <v>RT_standard</v>
          </cell>
          <cell r="BO1" t="str">
            <v>informal_non-standard</v>
          </cell>
          <cell r="BP1" t="str">
            <v>SFH_standard</v>
          </cell>
          <cell r="BQ1" t="str">
            <v>MFH_non-standard</v>
          </cell>
          <cell r="BR1" t="str">
            <v>RT_standard</v>
          </cell>
          <cell r="BS1" t="str">
            <v>informal_non-standard</v>
          </cell>
          <cell r="BT1" t="str">
            <v>SFH_standard</v>
          </cell>
          <cell r="BU1" t="str">
            <v>MFH_standard</v>
          </cell>
          <cell r="BV1" t="str">
            <v>RT_standard</v>
          </cell>
          <cell r="BW1" t="str">
            <v>informal_non-standard</v>
          </cell>
          <cell r="BX1" t="str">
            <v>SFH_standard</v>
          </cell>
          <cell r="BY1" t="str">
            <v>MFH_standard</v>
          </cell>
          <cell r="BZ1" t="str">
            <v>RT_standard</v>
          </cell>
          <cell r="CA1" t="str">
            <v>informal_non-standard</v>
          </cell>
          <cell r="CB1" t="str">
            <v>SFH_non-standard</v>
          </cell>
          <cell r="CC1" t="str">
            <v>MFH_non-standard</v>
          </cell>
          <cell r="CD1" t="str">
            <v>RT_standard</v>
          </cell>
          <cell r="CE1" t="str">
            <v>informal_non-standard</v>
          </cell>
          <cell r="CF1" t="str">
            <v>SFH_non-standard</v>
          </cell>
          <cell r="CG1" t="str">
            <v>MFH_non-standard</v>
          </cell>
          <cell r="CH1" t="str">
            <v>RT_standard</v>
          </cell>
          <cell r="CI1" t="str">
            <v>informal_non-standard</v>
          </cell>
          <cell r="CJ1" t="str">
            <v>SFH_non-standard</v>
          </cell>
          <cell r="CK1" t="str">
            <v>MFH_non-standard</v>
          </cell>
          <cell r="CL1" t="str">
            <v>RT_standard</v>
          </cell>
          <cell r="CM1" t="str">
            <v>informal_non-standard</v>
          </cell>
          <cell r="CN1" t="str">
            <v>SFH_non-standard</v>
          </cell>
          <cell r="CO1" t="str">
            <v>MFH_non-standard</v>
          </cell>
          <cell r="CP1" t="str">
            <v>RT_standard</v>
          </cell>
          <cell r="CQ1" t="str">
            <v>informal_non-standard</v>
          </cell>
          <cell r="CR1" t="str">
            <v>SFH_standard</v>
          </cell>
          <cell r="CS1" t="str">
            <v>MFH_standard</v>
          </cell>
          <cell r="CT1" t="str">
            <v>RT_standard</v>
          </cell>
          <cell r="CU1" t="str">
            <v>informal_non-standard</v>
          </cell>
        </row>
        <row r="2">
          <cell r="C2" t="str">
            <v>R32USA</v>
          </cell>
          <cell r="D2" t="str">
            <v>R32USA</v>
          </cell>
          <cell r="E2" t="str">
            <v>R32USA</v>
          </cell>
          <cell r="F2" t="str">
            <v>R32USA</v>
          </cell>
          <cell r="G2" t="str">
            <v>R32USA</v>
          </cell>
          <cell r="H2" t="str">
            <v>R32USA</v>
          </cell>
          <cell r="I2" t="str">
            <v>R32USA</v>
          </cell>
          <cell r="J2" t="str">
            <v>R32USA</v>
          </cell>
          <cell r="K2" t="str">
            <v>R32USA</v>
          </cell>
          <cell r="L2" t="str">
            <v>R32USA</v>
          </cell>
          <cell r="M2" t="str">
            <v>R32USA</v>
          </cell>
          <cell r="N2" t="str">
            <v>R32USA</v>
          </cell>
          <cell r="O2" t="str">
            <v>R32USA</v>
          </cell>
          <cell r="P2" t="str">
            <v>R32USA</v>
          </cell>
          <cell r="Q2" t="str">
            <v>R32USA</v>
          </cell>
          <cell r="R2" t="str">
            <v>R32USA</v>
          </cell>
          <cell r="S2" t="str">
            <v>R32USA</v>
          </cell>
          <cell r="T2" t="str">
            <v>R32CAN</v>
          </cell>
          <cell r="U2" t="str">
            <v>R32CAN</v>
          </cell>
          <cell r="V2" t="str">
            <v>R32CAN</v>
          </cell>
          <cell r="W2" t="str">
            <v>R32CAN</v>
          </cell>
          <cell r="X2" t="str">
            <v>R32JPN</v>
          </cell>
          <cell r="Y2" t="str">
            <v>R32JPN</v>
          </cell>
          <cell r="Z2" t="str">
            <v>R32JPN</v>
          </cell>
          <cell r="AA2" t="str">
            <v>R32JPN</v>
          </cell>
          <cell r="AB2" t="str">
            <v>France</v>
          </cell>
          <cell r="AC2" t="str">
            <v>France</v>
          </cell>
          <cell r="AD2" t="str">
            <v>France</v>
          </cell>
          <cell r="AE2" t="str">
            <v>France</v>
          </cell>
          <cell r="AF2" t="str">
            <v>Germany</v>
          </cell>
          <cell r="AG2" t="str">
            <v>Germany</v>
          </cell>
          <cell r="AH2" t="str">
            <v>Germany</v>
          </cell>
          <cell r="AI2" t="str">
            <v>Germany</v>
          </cell>
          <cell r="AJ2" t="str">
            <v>Italy</v>
          </cell>
          <cell r="AK2" t="str">
            <v>Italy</v>
          </cell>
          <cell r="AL2" t="str">
            <v>Italy</v>
          </cell>
          <cell r="AM2" t="str">
            <v>Italy</v>
          </cell>
          <cell r="AN2" t="str">
            <v>Poland</v>
          </cell>
          <cell r="AO2" t="str">
            <v>Poland</v>
          </cell>
          <cell r="AP2" t="str">
            <v>Poland</v>
          </cell>
          <cell r="AQ2" t="str">
            <v>Poland</v>
          </cell>
          <cell r="AR2" t="str">
            <v>Spain</v>
          </cell>
          <cell r="AS2" t="str">
            <v>Spain</v>
          </cell>
          <cell r="AT2" t="str">
            <v>Spain</v>
          </cell>
          <cell r="AU2" t="str">
            <v>Spain</v>
          </cell>
          <cell r="AV2" t="str">
            <v>UK</v>
          </cell>
          <cell r="AW2" t="str">
            <v>UK</v>
          </cell>
          <cell r="AX2" t="str">
            <v>UK</v>
          </cell>
          <cell r="AY2" t="str">
            <v>UK</v>
          </cell>
          <cell r="AZ2" t="str">
            <v>R32EU12-M</v>
          </cell>
          <cell r="BA2" t="str">
            <v>R32EU12-M</v>
          </cell>
          <cell r="BB2" t="str">
            <v>R32EU12-M</v>
          </cell>
          <cell r="BC2" t="str">
            <v>R32EU12-M</v>
          </cell>
          <cell r="BD2" t="str">
            <v>Oth_R32EU12-H</v>
          </cell>
          <cell r="BE2" t="str">
            <v>Oth_R32EU12-H</v>
          </cell>
          <cell r="BF2" t="str">
            <v>Oth_R32EU12-H</v>
          </cell>
          <cell r="BG2" t="str">
            <v>Oth_R32EU12-H</v>
          </cell>
          <cell r="BH2" t="str">
            <v>Oth_R32EU15</v>
          </cell>
          <cell r="BI2" t="str">
            <v>Oth_R32EU15</v>
          </cell>
          <cell r="BJ2" t="str">
            <v>Oth_R32EU15</v>
          </cell>
          <cell r="BK2" t="str">
            <v>Oth_R32EU15</v>
          </cell>
          <cell r="BL2" t="str">
            <v>R32CHN</v>
          </cell>
          <cell r="BM2" t="str">
            <v>R32CHN</v>
          </cell>
          <cell r="BN2" t="str">
            <v>R32CHN</v>
          </cell>
          <cell r="BO2" t="str">
            <v>R32CHN</v>
          </cell>
          <cell r="BP2" t="str">
            <v>R32IND</v>
          </cell>
          <cell r="BQ2" t="str">
            <v>R32IND</v>
          </cell>
          <cell r="BR2" t="str">
            <v>R32IND</v>
          </cell>
          <cell r="BS2" t="str">
            <v>R32IND</v>
          </cell>
          <cell r="BT2" t="str">
            <v>R5.2OECD_Other</v>
          </cell>
          <cell r="BU2" t="str">
            <v>R5.2OECD_Other</v>
          </cell>
          <cell r="BV2" t="str">
            <v>R5.2OECD_Other</v>
          </cell>
          <cell r="BW2" t="str">
            <v>R5.2OECD_Other</v>
          </cell>
          <cell r="BX2" t="str">
            <v>R5.2REF_Other</v>
          </cell>
          <cell r="BY2" t="str">
            <v>R5.2REF_Other</v>
          </cell>
          <cell r="BZ2" t="str">
            <v>R5.2REF_Other</v>
          </cell>
          <cell r="CA2" t="str">
            <v>R5.2REF_Other</v>
          </cell>
          <cell r="CB2" t="str">
            <v>R5.2ASIA_Other</v>
          </cell>
          <cell r="CC2" t="str">
            <v>R5.2ASIA_Other</v>
          </cell>
          <cell r="CD2" t="str">
            <v>R5.2ASIA_Other</v>
          </cell>
          <cell r="CE2" t="str">
            <v>R5.2ASIA_Other</v>
          </cell>
          <cell r="CF2" t="str">
            <v>R5.2MNF_Other</v>
          </cell>
          <cell r="CG2" t="str">
            <v>R5.2MNF_Other</v>
          </cell>
          <cell r="CH2" t="str">
            <v>R5.2MNF_Other</v>
          </cell>
          <cell r="CI2" t="str">
            <v>R5.2MNF_Other</v>
          </cell>
          <cell r="CJ2" t="str">
            <v>R5.2LAM_Other</v>
          </cell>
          <cell r="CK2" t="str">
            <v>R5.2LAM_Other</v>
          </cell>
          <cell r="CL2" t="str">
            <v>R5.2LAM_Other</v>
          </cell>
          <cell r="CM2" t="str">
            <v>R5.2LAM_Other</v>
          </cell>
          <cell r="CN2" t="str">
            <v>R5.2SSA_Other</v>
          </cell>
          <cell r="CO2" t="str">
            <v>R5.2SSA_Other</v>
          </cell>
          <cell r="CP2" t="str">
            <v>R5.2SSA_Other</v>
          </cell>
          <cell r="CQ2" t="str">
            <v>R5.2SSA_Other</v>
          </cell>
          <cell r="CR2" t="str">
            <v>SingleCountry</v>
          </cell>
          <cell r="CS2" t="str">
            <v>SingleCountry</v>
          </cell>
          <cell r="CT2" t="str">
            <v>SingleCountry</v>
          </cell>
          <cell r="CU2" t="str">
            <v>SingleCountry</v>
          </cell>
        </row>
        <row r="118">
          <cell r="B118">
            <v>2015</v>
          </cell>
          <cell r="C118">
            <v>0</v>
          </cell>
          <cell r="D118">
            <v>117.99000322380456</v>
          </cell>
          <cell r="E118">
            <v>0</v>
          </cell>
          <cell r="F118">
            <v>0</v>
          </cell>
          <cell r="G118">
            <v>0</v>
          </cell>
          <cell r="H118">
            <v>16.280272385119382</v>
          </cell>
          <cell r="I118">
            <v>0</v>
          </cell>
          <cell r="J118">
            <v>0</v>
          </cell>
          <cell r="K118">
            <v>0</v>
          </cell>
          <cell r="L118">
            <v>0.33225045683917109</v>
          </cell>
          <cell r="M118">
            <v>0</v>
          </cell>
          <cell r="N118">
            <v>0</v>
          </cell>
          <cell r="O118">
            <v>4.7548210254369003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11.639041079741972</v>
          </cell>
          <cell r="U118">
            <v>1.6059560462963376</v>
          </cell>
          <cell r="V118">
            <v>3.2774613189721177E-2</v>
          </cell>
          <cell r="W118">
            <v>0.46903598381049738</v>
          </cell>
          <cell r="X118">
            <v>47.183266940155448</v>
          </cell>
          <cell r="Y118">
            <v>20.980014755268286</v>
          </cell>
          <cell r="Z118">
            <v>0.42816356643404668</v>
          </cell>
          <cell r="AA118">
            <v>0</v>
          </cell>
          <cell r="AB118">
            <v>10.548376280017539</v>
          </cell>
          <cell r="AC118">
            <v>42.934347267146421</v>
          </cell>
          <cell r="AD118">
            <v>0.876211168717274</v>
          </cell>
          <cell r="AE118">
            <v>0</v>
          </cell>
          <cell r="AF118">
            <v>15.274221401981196</v>
          </cell>
          <cell r="AG118">
            <v>8.7479020758407486</v>
          </cell>
          <cell r="AH118">
            <v>0.17852861379266835</v>
          </cell>
          <cell r="AI118">
            <v>0</v>
          </cell>
          <cell r="AJ118">
            <v>6.2996062746078358</v>
          </cell>
          <cell r="AK118">
            <v>44.065598535508194</v>
          </cell>
          <cell r="AL118">
            <v>0.89929792929608565</v>
          </cell>
          <cell r="AM118">
            <v>0</v>
          </cell>
          <cell r="AN118">
            <v>7.674999999999998</v>
          </cell>
          <cell r="AO118">
            <v>10.869833333333332</v>
          </cell>
          <cell r="AP118">
            <v>0.2218333333333333</v>
          </cell>
          <cell r="AQ118">
            <v>0</v>
          </cell>
          <cell r="AR118">
            <v>10.638333333333332</v>
          </cell>
          <cell r="AS118">
            <v>16.835224</v>
          </cell>
          <cell r="AT118">
            <v>0.34357599999999999</v>
          </cell>
          <cell r="AU118">
            <v>0</v>
          </cell>
          <cell r="AV118">
            <v>39.244074135181215</v>
          </cell>
          <cell r="AW118">
            <v>6.1156583897046684</v>
          </cell>
          <cell r="AX118">
            <v>0.12480935489193201</v>
          </cell>
          <cell r="AY118">
            <v>0</v>
          </cell>
          <cell r="AZ118">
            <v>7.2947046116214338</v>
          </cell>
          <cell r="BA118">
            <v>7.0198685763334181</v>
          </cell>
          <cell r="BB118">
            <v>0.14326262400680445</v>
          </cell>
          <cell r="BC118">
            <v>0</v>
          </cell>
          <cell r="BD118">
            <v>5.9846591233767032</v>
          </cell>
          <cell r="BE118">
            <v>7.9134175809616272</v>
          </cell>
          <cell r="BF118">
            <v>0.16149831797880873</v>
          </cell>
          <cell r="BG118">
            <v>0</v>
          </cell>
          <cell r="BH118">
            <v>13.695013414490678</v>
          </cell>
          <cell r="BI118">
            <v>25.424428990490419</v>
          </cell>
          <cell r="BJ118">
            <v>0.51886589776511061</v>
          </cell>
          <cell r="BK118">
            <v>0</v>
          </cell>
          <cell r="BL118">
            <v>591.39519999999993</v>
          </cell>
          <cell r="BM118">
            <v>1108.866</v>
          </cell>
          <cell r="BN118">
            <v>147.84879999999998</v>
          </cell>
          <cell r="BO118">
            <v>0</v>
          </cell>
          <cell r="BP118">
            <v>664.27267220677447</v>
          </cell>
          <cell r="BQ118">
            <v>317.30882109877172</v>
          </cell>
          <cell r="BR118">
            <v>6.9195070021539014</v>
          </cell>
          <cell r="BS118">
            <v>0</v>
          </cell>
          <cell r="BT118">
            <v>77.998975580581401</v>
          </cell>
          <cell r="BU118">
            <v>114.65849410345464</v>
          </cell>
          <cell r="BV118">
            <v>2.3399692674174419</v>
          </cell>
          <cell r="BW118">
            <v>0</v>
          </cell>
          <cell r="BX118">
            <v>64.753870984478368</v>
          </cell>
          <cell r="BY118">
            <v>190.37638069436639</v>
          </cell>
          <cell r="BZ118">
            <v>3.8852322590687023</v>
          </cell>
          <cell r="CA118">
            <v>0</v>
          </cell>
          <cell r="CB118">
            <v>534.88978746755095</v>
          </cell>
          <cell r="CC118">
            <v>82.721327596725914</v>
          </cell>
          <cell r="CD118">
            <v>4.3537540840382052</v>
          </cell>
          <cell r="CE118">
            <v>0</v>
          </cell>
          <cell r="CF118">
            <v>168.13458889915901</v>
          </cell>
          <cell r="CG118">
            <v>164.77189712117584</v>
          </cell>
          <cell r="CH118">
            <v>3.3626917779831729</v>
          </cell>
          <cell r="CI118">
            <v>0</v>
          </cell>
          <cell r="CJ118">
            <v>143.81429997158966</v>
          </cell>
          <cell r="CK118">
            <v>422.81404191647368</v>
          </cell>
          <cell r="CL118">
            <v>8.6288579982953824</v>
          </cell>
          <cell r="CM118">
            <v>0</v>
          </cell>
          <cell r="CN118">
            <v>281.17106610574461</v>
          </cell>
          <cell r="CO118">
            <v>93.723688701914853</v>
          </cell>
          <cell r="CP118">
            <v>0</v>
          </cell>
          <cell r="CQ118">
            <v>0</v>
          </cell>
          <cell r="CR118">
            <v>20</v>
          </cell>
          <cell r="CS118">
            <v>19.600000000000001</v>
          </cell>
          <cell r="CT118">
            <v>0.4</v>
          </cell>
          <cell r="CU118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8A48-9326-4B5A-B1A6-F68376E222CF}">
  <dimension ref="A1:G23"/>
  <sheetViews>
    <sheetView tabSelected="1" workbookViewId="0">
      <selection activeCell="E27" sqref="E27"/>
    </sheetView>
  </sheetViews>
  <sheetFormatPr defaultColWidth="11.42578125" defaultRowHeight="15" x14ac:dyDescent="0.25"/>
  <cols>
    <col min="1" max="1" width="16.42578125" customWidth="1"/>
  </cols>
  <sheetData>
    <row r="1" spans="1:5" x14ac:dyDescent="0.25">
      <c r="A1" t="s">
        <v>30</v>
      </c>
      <c r="B1" s="1" t="str">
        <f>data!F9</f>
        <v>SFH</v>
      </c>
      <c r="C1" s="1" t="str">
        <f>data!G9</f>
        <v>MFH</v>
      </c>
      <c r="D1" s="1" t="str">
        <f>data!H9</f>
        <v>RT</v>
      </c>
      <c r="E1" s="1" t="str">
        <f>data!I9</f>
        <v>informal</v>
      </c>
    </row>
    <row r="2" spans="1:5" x14ac:dyDescent="0.25">
      <c r="A2" t="str">
        <f>data!A10</f>
        <v>USA</v>
      </c>
      <c r="B2" s="1">
        <f>data_out_original!B$23</f>
        <v>0.50059154084371815</v>
      </c>
      <c r="C2" s="1">
        <f>data_out_original!C$23</f>
        <v>0.4821616334751293</v>
      </c>
      <c r="D2" s="1">
        <f>data_out_original!D$23</f>
        <v>1.3655285752983307E-2</v>
      </c>
      <c r="E2" s="1">
        <f>data_out_original!E$23</f>
        <v>3.5915399281692011E-3</v>
      </c>
    </row>
    <row r="3" spans="1:5" x14ac:dyDescent="0.25">
      <c r="A3" t="str">
        <f>data!A11</f>
        <v>Canada</v>
      </c>
      <c r="B3" s="1">
        <f>data_out_original!B$23</f>
        <v>0.50059154084371815</v>
      </c>
      <c r="C3" s="1">
        <f>data_out_original!C$23</f>
        <v>0.4821616334751293</v>
      </c>
      <c r="D3" s="1">
        <f>data_out_original!D$23</f>
        <v>1.3655285752983307E-2</v>
      </c>
      <c r="E3" s="1">
        <f>data_out_original!E$23</f>
        <v>3.5915399281692011E-3</v>
      </c>
    </row>
    <row r="4" spans="1:5" x14ac:dyDescent="0.25">
      <c r="A4" t="str">
        <f>data!A12</f>
        <v>Japan</v>
      </c>
      <c r="B4" s="1">
        <f>data_out_original!B$23</f>
        <v>0.50059154084371815</v>
      </c>
      <c r="C4" s="1">
        <f>data_out_original!C$23</f>
        <v>0.4821616334751293</v>
      </c>
      <c r="D4" s="1">
        <f>data_out_original!D$23</f>
        <v>1.3655285752983307E-2</v>
      </c>
      <c r="E4" s="1">
        <f>data_out_original!E$23</f>
        <v>3.5915399281692011E-3</v>
      </c>
    </row>
    <row r="5" spans="1:5" x14ac:dyDescent="0.25">
      <c r="A5" t="str">
        <f>data!A13</f>
        <v>France</v>
      </c>
      <c r="B5" s="1">
        <f>data_out_original!B$23</f>
        <v>0.50059154084371815</v>
      </c>
      <c r="C5" s="1">
        <f>data_out_original!C$23</f>
        <v>0.4821616334751293</v>
      </c>
      <c r="D5" s="1">
        <f>data_out_original!D$23</f>
        <v>1.3655285752983307E-2</v>
      </c>
      <c r="E5" s="1">
        <f>data_out_original!E$23</f>
        <v>3.5915399281692011E-3</v>
      </c>
    </row>
    <row r="6" spans="1:5" x14ac:dyDescent="0.25">
      <c r="A6" t="str">
        <f>data!A14</f>
        <v>Germany</v>
      </c>
      <c r="B6" s="1">
        <f>data_out_original!B$23</f>
        <v>0.50059154084371815</v>
      </c>
      <c r="C6" s="1">
        <f>data_out_original!C$23</f>
        <v>0.4821616334751293</v>
      </c>
      <c r="D6" s="1">
        <f>data_out_original!D$23</f>
        <v>1.3655285752983307E-2</v>
      </c>
      <c r="E6" s="1">
        <f>data_out_original!E$23</f>
        <v>3.5915399281692011E-3</v>
      </c>
    </row>
    <row r="7" spans="1:5" x14ac:dyDescent="0.25">
      <c r="A7" t="str">
        <f>data!A15</f>
        <v>Italy</v>
      </c>
      <c r="B7" s="1">
        <f>data_out_original!B$23</f>
        <v>0.50059154084371815</v>
      </c>
      <c r="C7" s="1">
        <f>data_out_original!C$23</f>
        <v>0.4821616334751293</v>
      </c>
      <c r="D7" s="1">
        <f>data_out_original!D$23</f>
        <v>1.3655285752983307E-2</v>
      </c>
      <c r="E7" s="1">
        <f>data_out_original!E$23</f>
        <v>3.5915399281692011E-3</v>
      </c>
    </row>
    <row r="8" spans="1:5" x14ac:dyDescent="0.25">
      <c r="A8" t="str">
        <f>data!A16</f>
        <v>Poland</v>
      </c>
      <c r="B8" s="1">
        <f>data_out_original!B$23</f>
        <v>0.50059154084371815</v>
      </c>
      <c r="C8" s="1">
        <f>data_out_original!C$23</f>
        <v>0.4821616334751293</v>
      </c>
      <c r="D8" s="1">
        <f>data_out_original!D$23</f>
        <v>1.3655285752983307E-2</v>
      </c>
      <c r="E8" s="1">
        <f>data_out_original!E$23</f>
        <v>3.5915399281692011E-3</v>
      </c>
    </row>
    <row r="9" spans="1:5" x14ac:dyDescent="0.25">
      <c r="A9" t="str">
        <f>data!A17</f>
        <v>Spain</v>
      </c>
      <c r="B9" s="1">
        <f>data_out_original!B$23</f>
        <v>0.50059154084371815</v>
      </c>
      <c r="C9" s="1">
        <f>data_out_original!C$23</f>
        <v>0.4821616334751293</v>
      </c>
      <c r="D9" s="1">
        <f>data_out_original!D$23</f>
        <v>1.3655285752983307E-2</v>
      </c>
      <c r="E9" s="1">
        <f>data_out_original!E$23</f>
        <v>3.5915399281692011E-3</v>
      </c>
    </row>
    <row r="10" spans="1:5" x14ac:dyDescent="0.25">
      <c r="A10" t="str">
        <f>data!A18</f>
        <v>UK</v>
      </c>
      <c r="B10" s="1">
        <f>data_out_original!B$23</f>
        <v>0.50059154084371815</v>
      </c>
      <c r="C10" s="1">
        <f>data_out_original!C$23</f>
        <v>0.4821616334751293</v>
      </c>
      <c r="D10" s="1">
        <f>data_out_original!D$23</f>
        <v>1.3655285752983307E-2</v>
      </c>
      <c r="E10" s="1">
        <f>data_out_original!E$23</f>
        <v>3.5915399281692011E-3</v>
      </c>
    </row>
    <row r="11" spans="1:5" x14ac:dyDescent="0.25">
      <c r="A11" t="str">
        <f>data!A19</f>
        <v>R32EU12-M</v>
      </c>
      <c r="B11" s="1">
        <f>data_out_original!B$23</f>
        <v>0.50059154084371815</v>
      </c>
      <c r="C11" s="1">
        <f>data_out_original!C$23</f>
        <v>0.4821616334751293</v>
      </c>
      <c r="D11" s="1">
        <f>data_out_original!D$23</f>
        <v>1.3655285752983307E-2</v>
      </c>
      <c r="E11" s="1">
        <f>data_out_original!E$23</f>
        <v>3.5915399281692011E-3</v>
      </c>
    </row>
    <row r="12" spans="1:5" x14ac:dyDescent="0.25">
      <c r="A12" t="str">
        <f>data!A20</f>
        <v>Oth_R32EU12-H</v>
      </c>
      <c r="B12" s="1">
        <f>data_out_original!B$23</f>
        <v>0.50059154084371815</v>
      </c>
      <c r="C12" s="1">
        <f>data_out_original!C$23</f>
        <v>0.4821616334751293</v>
      </c>
      <c r="D12" s="1">
        <f>data_out_original!D$23</f>
        <v>1.3655285752983307E-2</v>
      </c>
      <c r="E12" s="1">
        <f>data_out_original!E$23</f>
        <v>3.5915399281692011E-3</v>
      </c>
    </row>
    <row r="13" spans="1:5" x14ac:dyDescent="0.25">
      <c r="A13" t="str">
        <f>data!A21</f>
        <v>Oth_R32EU15</v>
      </c>
      <c r="B13" s="1">
        <f>data_out_original!B$23</f>
        <v>0.50059154084371815</v>
      </c>
      <c r="C13" s="1">
        <f>data_out_original!C$23</f>
        <v>0.4821616334751293</v>
      </c>
      <c r="D13" s="1">
        <f>data_out_original!D$23</f>
        <v>1.3655285752983307E-2</v>
      </c>
      <c r="E13" s="1">
        <f>data_out_original!E$23</f>
        <v>3.5915399281692011E-3</v>
      </c>
    </row>
    <row r="14" spans="1:5" x14ac:dyDescent="0.25">
      <c r="A14" t="str">
        <f>data!A22</f>
        <v>R32CHN</v>
      </c>
      <c r="B14" s="1">
        <f>data_out_original!B$23</f>
        <v>0.50059154084371815</v>
      </c>
      <c r="C14" s="1">
        <f>data_out_original!C$23</f>
        <v>0.4821616334751293</v>
      </c>
      <c r="D14" s="1">
        <f>data_out_original!D$23</f>
        <v>1.3655285752983307E-2</v>
      </c>
      <c r="E14" s="1">
        <f>data_out_original!E$23</f>
        <v>3.5915399281692011E-3</v>
      </c>
    </row>
    <row r="15" spans="1:5" x14ac:dyDescent="0.25">
      <c r="A15" t="str">
        <f>data!A23</f>
        <v>R32IND</v>
      </c>
      <c r="B15" s="1">
        <f>data_out_original!B$23</f>
        <v>0.50059154084371815</v>
      </c>
      <c r="C15" s="1">
        <f>data_out_original!C$23</f>
        <v>0.4821616334751293</v>
      </c>
      <c r="D15" s="1">
        <f>data_out_original!D$23</f>
        <v>1.3655285752983307E-2</v>
      </c>
      <c r="E15" s="1">
        <f>data_out_original!E$23</f>
        <v>3.5915399281692011E-3</v>
      </c>
    </row>
    <row r="16" spans="1:5" x14ac:dyDescent="0.25">
      <c r="A16" t="str">
        <f>data!A24</f>
        <v>R5.2OECD_Other</v>
      </c>
      <c r="B16" s="1">
        <f>data_out_original!B$23</f>
        <v>0.50059154084371815</v>
      </c>
      <c r="C16" s="1">
        <f>data_out_original!C$23</f>
        <v>0.4821616334751293</v>
      </c>
      <c r="D16" s="1">
        <f>data_out_original!D$23</f>
        <v>1.3655285752983307E-2</v>
      </c>
      <c r="E16" s="1">
        <f>data_out_original!E$23</f>
        <v>3.5915399281692011E-3</v>
      </c>
    </row>
    <row r="17" spans="1:7" x14ac:dyDescent="0.25">
      <c r="A17" t="str">
        <f>data!A25</f>
        <v>R5.2REF_Other</v>
      </c>
      <c r="B17" s="1">
        <f>data_out_original!B$23</f>
        <v>0.50059154084371815</v>
      </c>
      <c r="C17" s="1">
        <f>data_out_original!C$23</f>
        <v>0.4821616334751293</v>
      </c>
      <c r="D17" s="1">
        <f>data_out_original!D$23</f>
        <v>1.3655285752983307E-2</v>
      </c>
      <c r="E17" s="1">
        <f>data_out_original!E$23</f>
        <v>3.5915399281692011E-3</v>
      </c>
    </row>
    <row r="18" spans="1:7" x14ac:dyDescent="0.25">
      <c r="A18" t="str">
        <f>data!A26</f>
        <v>R5.2ASIA_Other</v>
      </c>
      <c r="B18" s="1">
        <f>data_out_original!B$23</f>
        <v>0.50059154084371815</v>
      </c>
      <c r="C18" s="1">
        <f>data_out_original!C$23</f>
        <v>0.4821616334751293</v>
      </c>
      <c r="D18" s="1">
        <f>data_out_original!D$23</f>
        <v>1.3655285752983307E-2</v>
      </c>
      <c r="E18" s="1">
        <f>data_out_original!E$23</f>
        <v>3.5915399281692011E-3</v>
      </c>
    </row>
    <row r="19" spans="1:7" x14ac:dyDescent="0.25">
      <c r="A19" t="str">
        <f>data!A27</f>
        <v>R5.2MNF_Other</v>
      </c>
      <c r="B19" s="1">
        <f>data_out_original!B$23</f>
        <v>0.50059154084371815</v>
      </c>
      <c r="C19" s="1">
        <f>data_out_original!C$23</f>
        <v>0.4821616334751293</v>
      </c>
      <c r="D19" s="1">
        <f>data_out_original!D$23</f>
        <v>1.3655285752983307E-2</v>
      </c>
      <c r="E19" s="1">
        <f>data_out_original!E$23</f>
        <v>3.5915399281692011E-3</v>
      </c>
    </row>
    <row r="20" spans="1:7" x14ac:dyDescent="0.25">
      <c r="A20" t="str">
        <f>data!A28</f>
        <v>R5.2LAM_Other</v>
      </c>
      <c r="B20" s="1">
        <f>data_out_original!B$23</f>
        <v>0.50059154084371815</v>
      </c>
      <c r="C20" s="1">
        <f>data_out_original!C$23</f>
        <v>0.4821616334751293</v>
      </c>
      <c r="D20" s="1">
        <f>data_out_original!D$23</f>
        <v>1.3655285752983307E-2</v>
      </c>
      <c r="E20" s="1">
        <f>data_out_original!E$23</f>
        <v>3.5915399281692011E-3</v>
      </c>
    </row>
    <row r="23" spans="1:7" x14ac:dyDescent="0.25">
      <c r="B23" s="5"/>
      <c r="C23" s="5"/>
      <c r="D23" s="5"/>
      <c r="E23" s="5"/>
      <c r="G23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6ECB-FACD-4410-831A-1DDAA7BCF6EC}">
  <dimension ref="A1:G23"/>
  <sheetViews>
    <sheetView workbookViewId="0">
      <selection activeCell="B37" sqref="B37"/>
    </sheetView>
  </sheetViews>
  <sheetFormatPr defaultColWidth="11.42578125" defaultRowHeight="15" x14ac:dyDescent="0.25"/>
  <cols>
    <col min="1" max="1" width="16.42578125" customWidth="1"/>
  </cols>
  <sheetData>
    <row r="1" spans="1:5" x14ac:dyDescent="0.25">
      <c r="A1" t="s">
        <v>30</v>
      </c>
      <c r="B1" s="1" t="str">
        <f>data!F9</f>
        <v>SFH</v>
      </c>
      <c r="C1" s="1" t="str">
        <f>data!G9</f>
        <v>MFH</v>
      </c>
      <c r="D1" s="1" t="str">
        <f>data!H9</f>
        <v>RT</v>
      </c>
      <c r="E1" s="1" t="str">
        <f>data!I9</f>
        <v>informal</v>
      </c>
    </row>
    <row r="2" spans="1:5" x14ac:dyDescent="0.25">
      <c r="A2" t="str">
        <f>data!A10</f>
        <v>USA</v>
      </c>
      <c r="B2" s="1">
        <f>data!F10</f>
        <v>0.84667228306655418</v>
      </c>
      <c r="C2" s="1">
        <f>data!G10</f>
        <v>0.11682392586352146</v>
      </c>
      <c r="D2" s="1">
        <f>data!H10</f>
        <v>2.384161752316765E-3</v>
      </c>
      <c r="E2" s="1">
        <f>data!I10</f>
        <v>3.4119629317607411E-2</v>
      </c>
    </row>
    <row r="3" spans="1:5" x14ac:dyDescent="0.25">
      <c r="A3" t="str">
        <f>data!A11</f>
        <v>Canada</v>
      </c>
      <c r="B3" s="1">
        <f>data!F11</f>
        <v>0.84667228306655429</v>
      </c>
      <c r="C3" s="1">
        <f>data!G11</f>
        <v>0.11682392586352147</v>
      </c>
      <c r="D3" s="1">
        <f>data!H11</f>
        <v>2.384161752316765E-3</v>
      </c>
      <c r="E3" s="1">
        <f>data!I11</f>
        <v>3.4119629317607411E-2</v>
      </c>
    </row>
    <row r="4" spans="1:5" x14ac:dyDescent="0.25">
      <c r="A4" t="str">
        <f>data!A12</f>
        <v>Japan</v>
      </c>
      <c r="B4" s="1">
        <f>data!F12</f>
        <v>0.68788850796227552</v>
      </c>
      <c r="C4" s="1">
        <f>data!G12</f>
        <v>0.30586926219696986</v>
      </c>
      <c r="D4" s="1">
        <f>data!H12</f>
        <v>6.2422298407544879E-3</v>
      </c>
      <c r="E4" s="1">
        <f>data!I12</f>
        <v>0</v>
      </c>
    </row>
    <row r="5" spans="1:5" x14ac:dyDescent="0.25">
      <c r="A5" t="str">
        <f>data!A13</f>
        <v>France</v>
      </c>
      <c r="B5" s="1">
        <f>data!F13</f>
        <v>0.19405045987657626</v>
      </c>
      <c r="C5" s="1">
        <f>data!G13</f>
        <v>0.78983054932095531</v>
      </c>
      <c r="D5" s="1">
        <f>data!H13</f>
        <v>1.6118990802468477E-2</v>
      </c>
      <c r="E5" s="1">
        <f>data!I13</f>
        <v>0</v>
      </c>
    </row>
    <row r="6" spans="1:5" x14ac:dyDescent="0.25">
      <c r="A6" t="str">
        <f>data!A14</f>
        <v>Germany</v>
      </c>
      <c r="B6" s="1">
        <f>data!F14</f>
        <v>0.63114916673148769</v>
      </c>
      <c r="C6" s="1">
        <f>data!G14</f>
        <v>0.36147381660314215</v>
      </c>
      <c r="D6" s="1">
        <f>data!H14</f>
        <v>7.3770166653702486E-3</v>
      </c>
      <c r="E6" s="1">
        <f>data!I14</f>
        <v>0</v>
      </c>
    </row>
    <row r="7" spans="1:5" x14ac:dyDescent="0.25">
      <c r="A7" t="str">
        <f>data!A15</f>
        <v>Italy</v>
      </c>
      <c r="B7" s="1">
        <f>data!F15</f>
        <v>0.12288437296719751</v>
      </c>
      <c r="C7" s="1">
        <f>data!G15</f>
        <v>0.85957331449214658</v>
      </c>
      <c r="D7" s="1">
        <f>data!H15</f>
        <v>1.7542312540656052E-2</v>
      </c>
      <c r="E7" s="1">
        <f>data!I15</f>
        <v>0</v>
      </c>
    </row>
    <row r="8" spans="1:5" x14ac:dyDescent="0.25">
      <c r="A8" t="str">
        <f>data!A16</f>
        <v>Poland</v>
      </c>
      <c r="B8" s="1">
        <f>data!F16</f>
        <v>0.40896980461811722</v>
      </c>
      <c r="C8" s="1">
        <f>data!G16</f>
        <v>0.57920959147424522</v>
      </c>
      <c r="D8" s="1">
        <f>data!H16</f>
        <v>1.1820603907637657E-2</v>
      </c>
      <c r="E8" s="1">
        <f>data!I16</f>
        <v>0</v>
      </c>
    </row>
    <row r="9" spans="1:5" x14ac:dyDescent="0.25">
      <c r="A9" t="str">
        <f>data!A17</f>
        <v>Spain</v>
      </c>
      <c r="B9" s="1">
        <f>data!F17</f>
        <v>0.38243816161262723</v>
      </c>
      <c r="C9" s="1">
        <f>data!G17</f>
        <v>0.60521060161962537</v>
      </c>
      <c r="D9" s="1">
        <f>data!H17</f>
        <v>1.2351236767747456E-2</v>
      </c>
      <c r="E9" s="1">
        <f>data!I17</f>
        <v>0</v>
      </c>
    </row>
    <row r="10" spans="1:5" x14ac:dyDescent="0.25">
      <c r="A10" t="str">
        <f>data!A18</f>
        <v>UK</v>
      </c>
      <c r="B10" s="1">
        <f>data!F18</f>
        <v>0.86280025066337807</v>
      </c>
      <c r="C10" s="1">
        <f>data!G18</f>
        <v>0.13445575434988952</v>
      </c>
      <c r="D10" s="1">
        <f>data!H18</f>
        <v>2.7439949867324393E-3</v>
      </c>
      <c r="E10" s="1">
        <f>data!I18</f>
        <v>0</v>
      </c>
    </row>
    <row r="11" spans="1:5" x14ac:dyDescent="0.25">
      <c r="A11" t="str">
        <f>data!A19</f>
        <v>R32EU12-M</v>
      </c>
      <c r="B11" s="1">
        <f>data!F19</f>
        <v>0.50455024572807616</v>
      </c>
      <c r="C11" s="1">
        <f>data!G19</f>
        <v>0.48554075918648526</v>
      </c>
      <c r="D11" s="1">
        <f>data!H19</f>
        <v>9.9089950854384743E-3</v>
      </c>
      <c r="E11" s="1">
        <f>data!I19</f>
        <v>0</v>
      </c>
    </row>
    <row r="12" spans="1:5" x14ac:dyDescent="0.25">
      <c r="A12" t="str">
        <f>data!A20</f>
        <v>Oth_R32EU12-H</v>
      </c>
      <c r="B12" s="1">
        <f>data!F20</f>
        <v>0.42566429738289341</v>
      </c>
      <c r="C12" s="1">
        <f>data!G20</f>
        <v>0.5628489885647644</v>
      </c>
      <c r="D12" s="1">
        <f>data!H20</f>
        <v>1.1486714052342133E-2</v>
      </c>
      <c r="E12" s="1">
        <f>data!I20</f>
        <v>0</v>
      </c>
    </row>
    <row r="13" spans="1:5" x14ac:dyDescent="0.25">
      <c r="A13" t="str">
        <f>data!A21</f>
        <v>Oth_R32EU15</v>
      </c>
      <c r="B13" s="1">
        <f>data!F21</f>
        <v>0.34549944235490654</v>
      </c>
      <c r="C13" s="1">
        <f>data!G21</f>
        <v>0.64141054649219154</v>
      </c>
      <c r="D13" s="1">
        <f>data!H21</f>
        <v>1.3090011152901869E-2</v>
      </c>
      <c r="E13" s="1">
        <f>data!I21</f>
        <v>0</v>
      </c>
    </row>
    <row r="14" spans="1:5" x14ac:dyDescent="0.25">
      <c r="A14" t="str">
        <f>data!A22</f>
        <v>R32CHN</v>
      </c>
      <c r="B14" s="1">
        <f>data!F22</f>
        <v>0.32</v>
      </c>
      <c r="C14" s="1">
        <f>data!G22</f>
        <v>0.6</v>
      </c>
      <c r="D14" s="1">
        <f>data!H22</f>
        <v>0.08</v>
      </c>
      <c r="E14" s="1">
        <f>data!I22</f>
        <v>0</v>
      </c>
    </row>
    <row r="15" spans="1:5" x14ac:dyDescent="0.25">
      <c r="A15" t="str">
        <f>data!A23</f>
        <v>R32IND</v>
      </c>
      <c r="B15" s="1">
        <f>data!F23</f>
        <v>0.67200000000000004</v>
      </c>
      <c r="C15" s="1">
        <f>data!G23</f>
        <v>0.32100000000000001</v>
      </c>
      <c r="D15" s="1">
        <f>data!H23</f>
        <v>7.000000000000001E-3</v>
      </c>
      <c r="E15" s="1">
        <f>data!I23</f>
        <v>0</v>
      </c>
    </row>
    <row r="16" spans="1:5" x14ac:dyDescent="0.25">
      <c r="A16" t="str">
        <f>data!A24</f>
        <v>R5.2OECD_Other</v>
      </c>
      <c r="B16" s="1">
        <f>data!F24</f>
        <v>0.4</v>
      </c>
      <c r="C16" s="1">
        <f>data!G24</f>
        <v>0.58799999999999997</v>
      </c>
      <c r="D16" s="1">
        <f>data!H24</f>
        <v>1.2E-2</v>
      </c>
      <c r="E16" s="1">
        <f>data!I24</f>
        <v>0</v>
      </c>
    </row>
    <row r="17" spans="1:7" x14ac:dyDescent="0.25">
      <c r="A17" t="str">
        <f>data!A25</f>
        <v>R5.2REF_Other</v>
      </c>
      <c r="B17" s="1">
        <f>data!F25</f>
        <v>0.25</v>
      </c>
      <c r="C17" s="1">
        <f>data!G25</f>
        <v>0.73499999999999999</v>
      </c>
      <c r="D17" s="1">
        <f>data!H25</f>
        <v>1.5000000000000001E-2</v>
      </c>
      <c r="E17" s="1">
        <f>data!I25</f>
        <v>0</v>
      </c>
    </row>
    <row r="18" spans="1:7" x14ac:dyDescent="0.25">
      <c r="A18" t="str">
        <f>data!A26</f>
        <v>R5.2ASIA_Other</v>
      </c>
      <c r="B18" s="1">
        <f>data!F26</f>
        <v>0.86</v>
      </c>
      <c r="C18" s="1">
        <f>data!G26</f>
        <v>0.13300000000000001</v>
      </c>
      <c r="D18" s="1">
        <f>data!H26</f>
        <v>6.9999999999999993E-3</v>
      </c>
      <c r="E18" s="1">
        <f>data!I26</f>
        <v>0</v>
      </c>
    </row>
    <row r="19" spans="1:7" x14ac:dyDescent="0.25">
      <c r="A19" t="str">
        <f>data!A27</f>
        <v>R5.2MNF_Other</v>
      </c>
      <c r="B19" s="1">
        <f>data!F27</f>
        <v>0.5</v>
      </c>
      <c r="C19" s="1">
        <f>data!G27</f>
        <v>0.49000000000000005</v>
      </c>
      <c r="D19" s="1">
        <f>data!H27</f>
        <v>9.9999999999999777E-3</v>
      </c>
      <c r="E19" s="1">
        <f>data!I27</f>
        <v>0</v>
      </c>
    </row>
    <row r="20" spans="1:7" x14ac:dyDescent="0.25">
      <c r="A20" t="str">
        <f>data!A28</f>
        <v>R5.2LAM_Other</v>
      </c>
      <c r="B20" s="1">
        <f>data!F28</f>
        <v>0.24999999999999994</v>
      </c>
      <c r="C20" s="1">
        <f>data!G28</f>
        <v>0.73499999999999999</v>
      </c>
      <c r="D20" s="1">
        <f>data!H28</f>
        <v>1.5000000000000001E-2</v>
      </c>
      <c r="E20" s="1">
        <f>data!I28</f>
        <v>0</v>
      </c>
    </row>
    <row r="23" spans="1:7" x14ac:dyDescent="0.25">
      <c r="A23" t="s">
        <v>31</v>
      </c>
      <c r="B23" s="5">
        <f>AVERAGE(B1:B20)</f>
        <v>0.50059154084371815</v>
      </c>
      <c r="C23" s="5">
        <f t="shared" ref="C23:E23" si="0">AVERAGE(C1:C20)</f>
        <v>0.4821616334751293</v>
      </c>
      <c r="D23" s="5">
        <f t="shared" si="0"/>
        <v>1.3655285752983307E-2</v>
      </c>
      <c r="E23" s="5">
        <f t="shared" si="0"/>
        <v>3.5915399281692011E-3</v>
      </c>
      <c r="G23" s="6">
        <f>SUM(B23:E23)</f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2"/>
  <sheetViews>
    <sheetView workbookViewId="0">
      <selection activeCell="A23" sqref="A23:J23"/>
    </sheetView>
  </sheetViews>
  <sheetFormatPr defaultColWidth="8.85546875" defaultRowHeight="15" x14ac:dyDescent="0.25"/>
  <cols>
    <col min="1" max="1" width="19.140625" customWidth="1"/>
    <col min="14" max="14" width="10.140625" customWidth="1"/>
  </cols>
  <sheetData>
    <row r="1" spans="1:98" x14ac:dyDescent="0.25">
      <c r="A1" s="3" t="s">
        <v>28</v>
      </c>
    </row>
    <row r="2" spans="1:98" x14ac:dyDescent="0.25">
      <c r="A2" t="s">
        <v>0</v>
      </c>
      <c r="B2" t="str">
        <f>[1]values!C1</f>
        <v>SFH_non-standard</v>
      </c>
      <c r="C2" t="str">
        <f>[1]values!D1</f>
        <v>SFH_standard</v>
      </c>
      <c r="D2" t="str">
        <f>[1]values!E1</f>
        <v>SFH_efficient</v>
      </c>
      <c r="E2" t="str">
        <f>[1]values!F1</f>
        <v>SFH_ZEB</v>
      </c>
      <c r="F2" t="str">
        <f>[1]values!G1</f>
        <v>MFH_non-standard</v>
      </c>
      <c r="G2" t="str">
        <f>[1]values!H1</f>
        <v>MFH_standard</v>
      </c>
      <c r="H2" t="str">
        <f>[1]values!I1</f>
        <v>MFH_efficient</v>
      </c>
      <c r="I2" t="str">
        <f>[1]values!J1</f>
        <v>MFH_ZEB</v>
      </c>
      <c r="J2" t="str">
        <f>[1]values!K1</f>
        <v>RT_non-standard</v>
      </c>
      <c r="K2" t="str">
        <f>[1]values!L1</f>
        <v>RT_standard</v>
      </c>
      <c r="L2" t="str">
        <f>[1]values!M1</f>
        <v>RT_efficient</v>
      </c>
      <c r="M2" t="str">
        <f>[1]values!N1</f>
        <v>RT_ZEB</v>
      </c>
      <c r="N2" t="str">
        <f>[1]values!O1</f>
        <v>informal_non-standard</v>
      </c>
      <c r="O2" t="str">
        <f>[1]values!P1</f>
        <v>non-residential_non-standard</v>
      </c>
      <c r="P2" t="str">
        <f>[1]values!Q1</f>
        <v>non-residential_standard</v>
      </c>
      <c r="Q2" t="str">
        <f>[1]values!R1</f>
        <v>non-residential_efficient</v>
      </c>
      <c r="R2" t="str">
        <f>[1]values!S1</f>
        <v>non-residential_ZEB</v>
      </c>
      <c r="S2" t="str">
        <f>[1]values!T1</f>
        <v>SFH_standard</v>
      </c>
      <c r="T2" t="str">
        <f>[1]values!U1</f>
        <v>MFH_standard</v>
      </c>
      <c r="U2" t="str">
        <f>[1]values!V1</f>
        <v>RT_standard</v>
      </c>
      <c r="V2" t="str">
        <f>[1]values!W1</f>
        <v>informal_non-standard</v>
      </c>
      <c r="W2" t="str">
        <f>[1]values!X1</f>
        <v>SFH_standard</v>
      </c>
      <c r="X2" t="str">
        <f>[1]values!Y1</f>
        <v>MFH_standard</v>
      </c>
      <c r="Y2" t="str">
        <f>[1]values!Z1</f>
        <v>RT_standard</v>
      </c>
      <c r="Z2" t="str">
        <f>[1]values!AA1</f>
        <v>informal_non-standard</v>
      </c>
      <c r="AA2" t="str">
        <f>[1]values!AB1</f>
        <v>SFH_standard</v>
      </c>
      <c r="AB2" t="str">
        <f>[1]values!AC1</f>
        <v>MFH_standard</v>
      </c>
      <c r="AC2" t="str">
        <f>[1]values!AD1</f>
        <v>RT_standard</v>
      </c>
      <c r="AD2" t="str">
        <f>[1]values!AE1</f>
        <v>informal_non-standard</v>
      </c>
      <c r="AE2" t="str">
        <f>[1]values!AF1</f>
        <v>SFH_standard</v>
      </c>
      <c r="AF2" t="str">
        <f>[1]values!AG1</f>
        <v>MFH_standard</v>
      </c>
      <c r="AG2" t="str">
        <f>[1]values!AH1</f>
        <v>RT_standard</v>
      </c>
      <c r="AH2" t="str">
        <f>[1]values!AI1</f>
        <v>informal_non-standard</v>
      </c>
      <c r="AI2" t="str">
        <f>[1]values!AJ1</f>
        <v>SFH_standard</v>
      </c>
      <c r="AJ2" t="str">
        <f>[1]values!AK1</f>
        <v>MFH_standard</v>
      </c>
      <c r="AK2" t="str">
        <f>[1]values!AL1</f>
        <v>RT_standard</v>
      </c>
      <c r="AL2" t="str">
        <f>[1]values!AM1</f>
        <v>informal_non-standard</v>
      </c>
      <c r="AM2" t="str">
        <f>[1]values!AN1</f>
        <v>SFH_standard</v>
      </c>
      <c r="AN2" t="str">
        <f>[1]values!AO1</f>
        <v>MFH_standard</v>
      </c>
      <c r="AO2" t="str">
        <f>[1]values!AP1</f>
        <v>RT_standard</v>
      </c>
      <c r="AP2" t="str">
        <f>[1]values!AQ1</f>
        <v>informal_non-standard</v>
      </c>
      <c r="AQ2" t="str">
        <f>[1]values!AR1</f>
        <v>SFH_standard</v>
      </c>
      <c r="AR2" t="str">
        <f>[1]values!AS1</f>
        <v>MFH_standard</v>
      </c>
      <c r="AS2" t="str">
        <f>[1]values!AT1</f>
        <v>RT_standard</v>
      </c>
      <c r="AT2" t="str">
        <f>[1]values!AU1</f>
        <v>informal_non-standard</v>
      </c>
      <c r="AU2" t="str">
        <f>[1]values!AV1</f>
        <v>SFH_standard</v>
      </c>
      <c r="AV2" t="str">
        <f>[1]values!AW1</f>
        <v>MFH_standard</v>
      </c>
      <c r="AW2" t="str">
        <f>[1]values!AX1</f>
        <v>RT_standard</v>
      </c>
      <c r="AX2" t="str">
        <f>[1]values!AY1</f>
        <v>informal_non-standard</v>
      </c>
      <c r="AY2" t="str">
        <f>[1]values!AZ1</f>
        <v>SFH_standard</v>
      </c>
      <c r="AZ2" t="str">
        <f>[1]values!BA1</f>
        <v>MFH_standard</v>
      </c>
      <c r="BA2" t="str">
        <f>[1]values!BB1</f>
        <v>RT_standard</v>
      </c>
      <c r="BB2" t="str">
        <f>[1]values!BC1</f>
        <v>informal_non-standard</v>
      </c>
      <c r="BC2" t="str">
        <f>[1]values!BD1</f>
        <v>SFH_standard</v>
      </c>
      <c r="BD2" t="str">
        <f>[1]values!BE1</f>
        <v>MFH_standard</v>
      </c>
      <c r="BE2" t="str">
        <f>[1]values!BF1</f>
        <v>RT_standard</v>
      </c>
      <c r="BF2" t="str">
        <f>[1]values!BG1</f>
        <v>informal_non-standard</v>
      </c>
      <c r="BG2" t="str">
        <f>[1]values!BH1</f>
        <v>SFH_standard</v>
      </c>
      <c r="BH2" t="str">
        <f>[1]values!BI1</f>
        <v>MFH_standard</v>
      </c>
      <c r="BI2" t="str">
        <f>[1]values!BJ1</f>
        <v>RT_standard</v>
      </c>
      <c r="BJ2" t="str">
        <f>[1]values!BK1</f>
        <v>informal_non-standard</v>
      </c>
      <c r="BK2" t="str">
        <f>[1]values!BL1</f>
        <v>SFH_standard</v>
      </c>
      <c r="BL2" t="str">
        <f>[1]values!BM1</f>
        <v>MFH_standard</v>
      </c>
      <c r="BM2" t="str">
        <f>[1]values!BN1</f>
        <v>RT_standard</v>
      </c>
      <c r="BN2" t="str">
        <f>[1]values!BO1</f>
        <v>informal_non-standard</v>
      </c>
      <c r="BO2" t="str">
        <f>[1]values!BP1</f>
        <v>SFH_standard</v>
      </c>
      <c r="BP2" t="str">
        <f>[1]values!BQ1</f>
        <v>MFH_non-standard</v>
      </c>
      <c r="BQ2" t="str">
        <f>[1]values!BR1</f>
        <v>RT_standard</v>
      </c>
      <c r="BR2" t="str">
        <f>[1]values!BS1</f>
        <v>informal_non-standard</v>
      </c>
      <c r="BS2" t="str">
        <f>[1]values!BT1</f>
        <v>SFH_standard</v>
      </c>
      <c r="BT2" t="str">
        <f>[1]values!BU1</f>
        <v>MFH_standard</v>
      </c>
      <c r="BU2" t="str">
        <f>[1]values!BV1</f>
        <v>RT_standard</v>
      </c>
      <c r="BV2" t="str">
        <f>[1]values!BW1</f>
        <v>informal_non-standard</v>
      </c>
      <c r="BW2" t="str">
        <f>[1]values!BX1</f>
        <v>SFH_standard</v>
      </c>
      <c r="BX2" t="str">
        <f>[1]values!BY1</f>
        <v>MFH_standard</v>
      </c>
      <c r="BY2" t="str">
        <f>[1]values!BZ1</f>
        <v>RT_standard</v>
      </c>
      <c r="BZ2" t="str">
        <f>[1]values!CA1</f>
        <v>informal_non-standard</v>
      </c>
      <c r="CA2" t="str">
        <f>[1]values!CB1</f>
        <v>SFH_non-standard</v>
      </c>
      <c r="CB2" t="str">
        <f>[1]values!CC1</f>
        <v>MFH_non-standard</v>
      </c>
      <c r="CC2" t="str">
        <f>[1]values!CD1</f>
        <v>RT_standard</v>
      </c>
      <c r="CD2" t="str">
        <f>[1]values!CE1</f>
        <v>informal_non-standard</v>
      </c>
      <c r="CE2" t="str">
        <f>[1]values!CF1</f>
        <v>SFH_non-standard</v>
      </c>
      <c r="CF2" t="str">
        <f>[1]values!CG1</f>
        <v>MFH_non-standard</v>
      </c>
      <c r="CG2" t="str">
        <f>[1]values!CH1</f>
        <v>RT_standard</v>
      </c>
      <c r="CH2" t="str">
        <f>[1]values!CI1</f>
        <v>informal_non-standard</v>
      </c>
      <c r="CI2" t="str">
        <f>[1]values!CJ1</f>
        <v>SFH_non-standard</v>
      </c>
      <c r="CJ2" t="str">
        <f>[1]values!CK1</f>
        <v>MFH_non-standard</v>
      </c>
      <c r="CK2" t="str">
        <f>[1]values!CL1</f>
        <v>RT_standard</v>
      </c>
      <c r="CL2" t="str">
        <f>[1]values!CM1</f>
        <v>informal_non-standard</v>
      </c>
      <c r="CM2" t="str">
        <f>[1]values!CN1</f>
        <v>SFH_non-standard</v>
      </c>
      <c r="CN2" t="str">
        <f>[1]values!CO1</f>
        <v>MFH_non-standard</v>
      </c>
      <c r="CO2" t="str">
        <f>[1]values!CP1</f>
        <v>RT_standard</v>
      </c>
      <c r="CP2" t="str">
        <f>[1]values!CQ1</f>
        <v>informal_non-standard</v>
      </c>
      <c r="CQ2" t="str">
        <f>[1]values!CR1</f>
        <v>SFH_standard</v>
      </c>
      <c r="CR2" t="str">
        <f>[1]values!CS1</f>
        <v>MFH_standard</v>
      </c>
      <c r="CS2" t="str">
        <f>[1]values!CT1</f>
        <v>RT_standard</v>
      </c>
      <c r="CT2" t="str">
        <f>[1]values!CU1</f>
        <v>informal_non-standard</v>
      </c>
    </row>
    <row r="3" spans="1:98" x14ac:dyDescent="0.25">
      <c r="B3" t="str">
        <f>[1]values!C2</f>
        <v>R32USA</v>
      </c>
      <c r="C3" t="str">
        <f>[1]values!D2</f>
        <v>R32USA</v>
      </c>
      <c r="D3" t="str">
        <f>[1]values!E2</f>
        <v>R32USA</v>
      </c>
      <c r="E3" t="str">
        <f>[1]values!F2</f>
        <v>R32USA</v>
      </c>
      <c r="F3" t="str">
        <f>[1]values!G2</f>
        <v>R32USA</v>
      </c>
      <c r="G3" t="str">
        <f>[1]values!H2</f>
        <v>R32USA</v>
      </c>
      <c r="H3" t="str">
        <f>[1]values!I2</f>
        <v>R32USA</v>
      </c>
      <c r="I3" t="str">
        <f>[1]values!J2</f>
        <v>R32USA</v>
      </c>
      <c r="J3" t="str">
        <f>[1]values!K2</f>
        <v>R32USA</v>
      </c>
      <c r="K3" t="str">
        <f>[1]values!L2</f>
        <v>R32USA</v>
      </c>
      <c r="L3" t="str">
        <f>[1]values!M2</f>
        <v>R32USA</v>
      </c>
      <c r="M3" t="str">
        <f>[1]values!N2</f>
        <v>R32USA</v>
      </c>
      <c r="N3" t="str">
        <f>[1]values!O2</f>
        <v>R32USA</v>
      </c>
      <c r="O3" t="str">
        <f>[1]values!P2</f>
        <v>R32USA</v>
      </c>
      <c r="P3" t="str">
        <f>[1]values!Q2</f>
        <v>R32USA</v>
      </c>
      <c r="Q3" t="str">
        <f>[1]values!R2</f>
        <v>R32USA</v>
      </c>
      <c r="R3" t="str">
        <f>[1]values!S2</f>
        <v>R32USA</v>
      </c>
      <c r="S3" t="str">
        <f>[1]values!T2</f>
        <v>R32CAN</v>
      </c>
      <c r="T3" t="str">
        <f>[1]values!U2</f>
        <v>R32CAN</v>
      </c>
      <c r="U3" t="str">
        <f>[1]values!V2</f>
        <v>R32CAN</v>
      </c>
      <c r="V3" t="str">
        <f>[1]values!W2</f>
        <v>R32CAN</v>
      </c>
      <c r="W3" t="str">
        <f>[1]values!X2</f>
        <v>R32JPN</v>
      </c>
      <c r="X3" t="str">
        <f>[1]values!Y2</f>
        <v>R32JPN</v>
      </c>
      <c r="Y3" t="str">
        <f>[1]values!Z2</f>
        <v>R32JPN</v>
      </c>
      <c r="Z3" t="str">
        <f>[1]values!AA2</f>
        <v>R32JPN</v>
      </c>
      <c r="AA3" t="str">
        <f>[1]values!AB2</f>
        <v>France</v>
      </c>
      <c r="AB3" t="str">
        <f>[1]values!AC2</f>
        <v>France</v>
      </c>
      <c r="AC3" t="str">
        <f>[1]values!AD2</f>
        <v>France</v>
      </c>
      <c r="AD3" t="str">
        <f>[1]values!AE2</f>
        <v>France</v>
      </c>
      <c r="AE3" t="str">
        <f>[1]values!AF2</f>
        <v>Germany</v>
      </c>
      <c r="AF3" t="str">
        <f>[1]values!AG2</f>
        <v>Germany</v>
      </c>
      <c r="AG3" t="str">
        <f>[1]values!AH2</f>
        <v>Germany</v>
      </c>
      <c r="AH3" t="str">
        <f>[1]values!AI2</f>
        <v>Germany</v>
      </c>
      <c r="AI3" t="str">
        <f>[1]values!AJ2</f>
        <v>Italy</v>
      </c>
      <c r="AJ3" t="str">
        <f>[1]values!AK2</f>
        <v>Italy</v>
      </c>
      <c r="AK3" t="str">
        <f>[1]values!AL2</f>
        <v>Italy</v>
      </c>
      <c r="AL3" t="str">
        <f>[1]values!AM2</f>
        <v>Italy</v>
      </c>
      <c r="AM3" t="str">
        <f>[1]values!AN2</f>
        <v>Poland</v>
      </c>
      <c r="AN3" t="str">
        <f>[1]values!AO2</f>
        <v>Poland</v>
      </c>
      <c r="AO3" t="str">
        <f>[1]values!AP2</f>
        <v>Poland</v>
      </c>
      <c r="AP3" t="str">
        <f>[1]values!AQ2</f>
        <v>Poland</v>
      </c>
      <c r="AQ3" t="str">
        <f>[1]values!AR2</f>
        <v>Spain</v>
      </c>
      <c r="AR3" t="str">
        <f>[1]values!AS2</f>
        <v>Spain</v>
      </c>
      <c r="AS3" t="str">
        <f>[1]values!AT2</f>
        <v>Spain</v>
      </c>
      <c r="AT3" t="str">
        <f>[1]values!AU2</f>
        <v>Spain</v>
      </c>
      <c r="AU3" t="str">
        <f>[1]values!AV2</f>
        <v>UK</v>
      </c>
      <c r="AV3" t="str">
        <f>[1]values!AW2</f>
        <v>UK</v>
      </c>
      <c r="AW3" t="str">
        <f>[1]values!AX2</f>
        <v>UK</v>
      </c>
      <c r="AX3" t="str">
        <f>[1]values!AY2</f>
        <v>UK</v>
      </c>
      <c r="AY3" t="str">
        <f>[1]values!AZ2</f>
        <v>R32EU12-M</v>
      </c>
      <c r="AZ3" t="str">
        <f>[1]values!BA2</f>
        <v>R32EU12-M</v>
      </c>
      <c r="BA3" t="str">
        <f>[1]values!BB2</f>
        <v>R32EU12-M</v>
      </c>
      <c r="BB3" t="str">
        <f>[1]values!BC2</f>
        <v>R32EU12-M</v>
      </c>
      <c r="BC3" t="str">
        <f>[1]values!BD2</f>
        <v>Oth_R32EU12-H</v>
      </c>
      <c r="BD3" t="str">
        <f>[1]values!BE2</f>
        <v>Oth_R32EU12-H</v>
      </c>
      <c r="BE3" t="str">
        <f>[1]values!BF2</f>
        <v>Oth_R32EU12-H</v>
      </c>
      <c r="BF3" t="str">
        <f>[1]values!BG2</f>
        <v>Oth_R32EU12-H</v>
      </c>
      <c r="BG3" t="str">
        <f>[1]values!BH2</f>
        <v>Oth_R32EU15</v>
      </c>
      <c r="BH3" t="str">
        <f>[1]values!BI2</f>
        <v>Oth_R32EU15</v>
      </c>
      <c r="BI3" t="str">
        <f>[1]values!BJ2</f>
        <v>Oth_R32EU15</v>
      </c>
      <c r="BJ3" t="str">
        <f>[1]values!BK2</f>
        <v>Oth_R32EU15</v>
      </c>
      <c r="BK3" t="str">
        <f>[1]values!BL2</f>
        <v>R32CHN</v>
      </c>
      <c r="BL3" t="str">
        <f>[1]values!BM2</f>
        <v>R32CHN</v>
      </c>
      <c r="BM3" t="str">
        <f>[1]values!BN2</f>
        <v>R32CHN</v>
      </c>
      <c r="BN3" t="str">
        <f>[1]values!BO2</f>
        <v>R32CHN</v>
      </c>
      <c r="BO3" t="str">
        <f>[1]values!BP2</f>
        <v>R32IND</v>
      </c>
      <c r="BP3" t="str">
        <f>[1]values!BQ2</f>
        <v>R32IND</v>
      </c>
      <c r="BQ3" t="str">
        <f>[1]values!BR2</f>
        <v>R32IND</v>
      </c>
      <c r="BR3" t="str">
        <f>[1]values!BS2</f>
        <v>R32IND</v>
      </c>
      <c r="BS3" t="str">
        <f>[1]values!BT2</f>
        <v>R5.2OECD_Other</v>
      </c>
      <c r="BT3" t="str">
        <f>[1]values!BU2</f>
        <v>R5.2OECD_Other</v>
      </c>
      <c r="BU3" t="str">
        <f>[1]values!BV2</f>
        <v>R5.2OECD_Other</v>
      </c>
      <c r="BV3" t="str">
        <f>[1]values!BW2</f>
        <v>R5.2OECD_Other</v>
      </c>
      <c r="BW3" t="str">
        <f>[1]values!BX2</f>
        <v>R5.2REF_Other</v>
      </c>
      <c r="BX3" t="str">
        <f>[1]values!BY2</f>
        <v>R5.2REF_Other</v>
      </c>
      <c r="BY3" t="str">
        <f>[1]values!BZ2</f>
        <v>R5.2REF_Other</v>
      </c>
      <c r="BZ3" t="str">
        <f>[1]values!CA2</f>
        <v>R5.2REF_Other</v>
      </c>
      <c r="CA3" t="str">
        <f>[1]values!CB2</f>
        <v>R5.2ASIA_Other</v>
      </c>
      <c r="CB3" t="str">
        <f>[1]values!CC2</f>
        <v>R5.2ASIA_Other</v>
      </c>
      <c r="CC3" t="str">
        <f>[1]values!CD2</f>
        <v>R5.2ASIA_Other</v>
      </c>
      <c r="CD3" t="str">
        <f>[1]values!CE2</f>
        <v>R5.2ASIA_Other</v>
      </c>
      <c r="CE3" t="str">
        <f>[1]values!CF2</f>
        <v>R5.2MNF_Other</v>
      </c>
      <c r="CF3" t="str">
        <f>[1]values!CG2</f>
        <v>R5.2MNF_Other</v>
      </c>
      <c r="CG3" t="str">
        <f>[1]values!CH2</f>
        <v>R5.2MNF_Other</v>
      </c>
      <c r="CH3" t="str">
        <f>[1]values!CI2</f>
        <v>R5.2MNF_Other</v>
      </c>
      <c r="CI3" t="str">
        <f>[1]values!CJ2</f>
        <v>R5.2LAM_Other</v>
      </c>
      <c r="CJ3" t="str">
        <f>[1]values!CK2</f>
        <v>R5.2LAM_Other</v>
      </c>
      <c r="CK3" t="str">
        <f>[1]values!CL2</f>
        <v>R5.2LAM_Other</v>
      </c>
      <c r="CL3" t="str">
        <f>[1]values!CM2</f>
        <v>R5.2LAM_Other</v>
      </c>
      <c r="CM3" t="str">
        <f>[1]values!CN2</f>
        <v>R5.2SSA_Other</v>
      </c>
      <c r="CN3" t="str">
        <f>[1]values!CO2</f>
        <v>R5.2SSA_Other</v>
      </c>
      <c r="CO3" t="str">
        <f>[1]values!CP2</f>
        <v>R5.2SSA_Other</v>
      </c>
      <c r="CP3" t="str">
        <f>[1]values!CQ2</f>
        <v>R5.2SSA_Other</v>
      </c>
      <c r="CQ3" t="str">
        <f>[1]values!CR2</f>
        <v>SingleCountry</v>
      </c>
      <c r="CR3" t="str">
        <f>[1]values!CS2</f>
        <v>SingleCountry</v>
      </c>
      <c r="CS3" t="str">
        <f>[1]values!CT2</f>
        <v>SingleCountry</v>
      </c>
      <c r="CT3" t="str">
        <f>[1]values!CU2</f>
        <v>SingleCountry</v>
      </c>
    </row>
    <row r="4" spans="1:98" x14ac:dyDescent="0.25">
      <c r="A4">
        <f>[1]values!B118</f>
        <v>2015</v>
      </c>
      <c r="B4">
        <f>[1]values!C118</f>
        <v>0</v>
      </c>
      <c r="C4">
        <f>[1]values!D118</f>
        <v>117.99000322380456</v>
      </c>
      <c r="D4">
        <f>[1]values!E118</f>
        <v>0</v>
      </c>
      <c r="E4">
        <f>[1]values!F118</f>
        <v>0</v>
      </c>
      <c r="F4">
        <f>[1]values!G118</f>
        <v>0</v>
      </c>
      <c r="G4">
        <f>[1]values!H118</f>
        <v>16.280272385119382</v>
      </c>
      <c r="H4">
        <f>[1]values!I118</f>
        <v>0</v>
      </c>
      <c r="I4">
        <f>[1]values!J118</f>
        <v>0</v>
      </c>
      <c r="J4">
        <f>[1]values!K118</f>
        <v>0</v>
      </c>
      <c r="K4">
        <f>[1]values!L118</f>
        <v>0.33225045683917109</v>
      </c>
      <c r="L4">
        <f>[1]values!M118</f>
        <v>0</v>
      </c>
      <c r="M4">
        <f>[1]values!N118</f>
        <v>0</v>
      </c>
      <c r="N4">
        <f>[1]values!O118</f>
        <v>4.7548210254369003</v>
      </c>
      <c r="O4">
        <f>[1]values!P118</f>
        <v>0</v>
      </c>
      <c r="P4">
        <f>[1]values!Q118</f>
        <v>0</v>
      </c>
      <c r="Q4">
        <f>[1]values!R118</f>
        <v>0</v>
      </c>
      <c r="R4">
        <f>[1]values!S118</f>
        <v>0</v>
      </c>
      <c r="S4">
        <f>[1]values!T118</f>
        <v>11.639041079741972</v>
      </c>
      <c r="T4">
        <f>[1]values!U118</f>
        <v>1.6059560462963376</v>
      </c>
      <c r="U4">
        <f>[1]values!V118</f>
        <v>3.2774613189721177E-2</v>
      </c>
      <c r="V4">
        <f>[1]values!W118</f>
        <v>0.46903598381049738</v>
      </c>
      <c r="W4">
        <f>[1]values!X118</f>
        <v>47.183266940155448</v>
      </c>
      <c r="X4">
        <f>[1]values!Y118</f>
        <v>20.980014755268286</v>
      </c>
      <c r="Y4">
        <f>[1]values!Z118</f>
        <v>0.42816356643404668</v>
      </c>
      <c r="Z4">
        <f>[1]values!AA118</f>
        <v>0</v>
      </c>
      <c r="AA4">
        <f>[1]values!AB118</f>
        <v>10.548376280017539</v>
      </c>
      <c r="AB4">
        <f>[1]values!AC118</f>
        <v>42.934347267146421</v>
      </c>
      <c r="AC4">
        <f>[1]values!AD118</f>
        <v>0.876211168717274</v>
      </c>
      <c r="AD4">
        <f>[1]values!AE118</f>
        <v>0</v>
      </c>
      <c r="AE4">
        <f>[1]values!AF118</f>
        <v>15.274221401981196</v>
      </c>
      <c r="AF4">
        <f>[1]values!AG118</f>
        <v>8.7479020758407486</v>
      </c>
      <c r="AG4">
        <f>[1]values!AH118</f>
        <v>0.17852861379266835</v>
      </c>
      <c r="AH4">
        <f>[1]values!AI118</f>
        <v>0</v>
      </c>
      <c r="AI4">
        <f>[1]values!AJ118</f>
        <v>6.2996062746078358</v>
      </c>
      <c r="AJ4">
        <f>[1]values!AK118</f>
        <v>44.065598535508194</v>
      </c>
      <c r="AK4">
        <f>[1]values!AL118</f>
        <v>0.89929792929608565</v>
      </c>
      <c r="AL4">
        <f>[1]values!AM118</f>
        <v>0</v>
      </c>
      <c r="AM4">
        <f>[1]values!AN118</f>
        <v>7.674999999999998</v>
      </c>
      <c r="AN4">
        <f>[1]values!AO118</f>
        <v>10.869833333333332</v>
      </c>
      <c r="AO4">
        <f>[1]values!AP118</f>
        <v>0.2218333333333333</v>
      </c>
      <c r="AP4">
        <f>[1]values!AQ118</f>
        <v>0</v>
      </c>
      <c r="AQ4">
        <f>[1]values!AR118</f>
        <v>10.638333333333332</v>
      </c>
      <c r="AR4">
        <f>[1]values!AS118</f>
        <v>16.835224</v>
      </c>
      <c r="AS4">
        <f>[1]values!AT118</f>
        <v>0.34357599999999999</v>
      </c>
      <c r="AT4">
        <f>[1]values!AU118</f>
        <v>0</v>
      </c>
      <c r="AU4">
        <f>[1]values!AV118</f>
        <v>39.244074135181215</v>
      </c>
      <c r="AV4">
        <f>[1]values!AW118</f>
        <v>6.1156583897046684</v>
      </c>
      <c r="AW4">
        <f>[1]values!AX118</f>
        <v>0.12480935489193201</v>
      </c>
      <c r="AX4">
        <f>[1]values!AY118</f>
        <v>0</v>
      </c>
      <c r="AY4">
        <f>[1]values!AZ118</f>
        <v>7.2947046116214338</v>
      </c>
      <c r="AZ4">
        <f>[1]values!BA118</f>
        <v>7.0198685763334181</v>
      </c>
      <c r="BA4">
        <f>[1]values!BB118</f>
        <v>0.14326262400680445</v>
      </c>
      <c r="BB4">
        <f>[1]values!BC118</f>
        <v>0</v>
      </c>
      <c r="BC4">
        <f>[1]values!BD118</f>
        <v>5.9846591233767032</v>
      </c>
      <c r="BD4">
        <f>[1]values!BE118</f>
        <v>7.9134175809616272</v>
      </c>
      <c r="BE4">
        <f>[1]values!BF118</f>
        <v>0.16149831797880873</v>
      </c>
      <c r="BF4">
        <f>[1]values!BG118</f>
        <v>0</v>
      </c>
      <c r="BG4">
        <f>[1]values!BH118</f>
        <v>13.695013414490678</v>
      </c>
      <c r="BH4">
        <f>[1]values!BI118</f>
        <v>25.424428990490419</v>
      </c>
      <c r="BI4">
        <f>[1]values!BJ118</f>
        <v>0.51886589776511061</v>
      </c>
      <c r="BJ4">
        <f>[1]values!BK118</f>
        <v>0</v>
      </c>
      <c r="BK4">
        <f>[1]values!BL118</f>
        <v>591.39519999999993</v>
      </c>
      <c r="BL4">
        <f>[1]values!BM118</f>
        <v>1108.866</v>
      </c>
      <c r="BM4">
        <f>[1]values!BN118</f>
        <v>147.84879999999998</v>
      </c>
      <c r="BN4">
        <f>[1]values!BO118</f>
        <v>0</v>
      </c>
      <c r="BO4">
        <f>[1]values!BP118</f>
        <v>664.27267220677447</v>
      </c>
      <c r="BP4">
        <f>[1]values!BQ118</f>
        <v>317.30882109877172</v>
      </c>
      <c r="BQ4">
        <f>[1]values!BR118</f>
        <v>6.9195070021539014</v>
      </c>
      <c r="BR4">
        <f>[1]values!BS118</f>
        <v>0</v>
      </c>
      <c r="BS4">
        <f>[1]values!BT118</f>
        <v>77.998975580581401</v>
      </c>
      <c r="BT4">
        <f>[1]values!BU118</f>
        <v>114.65849410345464</v>
      </c>
      <c r="BU4">
        <f>[1]values!BV118</f>
        <v>2.3399692674174419</v>
      </c>
      <c r="BV4">
        <f>[1]values!BW118</f>
        <v>0</v>
      </c>
      <c r="BW4">
        <f>[1]values!BX118</f>
        <v>64.753870984478368</v>
      </c>
      <c r="BX4">
        <f>[1]values!BY118</f>
        <v>190.37638069436639</v>
      </c>
      <c r="BY4">
        <f>[1]values!BZ118</f>
        <v>3.8852322590687023</v>
      </c>
      <c r="BZ4">
        <f>[1]values!CA118</f>
        <v>0</v>
      </c>
      <c r="CA4">
        <f>[1]values!CB118</f>
        <v>534.88978746755095</v>
      </c>
      <c r="CB4">
        <f>[1]values!CC118</f>
        <v>82.721327596725914</v>
      </c>
      <c r="CC4">
        <f>[1]values!CD118</f>
        <v>4.3537540840382052</v>
      </c>
      <c r="CD4">
        <f>[1]values!CE118</f>
        <v>0</v>
      </c>
      <c r="CE4">
        <f>[1]values!CF118</f>
        <v>168.13458889915901</v>
      </c>
      <c r="CF4">
        <f>[1]values!CG118</f>
        <v>164.77189712117584</v>
      </c>
      <c r="CG4">
        <f>[1]values!CH118</f>
        <v>3.3626917779831729</v>
      </c>
      <c r="CH4">
        <f>[1]values!CI118</f>
        <v>0</v>
      </c>
      <c r="CI4">
        <f>[1]values!CJ118</f>
        <v>143.81429997158966</v>
      </c>
      <c r="CJ4">
        <f>[1]values!CK118</f>
        <v>422.81404191647368</v>
      </c>
      <c r="CK4">
        <f>[1]values!CL118</f>
        <v>8.6288579982953824</v>
      </c>
      <c r="CL4">
        <f>[1]values!CM118</f>
        <v>0</v>
      </c>
      <c r="CM4">
        <f>[1]values!CN118</f>
        <v>281.17106610574461</v>
      </c>
      <c r="CN4">
        <f>[1]values!CO118</f>
        <v>93.723688701914853</v>
      </c>
      <c r="CO4">
        <f>[1]values!CP118</f>
        <v>0</v>
      </c>
      <c r="CP4">
        <f>[1]values!CQ118</f>
        <v>0</v>
      </c>
      <c r="CQ4">
        <f>[1]values!CR118</f>
        <v>20</v>
      </c>
      <c r="CR4">
        <f>[1]values!CS118</f>
        <v>19.600000000000001</v>
      </c>
      <c r="CS4">
        <f>[1]values!CT118</f>
        <v>0.4</v>
      </c>
      <c r="CT4">
        <f>[1]values!CU118</f>
        <v>0</v>
      </c>
    </row>
    <row r="7" spans="1:98" x14ac:dyDescent="0.25">
      <c r="A7" s="3" t="s">
        <v>29</v>
      </c>
    </row>
    <row r="8" spans="1:98" x14ac:dyDescent="0.25">
      <c r="B8" s="4" t="s">
        <v>26</v>
      </c>
      <c r="C8" s="4"/>
      <c r="D8" s="4"/>
      <c r="E8" s="4"/>
      <c r="F8" s="4" t="s">
        <v>27</v>
      </c>
      <c r="G8" s="4"/>
      <c r="H8" s="4"/>
      <c r="I8" s="4"/>
    </row>
    <row r="9" spans="1:98" x14ac:dyDescent="0.25">
      <c r="B9" t="s">
        <v>22</v>
      </c>
      <c r="C9" t="s">
        <v>23</v>
      </c>
      <c r="D9" t="s">
        <v>24</v>
      </c>
      <c r="E9" t="s">
        <v>25</v>
      </c>
      <c r="F9" t="s">
        <v>22</v>
      </c>
      <c r="G9" t="s">
        <v>23</v>
      </c>
      <c r="H9" t="s">
        <v>24</v>
      </c>
      <c r="I9" t="s">
        <v>25</v>
      </c>
    </row>
    <row r="10" spans="1:98" x14ac:dyDescent="0.25">
      <c r="A10" t="s">
        <v>1</v>
      </c>
      <c r="B10">
        <f>C4</f>
        <v>117.99000322380456</v>
      </c>
      <c r="C10">
        <f>G4</f>
        <v>16.280272385119382</v>
      </c>
      <c r="D10">
        <f>K4</f>
        <v>0.33225045683917109</v>
      </c>
      <c r="E10">
        <f>N4</f>
        <v>4.7548210254369003</v>
      </c>
      <c r="F10" s="2">
        <f t="shared" ref="F10:F29" si="0">B10/SUM($B10:$E10)</f>
        <v>0.84667228306655418</v>
      </c>
      <c r="G10" s="2">
        <f t="shared" ref="G10:G29" si="1">C10/SUM($B10:$E10)</f>
        <v>0.11682392586352146</v>
      </c>
      <c r="H10" s="2">
        <f t="shared" ref="H10:H29" si="2">D10/SUM($B10:$E10)</f>
        <v>2.384161752316765E-3</v>
      </c>
      <c r="I10" s="2">
        <f t="shared" ref="I10:I29" si="3">E10/SUM($B10:$E10)</f>
        <v>3.4119629317607411E-2</v>
      </c>
      <c r="J10" s="2">
        <f>SUM(F10:I10)</f>
        <v>0.99999999999999978</v>
      </c>
    </row>
    <row r="11" spans="1:98" x14ac:dyDescent="0.25">
      <c r="A11" t="s">
        <v>2</v>
      </c>
      <c r="B11">
        <f>S4</f>
        <v>11.639041079741972</v>
      </c>
      <c r="C11">
        <f>T4</f>
        <v>1.6059560462963376</v>
      </c>
      <c r="D11">
        <f>U4</f>
        <v>3.2774613189721177E-2</v>
      </c>
      <c r="E11">
        <f>V4</f>
        <v>0.46903598381049738</v>
      </c>
      <c r="F11" s="2">
        <f t="shared" si="0"/>
        <v>0.84667228306655429</v>
      </c>
      <c r="G11" s="2">
        <f t="shared" si="1"/>
        <v>0.11682392586352147</v>
      </c>
      <c r="H11" s="2">
        <f t="shared" si="2"/>
        <v>2.384161752316765E-3</v>
      </c>
      <c r="I11" s="2">
        <f t="shared" si="3"/>
        <v>3.4119629317607411E-2</v>
      </c>
      <c r="J11" s="2">
        <f t="shared" ref="J11:J29" si="4">SUM(F11:I11)</f>
        <v>1</v>
      </c>
    </row>
    <row r="12" spans="1:98" x14ac:dyDescent="0.25">
      <c r="A12" t="s">
        <v>21</v>
      </c>
      <c r="B12">
        <f>W4</f>
        <v>47.183266940155448</v>
      </c>
      <c r="C12">
        <f>X4</f>
        <v>20.980014755268286</v>
      </c>
      <c r="D12">
        <f>Y4</f>
        <v>0.42816356643404668</v>
      </c>
      <c r="E12">
        <f>Z4</f>
        <v>0</v>
      </c>
      <c r="F12" s="2">
        <f t="shared" si="0"/>
        <v>0.68788850796227552</v>
      </c>
      <c r="G12" s="2">
        <f t="shared" si="1"/>
        <v>0.30586926219696986</v>
      </c>
      <c r="H12" s="2">
        <f t="shared" si="2"/>
        <v>6.2422298407544879E-3</v>
      </c>
      <c r="I12" s="2">
        <f t="shared" si="3"/>
        <v>0</v>
      </c>
      <c r="J12" s="2">
        <f t="shared" si="4"/>
        <v>0.99999999999999989</v>
      </c>
    </row>
    <row r="13" spans="1:98" x14ac:dyDescent="0.25">
      <c r="A13" t="s">
        <v>3</v>
      </c>
      <c r="B13">
        <f>AA4</f>
        <v>10.548376280017539</v>
      </c>
      <c r="C13">
        <f>AB4</f>
        <v>42.934347267146421</v>
      </c>
      <c r="D13">
        <f>AC4</f>
        <v>0.876211168717274</v>
      </c>
      <c r="E13">
        <f>AD4</f>
        <v>0</v>
      </c>
      <c r="F13" s="2">
        <f t="shared" si="0"/>
        <v>0.19405045987657626</v>
      </c>
      <c r="G13" s="2">
        <f t="shared" si="1"/>
        <v>0.78983054932095531</v>
      </c>
      <c r="H13" s="2">
        <f t="shared" si="2"/>
        <v>1.6118990802468477E-2</v>
      </c>
      <c r="I13" s="2">
        <f t="shared" si="3"/>
        <v>0</v>
      </c>
      <c r="J13" s="2">
        <f t="shared" si="4"/>
        <v>1</v>
      </c>
    </row>
    <row r="14" spans="1:98" x14ac:dyDescent="0.25">
      <c r="A14" t="s">
        <v>4</v>
      </c>
      <c r="B14">
        <f>AE4</f>
        <v>15.274221401981196</v>
      </c>
      <c r="C14">
        <f>AF4</f>
        <v>8.7479020758407486</v>
      </c>
      <c r="D14">
        <f>AG4</f>
        <v>0.17852861379266835</v>
      </c>
      <c r="E14">
        <f>AH4</f>
        <v>0</v>
      </c>
      <c r="F14" s="2">
        <f t="shared" si="0"/>
        <v>0.63114916673148769</v>
      </c>
      <c r="G14" s="2">
        <f t="shared" si="1"/>
        <v>0.36147381660314215</v>
      </c>
      <c r="H14" s="2">
        <f t="shared" si="2"/>
        <v>7.3770166653702486E-3</v>
      </c>
      <c r="I14" s="2">
        <f t="shared" si="3"/>
        <v>0</v>
      </c>
      <c r="J14" s="2">
        <f t="shared" si="4"/>
        <v>1</v>
      </c>
    </row>
    <row r="15" spans="1:98" x14ac:dyDescent="0.25">
      <c r="A15" t="s">
        <v>5</v>
      </c>
      <c r="B15">
        <f>AI4</f>
        <v>6.2996062746078358</v>
      </c>
      <c r="C15">
        <f>AJ4</f>
        <v>44.065598535508194</v>
      </c>
      <c r="D15">
        <f>AK4</f>
        <v>0.89929792929608565</v>
      </c>
      <c r="E15">
        <f>AL4</f>
        <v>0</v>
      </c>
      <c r="F15" s="2">
        <f t="shared" si="0"/>
        <v>0.12288437296719751</v>
      </c>
      <c r="G15" s="2">
        <f t="shared" si="1"/>
        <v>0.85957331449214658</v>
      </c>
      <c r="H15" s="2">
        <f t="shared" si="2"/>
        <v>1.7542312540656052E-2</v>
      </c>
      <c r="I15" s="2">
        <f t="shared" si="3"/>
        <v>0</v>
      </c>
      <c r="J15" s="2">
        <f t="shared" si="4"/>
        <v>1</v>
      </c>
      <c r="BC15" t="s">
        <v>20</v>
      </c>
    </row>
    <row r="16" spans="1:98" x14ac:dyDescent="0.25">
      <c r="A16" t="s">
        <v>6</v>
      </c>
      <c r="B16">
        <f>AM4</f>
        <v>7.674999999999998</v>
      </c>
      <c r="C16">
        <f>AN4</f>
        <v>10.869833333333332</v>
      </c>
      <c r="D16">
        <f>AO4</f>
        <v>0.2218333333333333</v>
      </c>
      <c r="E16">
        <f>AP4</f>
        <v>0</v>
      </c>
      <c r="F16" s="2">
        <f t="shared" si="0"/>
        <v>0.40896980461811722</v>
      </c>
      <c r="G16" s="2">
        <f t="shared" si="1"/>
        <v>0.57920959147424522</v>
      </c>
      <c r="H16" s="2">
        <f t="shared" si="2"/>
        <v>1.1820603907637657E-2</v>
      </c>
      <c r="I16" s="2">
        <f t="shared" si="3"/>
        <v>0</v>
      </c>
      <c r="J16" s="2">
        <f t="shared" si="4"/>
        <v>1</v>
      </c>
    </row>
    <row r="17" spans="1:10" x14ac:dyDescent="0.25">
      <c r="A17" t="s">
        <v>7</v>
      </c>
      <c r="B17">
        <f>AQ4</f>
        <v>10.638333333333332</v>
      </c>
      <c r="C17">
        <f>AR4</f>
        <v>16.835224</v>
      </c>
      <c r="D17">
        <f>AS4</f>
        <v>0.34357599999999999</v>
      </c>
      <c r="E17">
        <f>AT4</f>
        <v>0</v>
      </c>
      <c r="F17" s="2">
        <f t="shared" si="0"/>
        <v>0.38243816161262723</v>
      </c>
      <c r="G17" s="2">
        <f t="shared" si="1"/>
        <v>0.60521060161962537</v>
      </c>
      <c r="H17" s="2">
        <f t="shared" si="2"/>
        <v>1.2351236767747456E-2</v>
      </c>
      <c r="I17" s="2">
        <f t="shared" si="3"/>
        <v>0</v>
      </c>
      <c r="J17" s="2">
        <f t="shared" si="4"/>
        <v>1</v>
      </c>
    </row>
    <row r="18" spans="1:10" x14ac:dyDescent="0.25">
      <c r="A18" t="s">
        <v>8</v>
      </c>
      <c r="B18">
        <f>AU4</f>
        <v>39.244074135181215</v>
      </c>
      <c r="C18">
        <f>AV4</f>
        <v>6.1156583897046684</v>
      </c>
      <c r="D18">
        <f>AW4</f>
        <v>0.12480935489193201</v>
      </c>
      <c r="E18">
        <f>AX4</f>
        <v>0</v>
      </c>
      <c r="F18" s="2">
        <f t="shared" si="0"/>
        <v>0.86280025066337807</v>
      </c>
      <c r="G18" s="2">
        <f t="shared" si="1"/>
        <v>0.13445575434988952</v>
      </c>
      <c r="H18" s="2">
        <f t="shared" si="2"/>
        <v>2.7439949867324393E-3</v>
      </c>
      <c r="I18" s="2">
        <f t="shared" si="3"/>
        <v>0</v>
      </c>
      <c r="J18" s="2">
        <f t="shared" si="4"/>
        <v>1</v>
      </c>
    </row>
    <row r="19" spans="1:10" x14ac:dyDescent="0.25">
      <c r="A19" t="s">
        <v>9</v>
      </c>
      <c r="B19">
        <f>AY4</f>
        <v>7.2947046116214338</v>
      </c>
      <c r="C19">
        <f>AZ4</f>
        <v>7.0198685763334181</v>
      </c>
      <c r="D19">
        <f>BA4</f>
        <v>0.14326262400680445</v>
      </c>
      <c r="E19">
        <f>BB4</f>
        <v>0</v>
      </c>
      <c r="F19" s="2">
        <f t="shared" si="0"/>
        <v>0.50455024572807616</v>
      </c>
      <c r="G19" s="2">
        <f t="shared" si="1"/>
        <v>0.48554075918648526</v>
      </c>
      <c r="H19" s="2">
        <f t="shared" si="2"/>
        <v>9.9089950854384743E-3</v>
      </c>
      <c r="I19" s="2">
        <f t="shared" si="3"/>
        <v>0</v>
      </c>
      <c r="J19" s="2">
        <f t="shared" si="4"/>
        <v>1</v>
      </c>
    </row>
    <row r="20" spans="1:10" x14ac:dyDescent="0.25">
      <c r="A20" t="s">
        <v>10</v>
      </c>
      <c r="B20">
        <f>BC4</f>
        <v>5.9846591233767032</v>
      </c>
      <c r="C20">
        <f>BD4</f>
        <v>7.9134175809616272</v>
      </c>
      <c r="D20">
        <f>BE4</f>
        <v>0.16149831797880873</v>
      </c>
      <c r="E20">
        <f>BF4</f>
        <v>0</v>
      </c>
      <c r="F20" s="2">
        <f t="shared" si="0"/>
        <v>0.42566429738289341</v>
      </c>
      <c r="G20" s="2">
        <f t="shared" si="1"/>
        <v>0.5628489885647644</v>
      </c>
      <c r="H20" s="2">
        <f t="shared" si="2"/>
        <v>1.1486714052342133E-2</v>
      </c>
      <c r="I20" s="2">
        <f t="shared" si="3"/>
        <v>0</v>
      </c>
      <c r="J20" s="2">
        <f t="shared" si="4"/>
        <v>0.99999999999999989</v>
      </c>
    </row>
    <row r="21" spans="1:10" x14ac:dyDescent="0.25">
      <c r="A21" t="s">
        <v>11</v>
      </c>
      <c r="B21">
        <f>BG4</f>
        <v>13.695013414490678</v>
      </c>
      <c r="C21">
        <f>BH4</f>
        <v>25.424428990490419</v>
      </c>
      <c r="D21">
        <f>BI4</f>
        <v>0.51886589776511061</v>
      </c>
      <c r="E21">
        <f>BJ4</f>
        <v>0</v>
      </c>
      <c r="F21" s="2">
        <f t="shared" si="0"/>
        <v>0.34549944235490654</v>
      </c>
      <c r="G21" s="2">
        <f t="shared" si="1"/>
        <v>0.64141054649219154</v>
      </c>
      <c r="H21" s="2">
        <f t="shared" si="2"/>
        <v>1.3090011152901869E-2</v>
      </c>
      <c r="I21" s="2">
        <f t="shared" si="3"/>
        <v>0</v>
      </c>
      <c r="J21" s="2">
        <f t="shared" si="4"/>
        <v>0.99999999999999989</v>
      </c>
    </row>
    <row r="22" spans="1:10" x14ac:dyDescent="0.25">
      <c r="A22" t="s">
        <v>12</v>
      </c>
      <c r="B22">
        <f>BK4</f>
        <v>591.39519999999993</v>
      </c>
      <c r="C22">
        <f>BL4</f>
        <v>1108.866</v>
      </c>
      <c r="D22">
        <f>BM4</f>
        <v>147.84879999999998</v>
      </c>
      <c r="E22">
        <f>BN4</f>
        <v>0</v>
      </c>
      <c r="F22" s="2">
        <f t="shared" si="0"/>
        <v>0.32</v>
      </c>
      <c r="G22" s="2">
        <f t="shared" si="1"/>
        <v>0.6</v>
      </c>
      <c r="H22" s="2">
        <f t="shared" si="2"/>
        <v>0.08</v>
      </c>
      <c r="I22" s="2">
        <f t="shared" si="3"/>
        <v>0</v>
      </c>
      <c r="J22" s="2">
        <f t="shared" si="4"/>
        <v>0.99999999999999989</v>
      </c>
    </row>
    <row r="23" spans="1:10" x14ac:dyDescent="0.25">
      <c r="A23" t="s">
        <v>13</v>
      </c>
      <c r="B23">
        <f>BO4</f>
        <v>664.27267220677447</v>
      </c>
      <c r="C23">
        <f>BP4</f>
        <v>317.30882109877172</v>
      </c>
      <c r="D23">
        <f>BQ4</f>
        <v>6.9195070021539014</v>
      </c>
      <c r="E23">
        <f>BR4</f>
        <v>0</v>
      </c>
      <c r="F23" s="2">
        <f t="shared" si="0"/>
        <v>0.67200000000000004</v>
      </c>
      <c r="G23" s="2">
        <f t="shared" si="1"/>
        <v>0.32100000000000001</v>
      </c>
      <c r="H23" s="2">
        <f t="shared" si="2"/>
        <v>7.000000000000001E-3</v>
      </c>
      <c r="I23" s="2">
        <f t="shared" si="3"/>
        <v>0</v>
      </c>
      <c r="J23" s="2">
        <f t="shared" si="4"/>
        <v>1</v>
      </c>
    </row>
    <row r="24" spans="1:10" x14ac:dyDescent="0.25">
      <c r="A24" t="s">
        <v>14</v>
      </c>
      <c r="B24">
        <f>BS4</f>
        <v>77.998975580581401</v>
      </c>
      <c r="C24">
        <f>BT4</f>
        <v>114.65849410345464</v>
      </c>
      <c r="D24">
        <f>BU4</f>
        <v>2.3399692674174419</v>
      </c>
      <c r="E24">
        <f>BV4</f>
        <v>0</v>
      </c>
      <c r="F24" s="2">
        <f t="shared" si="0"/>
        <v>0.4</v>
      </c>
      <c r="G24" s="2">
        <f t="shared" si="1"/>
        <v>0.58799999999999997</v>
      </c>
      <c r="H24" s="2">
        <f t="shared" si="2"/>
        <v>1.2E-2</v>
      </c>
      <c r="I24" s="2">
        <f t="shared" si="3"/>
        <v>0</v>
      </c>
      <c r="J24" s="2">
        <f t="shared" si="4"/>
        <v>1</v>
      </c>
    </row>
    <row r="25" spans="1:10" x14ac:dyDescent="0.25">
      <c r="A25" t="s">
        <v>15</v>
      </c>
      <c r="B25">
        <f>BW4</f>
        <v>64.753870984478368</v>
      </c>
      <c r="C25">
        <f>BX4</f>
        <v>190.37638069436639</v>
      </c>
      <c r="D25">
        <f>BY4</f>
        <v>3.8852322590687023</v>
      </c>
      <c r="E25">
        <f>BZ4</f>
        <v>0</v>
      </c>
      <c r="F25" s="2">
        <f t="shared" si="0"/>
        <v>0.25</v>
      </c>
      <c r="G25" s="2">
        <f t="shared" si="1"/>
        <v>0.73499999999999999</v>
      </c>
      <c r="H25" s="2">
        <f t="shared" si="2"/>
        <v>1.5000000000000001E-2</v>
      </c>
      <c r="I25" s="2">
        <f t="shared" si="3"/>
        <v>0</v>
      </c>
      <c r="J25" s="2">
        <f t="shared" si="4"/>
        <v>1</v>
      </c>
    </row>
    <row r="26" spans="1:10" x14ac:dyDescent="0.25">
      <c r="A26" t="s">
        <v>16</v>
      </c>
      <c r="B26">
        <f>CA4</f>
        <v>534.88978746755095</v>
      </c>
      <c r="C26">
        <f>CB4</f>
        <v>82.721327596725914</v>
      </c>
      <c r="D26">
        <f>CC4</f>
        <v>4.3537540840382052</v>
      </c>
      <c r="E26">
        <f>CD4</f>
        <v>0</v>
      </c>
      <c r="F26" s="2">
        <f t="shared" si="0"/>
        <v>0.86</v>
      </c>
      <c r="G26" s="2">
        <f t="shared" si="1"/>
        <v>0.13300000000000001</v>
      </c>
      <c r="H26" s="2">
        <f t="shared" si="2"/>
        <v>6.9999999999999993E-3</v>
      </c>
      <c r="I26" s="2">
        <f t="shared" si="3"/>
        <v>0</v>
      </c>
      <c r="J26" s="2">
        <f t="shared" si="4"/>
        <v>1</v>
      </c>
    </row>
    <row r="27" spans="1:10" x14ac:dyDescent="0.25">
      <c r="A27" t="s">
        <v>17</v>
      </c>
      <c r="B27">
        <f>CE4</f>
        <v>168.13458889915901</v>
      </c>
      <c r="C27">
        <f>CF4</f>
        <v>164.77189712117584</v>
      </c>
      <c r="D27">
        <f>CG4</f>
        <v>3.3626917779831729</v>
      </c>
      <c r="E27">
        <f>CH4</f>
        <v>0</v>
      </c>
      <c r="F27" s="2">
        <f t="shared" si="0"/>
        <v>0.5</v>
      </c>
      <c r="G27" s="2">
        <f t="shared" si="1"/>
        <v>0.49000000000000005</v>
      </c>
      <c r="H27" s="2">
        <f t="shared" si="2"/>
        <v>9.9999999999999777E-3</v>
      </c>
      <c r="I27" s="2">
        <f t="shared" si="3"/>
        <v>0</v>
      </c>
      <c r="J27" s="2">
        <f t="shared" si="4"/>
        <v>1</v>
      </c>
    </row>
    <row r="28" spans="1:10" x14ac:dyDescent="0.25">
      <c r="A28" t="s">
        <v>18</v>
      </c>
      <c r="B28">
        <f>CI4</f>
        <v>143.81429997158966</v>
      </c>
      <c r="C28">
        <f>CJ4</f>
        <v>422.81404191647368</v>
      </c>
      <c r="D28">
        <f>CK4</f>
        <v>8.6288579982953824</v>
      </c>
      <c r="E28">
        <f>CL4</f>
        <v>0</v>
      </c>
      <c r="F28" s="2">
        <f t="shared" si="0"/>
        <v>0.24999999999999994</v>
      </c>
      <c r="G28" s="2">
        <f t="shared" si="1"/>
        <v>0.73499999999999999</v>
      </c>
      <c r="H28" s="2">
        <f t="shared" si="2"/>
        <v>1.5000000000000001E-2</v>
      </c>
      <c r="I28" s="2">
        <f t="shared" si="3"/>
        <v>0</v>
      </c>
      <c r="J28" s="2">
        <f t="shared" si="4"/>
        <v>0.99999999999999989</v>
      </c>
    </row>
    <row r="29" spans="1:10" x14ac:dyDescent="0.25">
      <c r="A29" t="s">
        <v>19</v>
      </c>
      <c r="B29">
        <f>CM4</f>
        <v>281.17106610574461</v>
      </c>
      <c r="C29">
        <f>CN4</f>
        <v>93.723688701914853</v>
      </c>
      <c r="D29">
        <f>CO4</f>
        <v>0</v>
      </c>
      <c r="E29">
        <f>CP4</f>
        <v>0</v>
      </c>
      <c r="F29" s="2">
        <f t="shared" si="0"/>
        <v>0.75</v>
      </c>
      <c r="G29" s="2">
        <f t="shared" si="1"/>
        <v>0.24999999999999997</v>
      </c>
      <c r="H29" s="2">
        <f t="shared" si="2"/>
        <v>0</v>
      </c>
      <c r="I29" s="2">
        <f t="shared" si="3"/>
        <v>0</v>
      </c>
      <c r="J29" s="2">
        <f t="shared" si="4"/>
        <v>1</v>
      </c>
    </row>
    <row r="32" spans="1:10" x14ac:dyDescent="0.25">
      <c r="A32" s="3"/>
    </row>
  </sheetData>
  <mergeCells count="2">
    <mergeCell ref="B8:E8"/>
    <mergeCell ref="F8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data_out</vt:lpstr>
      <vt:lpstr>data_out_original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Streeck Jan</dc:creator>
  <cp:lastModifiedBy>Jan Streeck</cp:lastModifiedBy>
  <dcterms:created xsi:type="dcterms:W3CDTF">2015-06-05T18:19:34Z</dcterms:created>
  <dcterms:modified xsi:type="dcterms:W3CDTF">2025-04-07T07:49:16Z</dcterms:modified>
</cp:coreProperties>
</file>