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80" windowHeight="8070" activeTab="2"/>
  </bookViews>
  <sheets>
    <sheet name="cordeau-no-tw" sheetId="5" r:id="rId1"/>
    <sheet name="cordeau-tw" sheetId="6" r:id="rId2"/>
    <sheet name="real-tw" sheetId="7" r:id="rId3"/>
    <sheet name="delay-tw" sheetId="8" r:id="rId4"/>
  </sheets>
  <calcPr calcId="144525"/>
</workbook>
</file>

<file path=xl/calcChain.xml><?xml version="1.0" encoding="utf-8"?>
<calcChain xmlns="http://schemas.openxmlformats.org/spreadsheetml/2006/main">
  <c r="E99" i="6" l="1"/>
  <c r="D99" i="6"/>
  <c r="C99" i="6"/>
  <c r="B99" i="6"/>
  <c r="E98" i="6"/>
  <c r="D98" i="6"/>
  <c r="C98" i="6"/>
  <c r="B98" i="6"/>
  <c r="E99" i="5"/>
  <c r="D99" i="5"/>
  <c r="C99" i="5"/>
  <c r="B99" i="5"/>
  <c r="E98" i="5"/>
  <c r="D98" i="5"/>
  <c r="C98" i="5"/>
  <c r="B98" i="5"/>
  <c r="E89" i="6"/>
  <c r="D89" i="6"/>
  <c r="C89" i="6"/>
  <c r="B89" i="6"/>
  <c r="E88" i="6"/>
  <c r="D88" i="6"/>
  <c r="C88" i="6"/>
  <c r="B88" i="6"/>
  <c r="E89" i="5"/>
  <c r="D89" i="5"/>
  <c r="C89" i="5"/>
  <c r="B89" i="5"/>
  <c r="E88" i="5"/>
  <c r="D88" i="5"/>
  <c r="C88" i="5"/>
  <c r="B88" i="5"/>
  <c r="E79" i="6"/>
  <c r="D79" i="6"/>
  <c r="C79" i="6"/>
  <c r="B79" i="6"/>
  <c r="E78" i="6"/>
  <c r="D78" i="6"/>
  <c r="C78" i="6"/>
  <c r="B78" i="6"/>
  <c r="E79" i="5"/>
  <c r="D79" i="5"/>
  <c r="C79" i="5"/>
  <c r="B79" i="5"/>
  <c r="E78" i="5"/>
  <c r="D78" i="5"/>
  <c r="C78" i="5"/>
  <c r="B78" i="5"/>
  <c r="E69" i="6"/>
  <c r="D69" i="6"/>
  <c r="C69" i="6"/>
  <c r="B69" i="6"/>
  <c r="E68" i="6"/>
  <c r="D68" i="6"/>
  <c r="C68" i="6"/>
  <c r="B68" i="6"/>
  <c r="E69" i="8"/>
  <c r="D69" i="8"/>
  <c r="C69" i="8"/>
  <c r="B69" i="8"/>
  <c r="E68" i="8"/>
  <c r="D68" i="8"/>
  <c r="C68" i="8"/>
  <c r="B68" i="8"/>
  <c r="E69" i="5"/>
  <c r="D69" i="5"/>
  <c r="C69" i="5"/>
  <c r="B69" i="5"/>
  <c r="E68" i="5"/>
  <c r="D68" i="5"/>
  <c r="C68" i="5"/>
  <c r="B68" i="5"/>
  <c r="E59" i="6"/>
  <c r="D59" i="6"/>
  <c r="C59" i="6"/>
  <c r="B59" i="6"/>
  <c r="E58" i="6"/>
  <c r="D58" i="6"/>
  <c r="C58" i="6"/>
  <c r="B58" i="6"/>
  <c r="E59" i="8"/>
  <c r="D59" i="8"/>
  <c r="C59" i="8"/>
  <c r="B59" i="8"/>
  <c r="E58" i="8"/>
  <c r="D58" i="8"/>
  <c r="C58" i="8"/>
  <c r="B58" i="8"/>
  <c r="E59" i="5"/>
  <c r="D59" i="5"/>
  <c r="C59" i="5"/>
  <c r="B59" i="5"/>
  <c r="E58" i="5"/>
  <c r="D58" i="5"/>
  <c r="C58" i="5"/>
  <c r="B58" i="5"/>
  <c r="E49" i="6"/>
  <c r="D49" i="6"/>
  <c r="C49" i="6"/>
  <c r="B49" i="6"/>
  <c r="E48" i="6"/>
  <c r="D48" i="6"/>
  <c r="C48" i="6"/>
  <c r="B48" i="6"/>
  <c r="E49" i="8"/>
  <c r="D49" i="8"/>
  <c r="C49" i="8"/>
  <c r="B49" i="8"/>
  <c r="E48" i="8"/>
  <c r="D48" i="8"/>
  <c r="C48" i="8"/>
  <c r="B48" i="8"/>
  <c r="E49" i="5"/>
  <c r="D49" i="5"/>
  <c r="C49" i="5"/>
  <c r="B49" i="5"/>
  <c r="E48" i="5"/>
  <c r="D48" i="5"/>
  <c r="C48" i="5"/>
  <c r="B48" i="5"/>
  <c r="E39" i="6"/>
  <c r="D39" i="6"/>
  <c r="C39" i="6"/>
  <c r="B39" i="6"/>
  <c r="E38" i="6"/>
  <c r="D38" i="6"/>
  <c r="C38" i="6"/>
  <c r="B38" i="6"/>
  <c r="E39" i="7"/>
  <c r="D39" i="7"/>
  <c r="C39" i="7"/>
  <c r="B39" i="7"/>
  <c r="E38" i="7"/>
  <c r="D38" i="7"/>
  <c r="C38" i="7"/>
  <c r="B38" i="7"/>
  <c r="E39" i="8"/>
  <c r="D39" i="8"/>
  <c r="C39" i="8"/>
  <c r="B39" i="8"/>
  <c r="E38" i="8"/>
  <c r="D38" i="8"/>
  <c r="C38" i="8"/>
  <c r="B38" i="8"/>
  <c r="E39" i="5"/>
  <c r="D39" i="5"/>
  <c r="C39" i="5"/>
  <c r="B39" i="5"/>
  <c r="E38" i="5"/>
  <c r="D38" i="5"/>
  <c r="C38" i="5"/>
  <c r="B38" i="5"/>
  <c r="E29" i="6"/>
  <c r="D29" i="6"/>
  <c r="C29" i="6"/>
  <c r="B29" i="6"/>
  <c r="E28" i="6"/>
  <c r="D28" i="6"/>
  <c r="C28" i="6"/>
  <c r="B28" i="6"/>
  <c r="E29" i="7"/>
  <c r="D29" i="7"/>
  <c r="C29" i="7"/>
  <c r="B29" i="7"/>
  <c r="E28" i="7"/>
  <c r="D28" i="7"/>
  <c r="C28" i="7"/>
  <c r="B28" i="7"/>
  <c r="E29" i="8"/>
  <c r="D29" i="8"/>
  <c r="C29" i="8"/>
  <c r="B29" i="8"/>
  <c r="E28" i="8"/>
  <c r="D28" i="8"/>
  <c r="C28" i="8"/>
  <c r="B28" i="8"/>
  <c r="E29" i="5"/>
  <c r="D29" i="5"/>
  <c r="C29" i="5"/>
  <c r="B29" i="5"/>
  <c r="E28" i="5"/>
  <c r="D28" i="5"/>
  <c r="C28" i="5"/>
  <c r="B28" i="5"/>
  <c r="E19" i="6"/>
  <c r="D19" i="6"/>
  <c r="C19" i="6"/>
  <c r="B19" i="6"/>
  <c r="E18" i="6"/>
  <c r="D18" i="6"/>
  <c r="C18" i="6"/>
  <c r="B18" i="6"/>
  <c r="E19" i="7"/>
  <c r="D19" i="7"/>
  <c r="C19" i="7"/>
  <c r="B19" i="7"/>
  <c r="E18" i="7"/>
  <c r="D18" i="7"/>
  <c r="C18" i="7"/>
  <c r="B18" i="7"/>
  <c r="E19" i="8"/>
  <c r="D19" i="8"/>
  <c r="C19" i="8"/>
  <c r="B19" i="8"/>
  <c r="E18" i="8"/>
  <c r="D18" i="8"/>
  <c r="C18" i="8"/>
  <c r="B18" i="8"/>
  <c r="E19" i="5"/>
  <c r="D19" i="5"/>
  <c r="C19" i="5"/>
  <c r="B19" i="5"/>
  <c r="E18" i="5"/>
  <c r="D18" i="5"/>
  <c r="C18" i="5"/>
  <c r="B18" i="5"/>
  <c r="C9" i="6"/>
  <c r="D9" i="6"/>
  <c r="E9" i="6"/>
  <c r="C9" i="7"/>
  <c r="D9" i="7"/>
  <c r="E9" i="7"/>
  <c r="C9" i="8"/>
  <c r="D9" i="8"/>
  <c r="E9" i="8"/>
  <c r="C9" i="5"/>
  <c r="D9" i="5"/>
  <c r="E9" i="5"/>
  <c r="B9" i="6"/>
  <c r="B9" i="7"/>
  <c r="B9" i="8"/>
  <c r="B9" i="5"/>
  <c r="C8" i="6"/>
  <c r="D8" i="6"/>
  <c r="E8" i="6"/>
  <c r="C8" i="7"/>
  <c r="D8" i="7"/>
  <c r="E8" i="7"/>
  <c r="C8" i="8"/>
  <c r="D8" i="8"/>
  <c r="E8" i="8"/>
  <c r="C8" i="5"/>
  <c r="D8" i="5"/>
  <c r="E8" i="5"/>
  <c r="B8" i="6"/>
  <c r="B8" i="7"/>
  <c r="B8" i="8"/>
  <c r="B8" i="5"/>
</calcChain>
</file>

<file path=xl/sharedStrings.xml><?xml version="1.0" encoding="utf-8"?>
<sst xmlns="http://schemas.openxmlformats.org/spreadsheetml/2006/main" count="271" uniqueCount="41">
  <si>
    <t>tw01</t>
  </si>
  <si>
    <t>tw02</t>
  </si>
  <si>
    <t>tw03</t>
  </si>
  <si>
    <t>tw04</t>
  </si>
  <si>
    <t>MDVRP based on CoEAs</t>
  </si>
  <si>
    <t>Instance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</si>
  <si>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</si>
  <si>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</si>
  <si>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</si>
  <si>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</si>
  <si>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</si>
  <si>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</si>
  <si>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</si>
  <si>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</si>
  <si>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</si>
  <si>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</si>
  <si>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d01</t>
  </si>
  <si>
    <t>d02</t>
  </si>
  <si>
    <t>d03</t>
  </si>
  <si>
    <t>d04</t>
  </si>
  <si>
    <t>d05</t>
  </si>
  <si>
    <t>d06</t>
  </si>
  <si>
    <t>d07</t>
  </si>
  <si>
    <t>Total CoEAs</t>
  </si>
  <si>
    <t>Total Pub/Sub</t>
  </si>
  <si>
    <t>StDev CoEAs</t>
  </si>
  <si>
    <t>StDev Pub/Sub</t>
  </si>
  <si>
    <t>P01</t>
  </si>
  <si>
    <t>Test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</si>
  <si>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</si>
  <si>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</si>
  <si>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</si>
  <si>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</si>
  <si>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</si>
  <si>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</si>
  <si>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</si>
  <si>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</si>
  <si>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</si>
  <si>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Waktu Total</t>
  </si>
  <si>
    <t>Standar Deviasi Waktu Total</t>
  </si>
  <si>
    <t>MDVRP based on CoEAs and Pub/Sub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</si>
</sst>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0" fillId="0" borderId="0" xfId="0" applyFill="1" applyBorder="1"/>
    <xf numFmtId="4" fontId="0" fillId="0" borderId="0" xfId="0" applyNumberFormat="1" applyFill="1" applyBorder="1"/>
    <xf numFmtId="0" fontId="0" fillId="0" borderId="2" xfId="0" applyBorder="1" applyAlignment="1">
      <alignment horizontal="center"/>
    </xf>
    <xf numFmtId="0" fontId="0" fillId="2" borderId="0" xfId="0" applyFill="1"/>
    <xf numFmtId="4" fontId="1" fillId="0" borderId="1" xfId="0" applyNumberFormat="1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2" borderId="0" xfId="0" applyNumberFormat="1" applyFill="1"/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'cordeau-no-tw'!$H$2</c:f>
              <c:strCache>
                <c:ptCount val="1"/>
                <c:pt idx="0">
                  <c:v>MDVRP based on CoEAs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'cordeau-no-tw'!$J$3:$J$12</c:f>
                <c:numCache>
                  <c:formatCode>General</c:formatCode>
                  <c:ptCount val="10"/>
                  <c:pt idx="0">
                    <c:v>1.8506674471660141</c:v>
                  </c:pt>
                  <c:pt idx="1">
                    <c:v>4.0921241427894239</c:v>
                  </c:pt>
                  <c:pt idx="2">
                    <c:v>2.872963626640646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30.611414537717767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'cordeau-no-tw'!$J$3:$J$12</c:f>
                <c:numCache>
                  <c:formatCode>General</c:formatCode>
                  <c:ptCount val="10"/>
                  <c:pt idx="0">
                    <c:v>1.8506674471660141</c:v>
                  </c:pt>
                  <c:pt idx="1">
                    <c:v>4.0921241427894239</c:v>
                  </c:pt>
                  <c:pt idx="2">
                    <c:v>2.872963626640646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30.611414537717767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'cordeau-no-tw'!$G$3:$G$12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'cordeau-no-tw'!$H$3:$H$12</c:f>
              <c:numCache>
                <c:formatCode>#,##0.00</c:formatCode>
                <c:ptCount val="10"/>
                <c:pt idx="0">
                  <c:v>455.94200000000001</c:v>
                </c:pt>
                <c:pt idx="1">
                  <c:v>455.774</c:v>
                </c:pt>
                <c:pt idx="2">
                  <c:v>589.00199999999995</c:v>
                </c:pt>
                <c:pt idx="3">
                  <c:v>1321.89</c:v>
                </c:pt>
                <c:pt idx="4">
                  <c:v>1039.68</c:v>
                </c:pt>
                <c:pt idx="5">
                  <c:v>679.11</c:v>
                </c:pt>
                <c:pt idx="6">
                  <c:v>794.07999999999993</c:v>
                </c:pt>
                <c:pt idx="7">
                  <c:v>8353.76</c:v>
                </c:pt>
                <c:pt idx="8">
                  <c:v>2669.29</c:v>
                </c:pt>
                <c:pt idx="9">
                  <c:v>2692.06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'cordeau-no-tw'!$I$2</c:f>
              <c:strCache>
                <c:ptCount val="1"/>
                <c:pt idx="0">
                  <c:v>MDVRP based on CoEAs and Pub/Sub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'cordeau-no-tw'!$K$3:$K$12</c:f>
                <c:numCache>
                  <c:formatCode>General</c:formatCode>
                  <c:ptCount val="10"/>
                  <c:pt idx="0">
                    <c:v>16.750368055657738</c:v>
                  </c:pt>
                  <c:pt idx="1">
                    <c:v>29.654496623615113</c:v>
                  </c:pt>
                  <c:pt idx="2">
                    <c:v>32.161373105015294</c:v>
                  </c:pt>
                  <c:pt idx="3">
                    <c:v>118.79988501677936</c:v>
                  </c:pt>
                  <c:pt idx="4">
                    <c:v>73.098421460384543</c:v>
                  </c:pt>
                  <c:pt idx="5">
                    <c:v>96.471165225677666</c:v>
                  </c:pt>
                  <c:pt idx="6">
                    <c:v>36.096672561331722</c:v>
                  </c:pt>
                  <c:pt idx="7">
                    <c:v>381.46337436246733</c:v>
                  </c:pt>
                  <c:pt idx="8">
                    <c:v>183.6185723721868</c:v>
                  </c:pt>
                  <c:pt idx="9">
                    <c:v>198.75043879196843</c:v>
                  </c:pt>
                </c:numCache>
              </c:numRef>
            </c:plus>
            <c:minus>
              <c:numRef>
                <c:f>'cordeau-no-tw'!$K$3:$K$12</c:f>
                <c:numCache>
                  <c:formatCode>General</c:formatCode>
                  <c:ptCount val="10"/>
                  <c:pt idx="0">
                    <c:v>16.750368055657738</c:v>
                  </c:pt>
                  <c:pt idx="1">
                    <c:v>29.654496623615113</c:v>
                  </c:pt>
                  <c:pt idx="2">
                    <c:v>32.161373105015294</c:v>
                  </c:pt>
                  <c:pt idx="3">
                    <c:v>118.79988501677936</c:v>
                  </c:pt>
                  <c:pt idx="4">
                    <c:v>73.098421460384543</c:v>
                  </c:pt>
                  <c:pt idx="5">
                    <c:v>96.471165225677666</c:v>
                  </c:pt>
                  <c:pt idx="6">
                    <c:v>36.096672561331722</c:v>
                  </c:pt>
                  <c:pt idx="7">
                    <c:v>381.46337436246733</c:v>
                  </c:pt>
                  <c:pt idx="8">
                    <c:v>183.6185723721868</c:v>
                  </c:pt>
                  <c:pt idx="9">
                    <c:v>198.75043879196843</c:v>
                  </c:pt>
                </c:numCache>
              </c:numRef>
            </c:minus>
          </c:errBars>
          <c:cat>
            <c:strRef>
              <c:f>'cordeau-no-tw'!$G$3:$G$12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'cordeau-no-tw'!$I$3:$I$12</c:f>
              <c:numCache>
                <c:formatCode>#,##0.00</c:formatCode>
                <c:ptCount val="10"/>
                <c:pt idx="0">
                  <c:v>564.32399999999996</c:v>
                </c:pt>
                <c:pt idx="1">
                  <c:v>580.05200000000002</c:v>
                </c:pt>
                <c:pt idx="2">
                  <c:v>749.86799999999994</c:v>
                </c:pt>
                <c:pt idx="3">
                  <c:v>1416.0840000000001</c:v>
                </c:pt>
                <c:pt idx="4">
                  <c:v>1509.9119999999998</c:v>
                </c:pt>
                <c:pt idx="5">
                  <c:v>1043.8679999999999</c:v>
                </c:pt>
                <c:pt idx="6">
                  <c:v>974.52799999999991</c:v>
                </c:pt>
                <c:pt idx="7">
                  <c:v>6717.4339999999993</c:v>
                </c:pt>
                <c:pt idx="8">
                  <c:v>4174.3220000000001</c:v>
                </c:pt>
                <c:pt idx="9">
                  <c:v>4329.9119999999994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3696"/>
        <c:axId val="139135232"/>
      </c:lineChart>
      <c:catAx>
        <c:axId val="1391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9135232"/>
        <c:crosses val="autoZero"/>
        <c:auto val="1"/>
        <c:lblAlgn val="ctr"/>
        <c:lblOffset val="100"/>
        <c:noMultiLvlLbl val="0"/>
      </c:catAx>
      <c:valAx>
        <c:axId val="13913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TIme of All Routes (s)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39133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'cordeau-no-tw'!$L$2</c:f>
              <c:strCache>
                <c:ptCount val="1"/>
                <c:pt idx="0">
                  <c:v>MDVRP based on CoEAs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'cordeau-no-tw'!$N$3:$N$12</c:f>
                <c:numCache>
                  <c:formatCode>General</c:formatCode>
                  <c:ptCount val="10"/>
                  <c:pt idx="0">
                    <c:v>0.34216954861588683</c:v>
                  </c:pt>
                  <c:pt idx="1">
                    <c:v>0.73945926189344624</c:v>
                  </c:pt>
                  <c:pt idx="2">
                    <c:v>3.1427774340541519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6.4991445590939376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'cordeau-no-tw'!$N$3:$N$12</c:f>
                <c:numCache>
                  <c:formatCode>General</c:formatCode>
                  <c:ptCount val="10"/>
                  <c:pt idx="0">
                    <c:v>0.34216954861588683</c:v>
                  </c:pt>
                  <c:pt idx="1">
                    <c:v>0.73945926189344624</c:v>
                  </c:pt>
                  <c:pt idx="2">
                    <c:v>3.1427774340541519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6.4991445590939376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'cordeau-no-tw'!$G$3:$G$12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'cordeau-no-tw'!$L$3:$L$12</c:f>
              <c:numCache>
                <c:formatCode>#,##0.00</c:formatCode>
                <c:ptCount val="10"/>
                <c:pt idx="0">
                  <c:v>27.045999999999999</c:v>
                </c:pt>
                <c:pt idx="1">
                  <c:v>27.109999999999996</c:v>
                </c:pt>
                <c:pt idx="2">
                  <c:v>34.75</c:v>
                </c:pt>
                <c:pt idx="3">
                  <c:v>199.16</c:v>
                </c:pt>
                <c:pt idx="4">
                  <c:v>76.61</c:v>
                </c:pt>
                <c:pt idx="5">
                  <c:v>57.15</c:v>
                </c:pt>
                <c:pt idx="6">
                  <c:v>40.495999999999995</c:v>
                </c:pt>
                <c:pt idx="7">
                  <c:v>1962.81</c:v>
                </c:pt>
                <c:pt idx="8">
                  <c:v>208.99</c:v>
                </c:pt>
                <c:pt idx="9">
                  <c:v>130.08000000000001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'cordeau-no-tw'!$M$2</c:f>
              <c:strCache>
                <c:ptCount val="1"/>
                <c:pt idx="0">
                  <c:v>MDVRP based on CoEAs and Pub/Sub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'cordeau-no-tw'!$O$3:$O$12</c:f>
                <c:numCache>
                  <c:formatCode>General</c:formatCode>
                  <c:ptCount val="10"/>
                  <c:pt idx="0">
                    <c:v>5.6845976110891057</c:v>
                  </c:pt>
                  <c:pt idx="1">
                    <c:v>12.103905568038774</c:v>
                  </c:pt>
                  <c:pt idx="2">
                    <c:v>6.5269694345844558</c:v>
                  </c:pt>
                  <c:pt idx="3">
                    <c:v>70.056255109733058</c:v>
                  </c:pt>
                  <c:pt idx="4">
                    <c:v>71.781574446371678</c:v>
                  </c:pt>
                  <c:pt idx="5">
                    <c:v>12.378995516599884</c:v>
                  </c:pt>
                  <c:pt idx="6">
                    <c:v>18.136338660269871</c:v>
                  </c:pt>
                  <c:pt idx="7">
                    <c:v>95.997197198668218</c:v>
                  </c:pt>
                  <c:pt idx="8">
                    <c:v>54.873702900387528</c:v>
                  </c:pt>
                  <c:pt idx="9">
                    <c:v>66.377297700343306</c:v>
                  </c:pt>
                </c:numCache>
              </c:numRef>
            </c:plus>
            <c:minus>
              <c:numRef>
                <c:f>'cordeau-no-tw'!$O$3:$O$12</c:f>
                <c:numCache>
                  <c:formatCode>General</c:formatCode>
                  <c:ptCount val="10"/>
                  <c:pt idx="0">
                    <c:v>5.6845976110891057</c:v>
                  </c:pt>
                  <c:pt idx="1">
                    <c:v>12.103905568038774</c:v>
                  </c:pt>
                  <c:pt idx="2">
                    <c:v>6.5269694345844558</c:v>
                  </c:pt>
                  <c:pt idx="3">
                    <c:v>70.056255109733058</c:v>
                  </c:pt>
                  <c:pt idx="4">
                    <c:v>71.781574446371678</c:v>
                  </c:pt>
                  <c:pt idx="5">
                    <c:v>12.378995516599884</c:v>
                  </c:pt>
                  <c:pt idx="6">
                    <c:v>18.136338660269871</c:v>
                  </c:pt>
                  <c:pt idx="7">
                    <c:v>95.997197198668218</c:v>
                  </c:pt>
                  <c:pt idx="8">
                    <c:v>54.873702900387528</c:v>
                  </c:pt>
                  <c:pt idx="9">
                    <c:v>66.377297700343306</c:v>
                  </c:pt>
                </c:numCache>
              </c:numRef>
            </c:minus>
          </c:errBars>
          <c:cat>
            <c:strRef>
              <c:f>'cordeau-no-tw'!$G$3:$G$12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'cordeau-no-tw'!$M$3:$M$12</c:f>
              <c:numCache>
                <c:formatCode>#,##0.00</c:formatCode>
                <c:ptCount val="10"/>
                <c:pt idx="0">
                  <c:v>14.959999999999999</c:v>
                </c:pt>
                <c:pt idx="1">
                  <c:v>23.495999999999999</c:v>
                </c:pt>
                <c:pt idx="2">
                  <c:v>29.946000000000005</c:v>
                </c:pt>
                <c:pt idx="3">
                  <c:v>63.034000000000006</c:v>
                </c:pt>
                <c:pt idx="4">
                  <c:v>80.453999999999994</c:v>
                </c:pt>
                <c:pt idx="5">
                  <c:v>37.676000000000002</c:v>
                </c:pt>
                <c:pt idx="6">
                  <c:v>40.195999999999998</c:v>
                </c:pt>
                <c:pt idx="7">
                  <c:v>181.97200000000001</c:v>
                </c:pt>
                <c:pt idx="8">
                  <c:v>89.652000000000001</c:v>
                </c:pt>
                <c:pt idx="9">
                  <c:v>171.54000000000002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84608"/>
        <c:axId val="140991104"/>
      </c:lineChart>
      <c:catAx>
        <c:axId val="1408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0991104"/>
        <c:crosses val="autoZero"/>
        <c:auto val="1"/>
        <c:lblAlgn val="ctr"/>
        <c:lblOffset val="100"/>
        <c:noMultiLvlLbl val="0"/>
      </c:catAx>
      <c:valAx>
        <c:axId val="14099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 Time of Each Route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40884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'cordeau-tw'!$H$2</c:f>
              <c:strCache>
                <c:ptCount val="1"/>
                <c:pt idx="0">
                  <c:v>MDVRP based on CoEAs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'cordeau-tw'!$J$3:$J$12</c:f>
                <c:numCache>
                  <c:formatCode>General</c:formatCode>
                  <c:ptCount val="10"/>
                  <c:pt idx="0">
                    <c:v>0.40249223590831212</c:v>
                  </c:pt>
                  <c:pt idx="1">
                    <c:v>2.7042004363561385</c:v>
                  </c:pt>
                  <c:pt idx="2">
                    <c:v>2.2295582521876147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9.166242414471272</c:v>
                  </c:pt>
                  <c:pt idx="7">
                    <c:v>0</c:v>
                  </c:pt>
                  <c:pt idx="8">
                    <c:v>0</c:v>
                  </c:pt>
                  <c:pt idx="9">
                    <c:v>5.2062514645508253E-10</c:v>
                  </c:pt>
                </c:numCache>
              </c:numRef>
            </c:plus>
            <c:minus>
              <c:numRef>
                <c:f>'cordeau-tw'!$J$3:$J$12</c:f>
                <c:numCache>
                  <c:formatCode>General</c:formatCode>
                  <c:ptCount val="10"/>
                  <c:pt idx="0">
                    <c:v>0.40249223590831212</c:v>
                  </c:pt>
                  <c:pt idx="1">
                    <c:v>2.7042004363561385</c:v>
                  </c:pt>
                  <c:pt idx="2">
                    <c:v>2.2295582521876147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9.166242414471272</c:v>
                  </c:pt>
                  <c:pt idx="7">
                    <c:v>0</c:v>
                  </c:pt>
                  <c:pt idx="8">
                    <c:v>0</c:v>
                  </c:pt>
                  <c:pt idx="9">
                    <c:v>5.2062514645508253E-10</c:v>
                  </c:pt>
                </c:numCache>
              </c:numRef>
            </c:minus>
          </c:errBars>
          <c:cat>
            <c:strRef>
              <c:f>'cordeau-tw'!$G$3:$G$12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'cordeau-tw'!$H$3:$H$12</c:f>
              <c:numCache>
                <c:formatCode>#,##0.00</c:formatCode>
                <c:ptCount val="10"/>
                <c:pt idx="0">
                  <c:v>824513.35</c:v>
                </c:pt>
                <c:pt idx="1">
                  <c:v>805991.9800000001</c:v>
                </c:pt>
                <c:pt idx="2">
                  <c:v>1256881.696</c:v>
                </c:pt>
                <c:pt idx="3">
                  <c:v>1642834.05</c:v>
                </c:pt>
                <c:pt idx="4">
                  <c:v>1654118.92</c:v>
                </c:pt>
                <c:pt idx="5">
                  <c:v>1634803.49</c:v>
                </c:pt>
                <c:pt idx="6">
                  <c:v>1639765.7799999998</c:v>
                </c:pt>
                <c:pt idx="7">
                  <c:v>4133012.69</c:v>
                </c:pt>
                <c:pt idx="8">
                  <c:v>4132046.12</c:v>
                </c:pt>
                <c:pt idx="9">
                  <c:v>4115466.0200000005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'cordeau-tw'!$I$2</c:f>
              <c:strCache>
                <c:ptCount val="1"/>
                <c:pt idx="0">
                  <c:v>MDVRP based on CoEAs and Pub/Sub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'cordeau-tw'!$K$3:$K$12</c:f>
                <c:numCache>
                  <c:formatCode>General</c:formatCode>
                  <c:ptCount val="10"/>
                  <c:pt idx="0">
                    <c:v>20.268178753904699</c:v>
                  </c:pt>
                  <c:pt idx="1">
                    <c:v>28.965270238702335</c:v>
                  </c:pt>
                  <c:pt idx="2">
                    <c:v>60.378150435453641</c:v>
                  </c:pt>
                  <c:pt idx="3">
                    <c:v>56.116652875920856</c:v>
                  </c:pt>
                  <c:pt idx="4">
                    <c:v>134.62642990886184</c:v>
                  </c:pt>
                  <c:pt idx="5">
                    <c:v>56.824820985214728</c:v>
                  </c:pt>
                  <c:pt idx="6">
                    <c:v>44.499174936176928</c:v>
                  </c:pt>
                  <c:pt idx="7">
                    <c:v>258.58549046694435</c:v>
                  </c:pt>
                  <c:pt idx="8">
                    <c:v>134.88247076620797</c:v>
                  </c:pt>
                  <c:pt idx="9">
                    <c:v>115.06803908990527</c:v>
                  </c:pt>
                </c:numCache>
              </c:numRef>
            </c:plus>
            <c:minus>
              <c:numRef>
                <c:f>'cordeau-tw'!$K$3:$K$12</c:f>
                <c:numCache>
                  <c:formatCode>General</c:formatCode>
                  <c:ptCount val="10"/>
                  <c:pt idx="0">
                    <c:v>20.268178753904699</c:v>
                  </c:pt>
                  <c:pt idx="1">
                    <c:v>28.965270238702335</c:v>
                  </c:pt>
                  <c:pt idx="2">
                    <c:v>60.378150435453641</c:v>
                  </c:pt>
                  <c:pt idx="3">
                    <c:v>56.116652875920856</c:v>
                  </c:pt>
                  <c:pt idx="4">
                    <c:v>134.62642990886184</c:v>
                  </c:pt>
                  <c:pt idx="5">
                    <c:v>56.824820985214728</c:v>
                  </c:pt>
                  <c:pt idx="6">
                    <c:v>44.499174936176928</c:v>
                  </c:pt>
                  <c:pt idx="7">
                    <c:v>258.58549046694435</c:v>
                  </c:pt>
                  <c:pt idx="8">
                    <c:v>134.88247076620797</c:v>
                  </c:pt>
                  <c:pt idx="9">
                    <c:v>115.06803908990527</c:v>
                  </c:pt>
                </c:numCache>
              </c:numRef>
            </c:minus>
          </c:errBars>
          <c:cat>
            <c:strRef>
              <c:f>'cordeau-tw'!$G$3:$G$12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'cordeau-tw'!$I$3:$I$12</c:f>
              <c:numCache>
                <c:formatCode>#,##0.00</c:formatCode>
                <c:ptCount val="10"/>
                <c:pt idx="0">
                  <c:v>824640.89800000004</c:v>
                </c:pt>
                <c:pt idx="1">
                  <c:v>806125.174</c:v>
                </c:pt>
                <c:pt idx="2">
                  <c:v>1257068.19</c:v>
                </c:pt>
                <c:pt idx="3">
                  <c:v>1642964.3560000001</c:v>
                </c:pt>
                <c:pt idx="4">
                  <c:v>1654587.5939999998</c:v>
                </c:pt>
                <c:pt idx="5">
                  <c:v>1635156.686</c:v>
                </c:pt>
                <c:pt idx="6">
                  <c:v>1639948.9080000003</c:v>
                </c:pt>
                <c:pt idx="7">
                  <c:v>4131112.5059999996</c:v>
                </c:pt>
                <c:pt idx="8">
                  <c:v>4133576.8479999998</c:v>
                </c:pt>
                <c:pt idx="9">
                  <c:v>4117096.5119999996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60320"/>
        <c:axId val="138361856"/>
      </c:lineChart>
      <c:catAx>
        <c:axId val="13836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8361856"/>
        <c:crosses val="autoZero"/>
        <c:auto val="1"/>
        <c:lblAlgn val="ctr"/>
        <c:lblOffset val="100"/>
        <c:noMultiLvlLbl val="0"/>
      </c:catAx>
      <c:valAx>
        <c:axId val="13836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TIme of All Routes (s)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38360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'cordeau-tw'!$L$2</c:f>
              <c:strCache>
                <c:ptCount val="1"/>
                <c:pt idx="0">
                  <c:v>MDVRP based on CoEAs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'cordeau-tw'!$N$3:$N$12</c:f>
                <c:numCache>
                  <c:formatCode>General</c:formatCode>
                  <c:ptCount val="10"/>
                  <c:pt idx="0">
                    <c:v>4.0249223593434337E-2</c:v>
                  </c:pt>
                  <c:pt idx="1">
                    <c:v>0.12774975538142516</c:v>
                  </c:pt>
                  <c:pt idx="2">
                    <c:v>4481.260572896872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16016.922291140971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'cordeau-tw'!$N$3:$N$12</c:f>
                <c:numCache>
                  <c:formatCode>General</c:formatCode>
                  <c:ptCount val="10"/>
                  <c:pt idx="0">
                    <c:v>4.0249223593434337E-2</c:v>
                  </c:pt>
                  <c:pt idx="1">
                    <c:v>0.12774975538142516</c:v>
                  </c:pt>
                  <c:pt idx="2">
                    <c:v>4481.260572896872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16016.922291140971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'cordeau-tw'!$G$3:$G$12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'cordeau-tw'!$L$3:$L$12</c:f>
              <c:numCache>
                <c:formatCode>#,##0.00</c:formatCode>
                <c:ptCount val="10"/>
                <c:pt idx="0">
                  <c:v>44165.082000000002</c:v>
                </c:pt>
                <c:pt idx="1">
                  <c:v>37666.868000000002</c:v>
                </c:pt>
                <c:pt idx="2">
                  <c:v>60759.090000000004</c:v>
                </c:pt>
                <c:pt idx="3">
                  <c:v>148762.94</c:v>
                </c:pt>
                <c:pt idx="4">
                  <c:v>154028.63</c:v>
                </c:pt>
                <c:pt idx="5">
                  <c:v>103266.13</c:v>
                </c:pt>
                <c:pt idx="6">
                  <c:v>95719.88</c:v>
                </c:pt>
                <c:pt idx="7">
                  <c:v>299879.39</c:v>
                </c:pt>
                <c:pt idx="8">
                  <c:v>301147.71999999997</c:v>
                </c:pt>
                <c:pt idx="9">
                  <c:v>223253.75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'cordeau-tw'!$M$2</c:f>
              <c:strCache>
                <c:ptCount val="1"/>
                <c:pt idx="0">
                  <c:v>MDVRP based on CoEAs and Pub/Sub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'cordeau-tw'!$O$3:$O$12</c:f>
                <c:numCache>
                  <c:formatCode>General</c:formatCode>
                  <c:ptCount val="10"/>
                  <c:pt idx="0">
                    <c:v>3951.2353614572262</c:v>
                  </c:pt>
                  <c:pt idx="1">
                    <c:v>2970.4091980853404</c:v>
                  </c:pt>
                  <c:pt idx="2">
                    <c:v>4336.4028933241352</c:v>
                  </c:pt>
                  <c:pt idx="3">
                    <c:v>6557.7376999411936</c:v>
                  </c:pt>
                  <c:pt idx="4">
                    <c:v>8999.7025942372111</c:v>
                  </c:pt>
                  <c:pt idx="5">
                    <c:v>4208.3153955032894</c:v>
                  </c:pt>
                  <c:pt idx="6">
                    <c:v>5926.1295019810332</c:v>
                  </c:pt>
                  <c:pt idx="7">
                    <c:v>7871.4428219609172</c:v>
                  </c:pt>
                  <c:pt idx="8">
                    <c:v>8987.339548906004</c:v>
                  </c:pt>
                  <c:pt idx="9">
                    <c:v>4120.4628264128387</c:v>
                  </c:pt>
                </c:numCache>
              </c:numRef>
            </c:plus>
            <c:minus>
              <c:numRef>
                <c:f>'cordeau-tw'!$O$3:$O$12</c:f>
                <c:numCache>
                  <c:formatCode>General</c:formatCode>
                  <c:ptCount val="10"/>
                  <c:pt idx="0">
                    <c:v>3951.2353614572262</c:v>
                  </c:pt>
                  <c:pt idx="1">
                    <c:v>2970.4091980853404</c:v>
                  </c:pt>
                  <c:pt idx="2">
                    <c:v>4336.4028933241352</c:v>
                  </c:pt>
                  <c:pt idx="3">
                    <c:v>6557.7376999411936</c:v>
                  </c:pt>
                  <c:pt idx="4">
                    <c:v>8999.7025942372111</c:v>
                  </c:pt>
                  <c:pt idx="5">
                    <c:v>4208.3153955032894</c:v>
                  </c:pt>
                  <c:pt idx="6">
                    <c:v>5926.1295019810332</c:v>
                  </c:pt>
                  <c:pt idx="7">
                    <c:v>7871.4428219609172</c:v>
                  </c:pt>
                  <c:pt idx="8">
                    <c:v>8987.339548906004</c:v>
                  </c:pt>
                  <c:pt idx="9">
                    <c:v>4120.4628264128387</c:v>
                  </c:pt>
                </c:numCache>
              </c:numRef>
            </c:minus>
          </c:errBars>
          <c:cat>
            <c:strRef>
              <c:f>'cordeau-tw'!$G$3:$G$12</c:f>
              <c:strCache>
                <c:ptCount val="10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</c:strCache>
            </c:strRef>
          </c:cat>
          <c:val>
            <c:numRef>
              <c:f>'cordeau-tw'!$M$3:$M$12</c:f>
              <c:numCache>
                <c:formatCode>#,##0.00</c:formatCode>
                <c:ptCount val="10"/>
                <c:pt idx="0">
                  <c:v>9483.8259999999991</c:v>
                </c:pt>
                <c:pt idx="1">
                  <c:v>12000.691999999999</c:v>
                </c:pt>
                <c:pt idx="2">
                  <c:v>14114.864000000001</c:v>
                </c:pt>
                <c:pt idx="3">
                  <c:v>8719.5339999999997</c:v>
                </c:pt>
                <c:pt idx="4">
                  <c:v>14019.567999999999</c:v>
                </c:pt>
                <c:pt idx="5">
                  <c:v>12325.583999999999</c:v>
                </c:pt>
                <c:pt idx="6">
                  <c:v>11253.170000000002</c:v>
                </c:pt>
                <c:pt idx="7">
                  <c:v>22778.05</c:v>
                </c:pt>
                <c:pt idx="8">
                  <c:v>11085.394</c:v>
                </c:pt>
                <c:pt idx="9">
                  <c:v>19038.48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62016"/>
        <c:axId val="137425664"/>
      </c:lineChart>
      <c:catAx>
        <c:axId val="1366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7425664"/>
        <c:crosses val="autoZero"/>
        <c:auto val="1"/>
        <c:lblAlgn val="ctr"/>
        <c:lblOffset val="100"/>
        <c:noMultiLvlLbl val="0"/>
      </c:catAx>
      <c:valAx>
        <c:axId val="13742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 Time of Each Route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3666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'real-tw'!$H$2</c:f>
              <c:strCache>
                <c:ptCount val="1"/>
                <c:pt idx="0">
                  <c:v>MDVRP based on CoEAs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'real-tw'!$J$3:$J$6</c:f>
                <c:numCache>
                  <c:formatCode>General</c:formatCode>
                  <c:ptCount val="4"/>
                  <c:pt idx="0">
                    <c:v>545.70578153433553</c:v>
                  </c:pt>
                  <c:pt idx="1">
                    <c:v>682.42054482554965</c:v>
                  </c:pt>
                  <c:pt idx="2">
                    <c:v>414.60668108461539</c:v>
                  </c:pt>
                  <c:pt idx="3">
                    <c:v>858.22881564300781</c:v>
                  </c:pt>
                </c:numCache>
              </c:numRef>
            </c:plus>
            <c:minus>
              <c:numRef>
                <c:f>'real-tw'!$J$3:$J$6</c:f>
                <c:numCache>
                  <c:formatCode>General</c:formatCode>
                  <c:ptCount val="4"/>
                  <c:pt idx="0">
                    <c:v>545.70578153433553</c:v>
                  </c:pt>
                  <c:pt idx="1">
                    <c:v>682.42054482554965</c:v>
                  </c:pt>
                  <c:pt idx="2">
                    <c:v>414.60668108461539</c:v>
                  </c:pt>
                  <c:pt idx="3">
                    <c:v>858.22881564300781</c:v>
                  </c:pt>
                </c:numCache>
              </c:numRef>
            </c:minus>
          </c:errBars>
          <c:cat>
            <c:strRef>
              <c:f>'real-tw'!$G$3:$G$6</c:f>
              <c:strCache>
                <c:ptCount val="4"/>
                <c:pt idx="0">
                  <c:v>tw01</c:v>
                </c:pt>
                <c:pt idx="1">
                  <c:v>tw02</c:v>
                </c:pt>
                <c:pt idx="2">
                  <c:v>tw03</c:v>
                </c:pt>
                <c:pt idx="3">
                  <c:v>tw04</c:v>
                </c:pt>
              </c:strCache>
            </c:strRef>
          </c:cat>
          <c:val>
            <c:numRef>
              <c:f>'real-tw'!$H$3:$H$6</c:f>
              <c:numCache>
                <c:formatCode>#,##0.00</c:formatCode>
                <c:ptCount val="4"/>
                <c:pt idx="0">
                  <c:v>3120655.12</c:v>
                </c:pt>
                <c:pt idx="1">
                  <c:v>7891641.1099999994</c:v>
                </c:pt>
                <c:pt idx="2">
                  <c:v>3166097.5</c:v>
                </c:pt>
                <c:pt idx="3">
                  <c:v>7867981.0300000012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'real-tw'!$I$2</c:f>
              <c:strCache>
                <c:ptCount val="1"/>
                <c:pt idx="0">
                  <c:v>MDVRP based on CoEAs and Pub/Sub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'real-tw'!$K$3:$K$6</c:f>
                <c:numCache>
                  <c:formatCode>General</c:formatCode>
                  <c:ptCount val="4"/>
                  <c:pt idx="0">
                    <c:v>132697.22132094554</c:v>
                  </c:pt>
                  <c:pt idx="1">
                    <c:v>32948.078547921425</c:v>
                  </c:pt>
                  <c:pt idx="2">
                    <c:v>135558.27838424328</c:v>
                  </c:pt>
                  <c:pt idx="3">
                    <c:v>94371.74501035783</c:v>
                  </c:pt>
                </c:numCache>
              </c:numRef>
            </c:plus>
            <c:minus>
              <c:numRef>
                <c:f>'real-tw'!$K$3:$K$6</c:f>
                <c:numCache>
                  <c:formatCode>General</c:formatCode>
                  <c:ptCount val="4"/>
                  <c:pt idx="0">
                    <c:v>132697.22132094554</c:v>
                  </c:pt>
                  <c:pt idx="1">
                    <c:v>32948.078547921425</c:v>
                  </c:pt>
                  <c:pt idx="2">
                    <c:v>135558.27838424328</c:v>
                  </c:pt>
                  <c:pt idx="3">
                    <c:v>94371.74501035783</c:v>
                  </c:pt>
                </c:numCache>
              </c:numRef>
            </c:minus>
          </c:errBars>
          <c:cat>
            <c:strRef>
              <c:f>'real-tw'!$G$3:$G$6</c:f>
              <c:strCache>
                <c:ptCount val="4"/>
                <c:pt idx="0">
                  <c:v>tw01</c:v>
                </c:pt>
                <c:pt idx="1">
                  <c:v>tw02</c:v>
                </c:pt>
                <c:pt idx="2">
                  <c:v>tw03</c:v>
                </c:pt>
                <c:pt idx="3">
                  <c:v>tw04</c:v>
                </c:pt>
              </c:strCache>
            </c:strRef>
          </c:cat>
          <c:val>
            <c:numRef>
              <c:f>'real-tw'!$I$3:$I$6</c:f>
              <c:numCache>
                <c:formatCode>#,##0.00</c:formatCode>
                <c:ptCount val="4"/>
                <c:pt idx="0">
                  <c:v>3492081.9200000004</c:v>
                </c:pt>
                <c:pt idx="1">
                  <c:v>8083076.5099999998</c:v>
                </c:pt>
                <c:pt idx="2">
                  <c:v>3411295.7</c:v>
                </c:pt>
                <c:pt idx="3">
                  <c:v>8092353.6300000008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86880"/>
        <c:axId val="135789952"/>
      </c:lineChart>
      <c:catAx>
        <c:axId val="1357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5789952"/>
        <c:crosses val="autoZero"/>
        <c:auto val="1"/>
        <c:lblAlgn val="ctr"/>
        <c:lblOffset val="100"/>
        <c:noMultiLvlLbl val="0"/>
      </c:catAx>
      <c:valAx>
        <c:axId val="13578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TIme of All Routes (s)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35786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'real-tw'!$L$2</c:f>
              <c:strCache>
                <c:ptCount val="1"/>
                <c:pt idx="0">
                  <c:v>MDVRP based on CoEAs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'real-tw'!$N$3:$N$6</c:f>
                <c:numCache>
                  <c:formatCode>General</c:formatCode>
                  <c:ptCount val="4"/>
                  <c:pt idx="0">
                    <c:v>1542.3150818428742</c:v>
                  </c:pt>
                  <c:pt idx="1">
                    <c:v>4262.7543847880761</c:v>
                  </c:pt>
                  <c:pt idx="2">
                    <c:v>29.89530682230782</c:v>
                  </c:pt>
                  <c:pt idx="3">
                    <c:v>3020.2416818989932</c:v>
                  </c:pt>
                </c:numCache>
              </c:numRef>
            </c:plus>
            <c:minus>
              <c:numRef>
                <c:f>'real-tw'!$N$3:$N$6</c:f>
                <c:numCache>
                  <c:formatCode>General</c:formatCode>
                  <c:ptCount val="4"/>
                  <c:pt idx="0">
                    <c:v>1542.3150818428742</c:v>
                  </c:pt>
                  <c:pt idx="1">
                    <c:v>4262.7543847880761</c:v>
                  </c:pt>
                  <c:pt idx="2">
                    <c:v>29.89530682230782</c:v>
                  </c:pt>
                  <c:pt idx="3">
                    <c:v>3020.2416818989932</c:v>
                  </c:pt>
                </c:numCache>
              </c:numRef>
            </c:minus>
          </c:errBars>
          <c:cat>
            <c:strRef>
              <c:f>'real-tw'!$G$3:$G$6</c:f>
              <c:strCache>
                <c:ptCount val="4"/>
                <c:pt idx="0">
                  <c:v>tw01</c:v>
                </c:pt>
                <c:pt idx="1">
                  <c:v>tw02</c:v>
                </c:pt>
                <c:pt idx="2">
                  <c:v>tw03</c:v>
                </c:pt>
                <c:pt idx="3">
                  <c:v>tw04</c:v>
                </c:pt>
              </c:strCache>
            </c:strRef>
          </c:cat>
          <c:val>
            <c:numRef>
              <c:f>'real-tw'!$L$3:$L$6</c:f>
              <c:numCache>
                <c:formatCode>#,##0.00</c:formatCode>
                <c:ptCount val="4"/>
                <c:pt idx="0">
                  <c:v>81383.046000000002</c:v>
                </c:pt>
                <c:pt idx="1">
                  <c:v>207077.856</c:v>
                </c:pt>
                <c:pt idx="2">
                  <c:v>83908.618000000002</c:v>
                </c:pt>
                <c:pt idx="3">
                  <c:v>203383.24599999998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'real-tw'!$M$2</c:f>
              <c:strCache>
                <c:ptCount val="1"/>
                <c:pt idx="0">
                  <c:v>MDVRP based on CoEAs and Pub/Sub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'real-tw'!$O$3:$O$6</c:f>
                <c:numCache>
                  <c:formatCode>General</c:formatCode>
                  <c:ptCount val="4"/>
                  <c:pt idx="0">
                    <c:v>4640.2954254066753</c:v>
                  </c:pt>
                  <c:pt idx="1">
                    <c:v>4827.8535530430063</c:v>
                  </c:pt>
                  <c:pt idx="2">
                    <c:v>4646.0932327924693</c:v>
                  </c:pt>
                  <c:pt idx="3">
                    <c:v>3195.734893552682</c:v>
                  </c:pt>
                </c:numCache>
              </c:numRef>
            </c:plus>
            <c:minus>
              <c:numRef>
                <c:f>'real-tw'!$O$3:$O$6</c:f>
                <c:numCache>
                  <c:formatCode>General</c:formatCode>
                  <c:ptCount val="4"/>
                  <c:pt idx="0">
                    <c:v>4640.2954254066753</c:v>
                  </c:pt>
                  <c:pt idx="1">
                    <c:v>4827.8535530430063</c:v>
                  </c:pt>
                  <c:pt idx="2">
                    <c:v>4646.0932327924693</c:v>
                  </c:pt>
                  <c:pt idx="3">
                    <c:v>3195.734893552682</c:v>
                  </c:pt>
                </c:numCache>
              </c:numRef>
            </c:minus>
          </c:errBars>
          <c:cat>
            <c:strRef>
              <c:f>'real-tw'!$G$3:$G$6</c:f>
              <c:strCache>
                <c:ptCount val="4"/>
                <c:pt idx="0">
                  <c:v>tw01</c:v>
                </c:pt>
                <c:pt idx="1">
                  <c:v>tw02</c:v>
                </c:pt>
                <c:pt idx="2">
                  <c:v>tw03</c:v>
                </c:pt>
                <c:pt idx="3">
                  <c:v>tw04</c:v>
                </c:pt>
              </c:strCache>
            </c:strRef>
          </c:cat>
          <c:val>
            <c:numRef>
              <c:f>'real-tw'!$M$3:$M$6</c:f>
              <c:numCache>
                <c:formatCode>#,##0.00</c:formatCode>
                <c:ptCount val="4"/>
                <c:pt idx="0">
                  <c:v>18237.339999999997</c:v>
                </c:pt>
                <c:pt idx="1">
                  <c:v>20607.446</c:v>
                </c:pt>
                <c:pt idx="2">
                  <c:v>18640.55</c:v>
                </c:pt>
                <c:pt idx="3">
                  <c:v>26411.667999999998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80576"/>
        <c:axId val="137765632"/>
      </c:lineChart>
      <c:catAx>
        <c:axId val="1366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7765632"/>
        <c:crosses val="autoZero"/>
        <c:auto val="1"/>
        <c:lblAlgn val="ctr"/>
        <c:lblOffset val="100"/>
        <c:noMultiLvlLbl val="0"/>
      </c:catAx>
      <c:valAx>
        <c:axId val="13776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 Time of Each Route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36680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'delay-tw'!$H$2</c:f>
              <c:strCache>
                <c:ptCount val="1"/>
                <c:pt idx="0">
                  <c:v>MDVRP based on CoEAs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'delay-tw'!$J$3:$J$9</c:f>
                <c:numCache>
                  <c:formatCode>General</c:formatCode>
                  <c:ptCount val="7"/>
                  <c:pt idx="0">
                    <c:v>513.53305638488359</c:v>
                  </c:pt>
                  <c:pt idx="1">
                    <c:v>404.72830392746192</c:v>
                  </c:pt>
                  <c:pt idx="2">
                    <c:v>935.66329413951041</c:v>
                  </c:pt>
                  <c:pt idx="3">
                    <c:v>476.57874480509514</c:v>
                  </c:pt>
                  <c:pt idx="4">
                    <c:v>676.98655821219961</c:v>
                  </c:pt>
                  <c:pt idx="5">
                    <c:v>514.50830897080755</c:v>
                  </c:pt>
                  <c:pt idx="6">
                    <c:v>245.98882088420197</c:v>
                  </c:pt>
                </c:numCache>
              </c:numRef>
            </c:plus>
            <c:minus>
              <c:numRef>
                <c:f>'delay-tw'!$J$3:$J$9</c:f>
                <c:numCache>
                  <c:formatCode>General</c:formatCode>
                  <c:ptCount val="7"/>
                  <c:pt idx="0">
                    <c:v>513.53305638488359</c:v>
                  </c:pt>
                  <c:pt idx="1">
                    <c:v>404.72830392746192</c:v>
                  </c:pt>
                  <c:pt idx="2">
                    <c:v>935.66329413951041</c:v>
                  </c:pt>
                  <c:pt idx="3">
                    <c:v>476.57874480509514</c:v>
                  </c:pt>
                  <c:pt idx="4">
                    <c:v>676.98655821219961</c:v>
                  </c:pt>
                  <c:pt idx="5">
                    <c:v>514.50830897080755</c:v>
                  </c:pt>
                  <c:pt idx="6">
                    <c:v>245.98882088420197</c:v>
                  </c:pt>
                </c:numCache>
              </c:numRef>
            </c:minus>
          </c:errBars>
          <c:cat>
            <c:strRef>
              <c:f>'delay-tw'!$G$3:$G$9</c:f>
              <c:strCache>
                <c:ptCount val="7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</c:strCache>
            </c:strRef>
          </c:cat>
          <c:val>
            <c:numRef>
              <c:f>'delay-tw'!$H$3:$H$9</c:f>
              <c:numCache>
                <c:formatCode>#,##0.00</c:formatCode>
                <c:ptCount val="7"/>
                <c:pt idx="0">
                  <c:v>3127049.6399999997</c:v>
                </c:pt>
                <c:pt idx="1">
                  <c:v>3107956.85</c:v>
                </c:pt>
                <c:pt idx="2">
                  <c:v>3086265.2399999998</c:v>
                </c:pt>
                <c:pt idx="3">
                  <c:v>7938098.1699999999</c:v>
                </c:pt>
                <c:pt idx="4">
                  <c:v>7902653.8799999999</c:v>
                </c:pt>
                <c:pt idx="5">
                  <c:v>3082917.98</c:v>
                </c:pt>
                <c:pt idx="6">
                  <c:v>10792653.119999999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'delay-tw'!$I$2</c:f>
              <c:strCache>
                <c:ptCount val="1"/>
                <c:pt idx="0">
                  <c:v>MDVRP based on CoEAs and Pub/Sub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'delay-tw'!$K$3:$K$9</c:f>
                <c:numCache>
                  <c:formatCode>General</c:formatCode>
                  <c:ptCount val="7"/>
                  <c:pt idx="0">
                    <c:v>98912.374901220741</c:v>
                  </c:pt>
                  <c:pt idx="1">
                    <c:v>77480.866361390203</c:v>
                  </c:pt>
                  <c:pt idx="2">
                    <c:v>137147.84823834675</c:v>
                  </c:pt>
                  <c:pt idx="3">
                    <c:v>115436.02788355175</c:v>
                  </c:pt>
                  <c:pt idx="4">
                    <c:v>70321.578954626428</c:v>
                  </c:pt>
                  <c:pt idx="5">
                    <c:v>167159.44947839662</c:v>
                  </c:pt>
                  <c:pt idx="6">
                    <c:v>57298.449316074039</c:v>
                  </c:pt>
                </c:numCache>
              </c:numRef>
            </c:plus>
            <c:minus>
              <c:numRef>
                <c:f>'delay-tw'!$K$3:$K$9</c:f>
                <c:numCache>
                  <c:formatCode>General</c:formatCode>
                  <c:ptCount val="7"/>
                  <c:pt idx="0">
                    <c:v>98912.374901220741</c:v>
                  </c:pt>
                  <c:pt idx="1">
                    <c:v>77480.866361390203</c:v>
                  </c:pt>
                  <c:pt idx="2">
                    <c:v>137147.84823834675</c:v>
                  </c:pt>
                  <c:pt idx="3">
                    <c:v>115436.02788355175</c:v>
                  </c:pt>
                  <c:pt idx="4">
                    <c:v>70321.578954626428</c:v>
                  </c:pt>
                  <c:pt idx="5">
                    <c:v>167159.44947839662</c:v>
                  </c:pt>
                  <c:pt idx="6">
                    <c:v>57298.449316074039</c:v>
                  </c:pt>
                </c:numCache>
              </c:numRef>
            </c:minus>
          </c:errBars>
          <c:cat>
            <c:strRef>
              <c:f>'delay-tw'!$G$3:$G$9</c:f>
              <c:strCache>
                <c:ptCount val="7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</c:strCache>
            </c:strRef>
          </c:cat>
          <c:val>
            <c:numRef>
              <c:f>'delay-tw'!$I$3:$I$9</c:f>
              <c:numCache>
                <c:formatCode>#,##0.00</c:formatCode>
                <c:ptCount val="7"/>
                <c:pt idx="0">
                  <c:v>3442110.22</c:v>
                </c:pt>
                <c:pt idx="1">
                  <c:v>3623091.892</c:v>
                </c:pt>
                <c:pt idx="2">
                  <c:v>4005703.2680000006</c:v>
                </c:pt>
                <c:pt idx="3">
                  <c:v>8299729.6419999991</c:v>
                </c:pt>
                <c:pt idx="4">
                  <c:v>8837273.0720000006</c:v>
                </c:pt>
                <c:pt idx="5">
                  <c:v>4138117.5300000003</c:v>
                </c:pt>
                <c:pt idx="6">
                  <c:v>11646354.881999999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27456"/>
        <c:axId val="125029760"/>
      </c:lineChart>
      <c:catAx>
        <c:axId val="12502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5029760"/>
        <c:crosses val="autoZero"/>
        <c:auto val="1"/>
        <c:lblAlgn val="ctr"/>
        <c:lblOffset val="100"/>
        <c:noMultiLvlLbl val="0"/>
      </c:catAx>
      <c:valAx>
        <c:axId val="12502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TIme of All Routes (s)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25027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'delay-tw'!$L$2</c:f>
              <c:strCache>
                <c:ptCount val="1"/>
                <c:pt idx="0">
                  <c:v>MDVRP based on CoEAs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'delay-tw'!$N$3:$N$9</c:f>
                <c:numCache>
                  <c:formatCode>General</c:formatCode>
                  <c:ptCount val="7"/>
                  <c:pt idx="0">
                    <c:v>1540.8258971571051</c:v>
                  </c:pt>
                  <c:pt idx="1">
                    <c:v>32.776284414189057</c:v>
                  </c:pt>
                  <c:pt idx="2">
                    <c:v>1456.1479362104676</c:v>
                  </c:pt>
                  <c:pt idx="3">
                    <c:v>3672.7070073203454</c:v>
                  </c:pt>
                  <c:pt idx="4">
                    <c:v>3599.0465414926243</c:v>
                  </c:pt>
                  <c:pt idx="5">
                    <c:v>1159.6135855102741</c:v>
                  </c:pt>
                  <c:pt idx="6">
                    <c:v>4490.9055331503005</c:v>
                  </c:pt>
                </c:numCache>
              </c:numRef>
            </c:plus>
            <c:minus>
              <c:numRef>
                <c:f>'delay-tw'!$N$3:$N$9</c:f>
                <c:numCache>
                  <c:formatCode>General</c:formatCode>
                  <c:ptCount val="7"/>
                  <c:pt idx="0">
                    <c:v>1540.8258971571051</c:v>
                  </c:pt>
                  <c:pt idx="1">
                    <c:v>32.776284414189057</c:v>
                  </c:pt>
                  <c:pt idx="2">
                    <c:v>1456.1479362104676</c:v>
                  </c:pt>
                  <c:pt idx="3">
                    <c:v>3672.7070073203454</c:v>
                  </c:pt>
                  <c:pt idx="4">
                    <c:v>3599.0465414926243</c:v>
                  </c:pt>
                  <c:pt idx="5">
                    <c:v>1159.6135855102741</c:v>
                  </c:pt>
                  <c:pt idx="6">
                    <c:v>4490.9055331503005</c:v>
                  </c:pt>
                </c:numCache>
              </c:numRef>
            </c:minus>
          </c:errBars>
          <c:cat>
            <c:strRef>
              <c:f>'delay-tw'!$G$3:$G$9</c:f>
              <c:strCache>
                <c:ptCount val="7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</c:strCache>
            </c:strRef>
          </c:cat>
          <c:val>
            <c:numRef>
              <c:f>'delay-tw'!$L$3:$L$9</c:f>
              <c:numCache>
                <c:formatCode>#,##0.00</c:formatCode>
                <c:ptCount val="7"/>
                <c:pt idx="0">
                  <c:v>84334.12</c:v>
                </c:pt>
                <c:pt idx="1">
                  <c:v>84887.737999999998</c:v>
                </c:pt>
                <c:pt idx="2">
                  <c:v>82660.576000000001</c:v>
                </c:pt>
                <c:pt idx="3">
                  <c:v>206902.68799999999</c:v>
                </c:pt>
                <c:pt idx="4">
                  <c:v>208866.59600000002</c:v>
                </c:pt>
                <c:pt idx="5">
                  <c:v>84390.790000000008</c:v>
                </c:pt>
                <c:pt idx="6">
                  <c:v>278965.17599999998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'delay-tw'!$M$2</c:f>
              <c:strCache>
                <c:ptCount val="1"/>
                <c:pt idx="0">
                  <c:v>MDVRP based on CoEAs and Pub/Sub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'delay-tw'!$O$3:$O$9</c:f>
                <c:numCache>
                  <c:formatCode>General</c:formatCode>
                  <c:ptCount val="7"/>
                  <c:pt idx="0">
                    <c:v>1413.8128895472694</c:v>
                  </c:pt>
                  <c:pt idx="1">
                    <c:v>2484.3914247295811</c:v>
                  </c:pt>
                  <c:pt idx="2">
                    <c:v>3360.9436447298426</c:v>
                  </c:pt>
                  <c:pt idx="3">
                    <c:v>2240.7504994242449</c:v>
                  </c:pt>
                  <c:pt idx="4">
                    <c:v>5862.251247313633</c:v>
                  </c:pt>
                  <c:pt idx="5">
                    <c:v>4062.2638218276666</c:v>
                  </c:pt>
                  <c:pt idx="6">
                    <c:v>5277.3820117109281</c:v>
                  </c:pt>
                </c:numCache>
              </c:numRef>
            </c:plus>
            <c:minus>
              <c:numRef>
                <c:f>'delay-tw'!$O$3:$O$9</c:f>
                <c:numCache>
                  <c:formatCode>General</c:formatCode>
                  <c:ptCount val="7"/>
                  <c:pt idx="0">
                    <c:v>1413.8128895472694</c:v>
                  </c:pt>
                  <c:pt idx="1">
                    <c:v>2484.3914247295811</c:v>
                  </c:pt>
                  <c:pt idx="2">
                    <c:v>3360.9436447298426</c:v>
                  </c:pt>
                  <c:pt idx="3">
                    <c:v>2240.7504994242449</c:v>
                  </c:pt>
                  <c:pt idx="4">
                    <c:v>5862.251247313633</c:v>
                  </c:pt>
                  <c:pt idx="5">
                    <c:v>4062.2638218276666</c:v>
                  </c:pt>
                  <c:pt idx="6">
                    <c:v>5277.3820117109281</c:v>
                  </c:pt>
                </c:numCache>
              </c:numRef>
            </c:minus>
          </c:errBars>
          <c:cat>
            <c:strRef>
              <c:f>'delay-tw'!$G$3:$G$9</c:f>
              <c:strCache>
                <c:ptCount val="7"/>
                <c:pt idx="0">
                  <c:v>d01</c:v>
                </c:pt>
                <c:pt idx="1">
                  <c:v>d02</c:v>
                </c:pt>
                <c:pt idx="2">
                  <c:v>d03</c:v>
                </c:pt>
                <c:pt idx="3">
                  <c:v>d04</c:v>
                </c:pt>
                <c:pt idx="4">
                  <c:v>d05</c:v>
                </c:pt>
                <c:pt idx="5">
                  <c:v>d06</c:v>
                </c:pt>
                <c:pt idx="6">
                  <c:v>d07</c:v>
                </c:pt>
              </c:strCache>
            </c:strRef>
          </c:cat>
          <c:val>
            <c:numRef>
              <c:f>'delay-tw'!$M$3:$M$9</c:f>
              <c:numCache>
                <c:formatCode>#,##0.00</c:formatCode>
                <c:ptCount val="7"/>
                <c:pt idx="0">
                  <c:v>16510.03</c:v>
                </c:pt>
                <c:pt idx="1">
                  <c:v>17438.612000000001</c:v>
                </c:pt>
                <c:pt idx="2">
                  <c:v>19714.43</c:v>
                </c:pt>
                <c:pt idx="3">
                  <c:v>22496.688000000002</c:v>
                </c:pt>
                <c:pt idx="4">
                  <c:v>26521.324000000001</c:v>
                </c:pt>
                <c:pt idx="5">
                  <c:v>19495.464</c:v>
                </c:pt>
                <c:pt idx="6">
                  <c:v>31060.124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4752"/>
        <c:axId val="135083904"/>
      </c:lineChart>
      <c:catAx>
        <c:axId val="1350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5083904"/>
        <c:crosses val="autoZero"/>
        <c:auto val="1"/>
        <c:lblAlgn val="ctr"/>
        <c:lblOffset val="100"/>
        <c:noMultiLvlLbl val="0"/>
      </c:catAx>
      <c:valAx>
        <c:axId val="13508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 Time of Each</a:t>
                </a:r>
                <a:r>
                  <a:rPr lang="en-US" baseline="0"/>
                  <a:t> Route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35034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13</xdr:row>
      <xdr:rowOff>0</xdr:rowOff>
    </xdr:from>
    <xdr:to>
      <xdr:col>14</xdr:col>
      <xdr:colOff>171449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14</xdr:col>
      <xdr:colOff>190500</xdr:colOff>
      <xdr:row>52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14</xdr:col>
      <xdr:colOff>171450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33</xdr:row>
      <xdr:rowOff>0</xdr:rowOff>
    </xdr:from>
    <xdr:to>
      <xdr:col>14</xdr:col>
      <xdr:colOff>171449</xdr:colOff>
      <xdr:row>52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847725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13</xdr:col>
      <xdr:colOff>847725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10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30</xdr:row>
      <xdr:rowOff>0</xdr:rowOff>
    </xdr:from>
    <xdr:to>
      <xdr:col>14</xdr:col>
      <xdr:colOff>0</xdr:colOff>
      <xdr:row>49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F1" workbookViewId="0">
      <selection activeCell="T4" sqref="T4"/>
    </sheetView>
  </sheetViews>
  <sheetFormatPr defaultRowHeight="15" x14ac:dyDescent="0.25"/>
  <cols>
    <col min="1" max="1" width="9.140625" style="1"/>
    <col min="2" max="2" width="11.28515625" bestFit="1" customWidth="1"/>
    <col min="3" max="3" width="13.5703125" bestFit="1" customWidth="1"/>
    <col min="4" max="4" width="12" bestFit="1" customWidth="1"/>
    <col min="5" max="5" width="14.28515625" bestFit="1" customWidth="1"/>
    <col min="6" max="7" width="9.140625" style="2"/>
    <col min="8" max="15" width="12.7109375" style="2" customWidth="1"/>
    <col min="16" max="17" width="9.140625" style="2"/>
  </cols>
  <sheetData>
    <row r="1" spans="1:15" s="2" customFormat="1" x14ac:dyDescent="0.25">
      <c r="A1" s="3" t="s">
        <v>27</v>
      </c>
      <c r="B1" s="3"/>
      <c r="C1" s="3"/>
      <c r="D1" s="3"/>
      <c r="E1" s="3"/>
      <c r="H1" s="13" t="s">
        <v>38</v>
      </c>
      <c r="I1" s="13"/>
      <c r="J1" s="13"/>
      <c r="K1" s="13"/>
      <c r="L1" s="13" t="s">
        <v>39</v>
      </c>
      <c r="M1" s="13"/>
      <c r="N1" s="13"/>
      <c r="O1" s="13"/>
    </row>
    <row r="2" spans="1:15" x14ac:dyDescent="0.25">
      <c r="A2" s="4" t="s">
        <v>28</v>
      </c>
      <c r="B2" s="5" t="s">
        <v>23</v>
      </c>
      <c r="C2" s="5" t="s">
        <v>24</v>
      </c>
      <c r="D2" s="5" t="s">
        <v>25</v>
      </c>
      <c r="E2" s="5" t="s">
        <v>26</v>
      </c>
      <c r="G2" s="4" t="s">
        <v>5</v>
      </c>
      <c r="H2" s="5" t="s">
        <v>4</v>
      </c>
      <c r="I2" s="5" t="s">
        <v>40</v>
      </c>
      <c r="J2" s="5" t="s">
        <v>4</v>
      </c>
      <c r="K2" s="5" t="s">
        <v>40</v>
      </c>
      <c r="L2" s="5" t="s">
        <v>4</v>
      </c>
      <c r="M2" s="5" t="s">
        <v>40</v>
      </c>
      <c r="N2" s="5" t="s">
        <v>4</v>
      </c>
      <c r="O2" s="5" t="s">
        <v>40</v>
      </c>
    </row>
    <row r="3" spans="1:15" x14ac:dyDescent="0.25">
      <c r="A3" s="4">
        <v>1</v>
      </c>
      <c r="B3" s="5">
        <v>454.91</v>
      </c>
      <c r="C3" s="5">
        <v>573.77</v>
      </c>
      <c r="D3" s="5">
        <v>27.24</v>
      </c>
      <c r="E3" s="5">
        <v>20.84</v>
      </c>
      <c r="G3" s="11" t="s">
        <v>6</v>
      </c>
      <c r="H3" s="10">
        <v>455.94200000000001</v>
      </c>
      <c r="I3" s="10">
        <v>564.32399999999996</v>
      </c>
      <c r="J3" s="10">
        <v>1.8506674471660141</v>
      </c>
      <c r="K3" s="10">
        <v>16.750368055657738</v>
      </c>
      <c r="L3" s="10">
        <v>27.045999999999999</v>
      </c>
      <c r="M3" s="10">
        <v>14.959999999999999</v>
      </c>
      <c r="N3" s="10">
        <v>0.34216954861588683</v>
      </c>
      <c r="O3" s="10">
        <v>5.6845976110891057</v>
      </c>
    </row>
    <row r="4" spans="1:15" x14ac:dyDescent="0.25">
      <c r="A4" s="4">
        <v>2</v>
      </c>
      <c r="B4" s="5">
        <v>454.91</v>
      </c>
      <c r="C4" s="5">
        <v>575.17999999999995</v>
      </c>
      <c r="D4" s="5">
        <v>27.24</v>
      </c>
      <c r="E4" s="5">
        <v>6.64</v>
      </c>
      <c r="G4" s="11" t="s">
        <v>7</v>
      </c>
      <c r="H4" s="10">
        <v>455.774</v>
      </c>
      <c r="I4" s="10">
        <v>580.05200000000002</v>
      </c>
      <c r="J4" s="10">
        <v>4.0921241427894239</v>
      </c>
      <c r="K4" s="10">
        <v>29.654496623615113</v>
      </c>
      <c r="L4" s="10">
        <v>27.109999999999996</v>
      </c>
      <c r="M4" s="10">
        <v>23.495999999999999</v>
      </c>
      <c r="N4" s="10">
        <v>0.73945926189344624</v>
      </c>
      <c r="O4" s="10">
        <v>12.103905568038774</v>
      </c>
    </row>
    <row r="5" spans="1:15" x14ac:dyDescent="0.25">
      <c r="A5" s="4">
        <v>3</v>
      </c>
      <c r="B5" s="5">
        <v>454.91</v>
      </c>
      <c r="C5" s="5">
        <v>547.16999999999996</v>
      </c>
      <c r="D5" s="5">
        <v>27.24</v>
      </c>
      <c r="E5" s="5">
        <v>12.67</v>
      </c>
      <c r="G5" s="11" t="s">
        <v>8</v>
      </c>
      <c r="H5" s="10">
        <v>589.00199999999995</v>
      </c>
      <c r="I5" s="10">
        <v>749.86799999999994</v>
      </c>
      <c r="J5" s="10">
        <v>2.872963626640646</v>
      </c>
      <c r="K5" s="10">
        <v>32.161373105015294</v>
      </c>
      <c r="L5" s="10">
        <v>34.75</v>
      </c>
      <c r="M5" s="10">
        <v>29.946000000000005</v>
      </c>
      <c r="N5" s="10">
        <v>3.1427774340541519</v>
      </c>
      <c r="O5" s="10">
        <v>6.5269694345844558</v>
      </c>
    </row>
    <row r="6" spans="1:15" x14ac:dyDescent="0.25">
      <c r="A6" s="4">
        <v>4</v>
      </c>
      <c r="B6" s="5">
        <v>459.18</v>
      </c>
      <c r="C6" s="5">
        <v>545.20000000000005</v>
      </c>
      <c r="D6" s="5">
        <v>26.45</v>
      </c>
      <c r="E6" s="5">
        <v>19.45</v>
      </c>
      <c r="G6" s="11" t="s">
        <v>9</v>
      </c>
      <c r="H6" s="10">
        <v>1321.89</v>
      </c>
      <c r="I6" s="10">
        <v>1416.0840000000001</v>
      </c>
      <c r="J6" s="10">
        <v>0</v>
      </c>
      <c r="K6" s="10">
        <v>118.79988501677936</v>
      </c>
      <c r="L6" s="10">
        <v>199.16</v>
      </c>
      <c r="M6" s="10">
        <v>63.034000000000006</v>
      </c>
      <c r="N6" s="10">
        <v>0</v>
      </c>
      <c r="O6" s="10">
        <v>70.056255109733058</v>
      </c>
    </row>
    <row r="7" spans="1:15" x14ac:dyDescent="0.25">
      <c r="A7" s="4">
        <v>5</v>
      </c>
      <c r="B7" s="5">
        <v>455.8</v>
      </c>
      <c r="C7" s="5">
        <v>580.29999999999995</v>
      </c>
      <c r="D7" s="5">
        <v>27.06</v>
      </c>
      <c r="E7" s="5">
        <v>15.2</v>
      </c>
      <c r="G7" s="11" t="s">
        <v>10</v>
      </c>
      <c r="H7" s="10">
        <v>1039.68</v>
      </c>
      <c r="I7" s="10">
        <v>1509.9119999999998</v>
      </c>
      <c r="J7" s="10">
        <v>0</v>
      </c>
      <c r="K7" s="10">
        <v>73.098421460384543</v>
      </c>
      <c r="L7" s="10">
        <v>76.61</v>
      </c>
      <c r="M7" s="10">
        <v>80.453999999999994</v>
      </c>
      <c r="N7" s="10">
        <v>0</v>
      </c>
      <c r="O7" s="10">
        <v>71.781574446371678</v>
      </c>
    </row>
    <row r="8" spans="1:15" s="2" customFormat="1" x14ac:dyDescent="0.25">
      <c r="A8" s="8"/>
      <c r="B8" s="9">
        <f>AVERAGE(B3:B7)</f>
        <v>455.94200000000001</v>
      </c>
      <c r="C8" s="9">
        <f t="shared" ref="C8:E8" si="0">AVERAGE(C3:C7)</f>
        <v>564.32399999999996</v>
      </c>
      <c r="D8" s="9">
        <f t="shared" si="0"/>
        <v>27.045999999999999</v>
      </c>
      <c r="E8" s="9">
        <f t="shared" si="0"/>
        <v>14.959999999999999</v>
      </c>
      <c r="G8" s="11" t="s">
        <v>11</v>
      </c>
      <c r="H8" s="10">
        <v>679.11</v>
      </c>
      <c r="I8" s="10">
        <v>1043.8679999999999</v>
      </c>
      <c r="J8" s="10">
        <v>0</v>
      </c>
      <c r="K8" s="10">
        <v>96.471165225677666</v>
      </c>
      <c r="L8" s="10">
        <v>57.15</v>
      </c>
      <c r="M8" s="10">
        <v>37.676000000000002</v>
      </c>
      <c r="N8" s="10">
        <v>0</v>
      </c>
      <c r="O8" s="10">
        <v>12.378995516599884</v>
      </c>
    </row>
    <row r="9" spans="1:15" s="2" customFormat="1" x14ac:dyDescent="0.25">
      <c r="A9" s="8"/>
      <c r="B9" s="9">
        <f>STDEV(B3:B7)</f>
        <v>1.8506674471660141</v>
      </c>
      <c r="C9" s="9">
        <f t="shared" ref="C9:E9" si="1">STDEV(C3:C7)</f>
        <v>16.750368055657738</v>
      </c>
      <c r="D9" s="9">
        <f t="shared" si="1"/>
        <v>0.34216954861588683</v>
      </c>
      <c r="E9" s="9">
        <f t="shared" si="1"/>
        <v>5.6845976110891057</v>
      </c>
      <c r="G9" s="11" t="s">
        <v>12</v>
      </c>
      <c r="H9" s="10">
        <v>794.07999999999993</v>
      </c>
      <c r="I9" s="10">
        <v>974.52799999999991</v>
      </c>
      <c r="J9" s="10">
        <v>30.611414537717767</v>
      </c>
      <c r="K9" s="10">
        <v>36.096672561331722</v>
      </c>
      <c r="L9" s="10">
        <v>40.495999999999995</v>
      </c>
      <c r="M9" s="10">
        <v>40.195999999999998</v>
      </c>
      <c r="N9" s="10">
        <v>6.4991445590939376</v>
      </c>
      <c r="O9" s="10">
        <v>18.136338660269871</v>
      </c>
    </row>
    <row r="10" spans="1:15" x14ac:dyDescent="0.25">
      <c r="G10" s="11" t="s">
        <v>13</v>
      </c>
      <c r="H10" s="10">
        <v>8353.76</v>
      </c>
      <c r="I10" s="10">
        <v>6717.4339999999993</v>
      </c>
      <c r="J10" s="10">
        <v>0</v>
      </c>
      <c r="K10" s="10">
        <v>381.46337436246733</v>
      </c>
      <c r="L10" s="10">
        <v>1962.81</v>
      </c>
      <c r="M10" s="10">
        <v>181.97200000000001</v>
      </c>
      <c r="N10" s="10">
        <v>0</v>
      </c>
      <c r="O10" s="10">
        <v>95.997197198668218</v>
      </c>
    </row>
    <row r="11" spans="1:15" s="2" customFormat="1" x14ac:dyDescent="0.25">
      <c r="A11" s="3" t="s">
        <v>29</v>
      </c>
      <c r="B11" s="3"/>
      <c r="C11" s="3"/>
      <c r="D11" s="3"/>
      <c r="E11" s="3"/>
      <c r="G11" s="11" t="s">
        <v>14</v>
      </c>
      <c r="H11" s="10">
        <v>2669.29</v>
      </c>
      <c r="I11" s="10">
        <v>4174.3220000000001</v>
      </c>
      <c r="J11" s="10">
        <v>0</v>
      </c>
      <c r="K11" s="10">
        <v>183.6185723721868</v>
      </c>
      <c r="L11" s="10">
        <v>208.99</v>
      </c>
      <c r="M11" s="10">
        <v>89.652000000000001</v>
      </c>
      <c r="N11" s="10">
        <v>0</v>
      </c>
      <c r="O11" s="10">
        <v>54.873702900387528</v>
      </c>
    </row>
    <row r="12" spans="1:15" s="2" customFormat="1" x14ac:dyDescent="0.25">
      <c r="A12" s="4" t="s">
        <v>28</v>
      </c>
      <c r="B12" s="5" t="s">
        <v>23</v>
      </c>
      <c r="C12" s="5" t="s">
        <v>24</v>
      </c>
      <c r="D12" s="5" t="s">
        <v>25</v>
      </c>
      <c r="E12" s="5" t="s">
        <v>26</v>
      </c>
      <c r="G12" s="11" t="s">
        <v>15</v>
      </c>
      <c r="H12" s="10">
        <v>2692.06</v>
      </c>
      <c r="I12" s="10">
        <v>4329.9119999999994</v>
      </c>
      <c r="J12" s="10">
        <v>0</v>
      </c>
      <c r="K12" s="10">
        <v>198.75043879196843</v>
      </c>
      <c r="L12" s="10">
        <v>130.08000000000001</v>
      </c>
      <c r="M12" s="10">
        <v>171.54000000000002</v>
      </c>
      <c r="N12" s="10">
        <v>0</v>
      </c>
      <c r="O12" s="10">
        <v>66.377297700343306</v>
      </c>
    </row>
    <row r="13" spans="1:15" s="2" customFormat="1" x14ac:dyDescent="0.25">
      <c r="A13" s="4">
        <v>1</v>
      </c>
      <c r="B13" s="5">
        <v>462.61</v>
      </c>
      <c r="C13" s="5">
        <v>550.61</v>
      </c>
      <c r="D13" s="5">
        <v>25.9</v>
      </c>
      <c r="E13" s="5">
        <v>13.32</v>
      </c>
    </row>
    <row r="14" spans="1:15" s="2" customFormat="1" x14ac:dyDescent="0.25">
      <c r="A14" s="4">
        <v>2</v>
      </c>
      <c r="B14" s="5">
        <v>454.91</v>
      </c>
      <c r="C14" s="5">
        <v>598.44000000000005</v>
      </c>
      <c r="D14" s="5">
        <v>27.24</v>
      </c>
      <c r="E14" s="5">
        <v>18.2</v>
      </c>
      <c r="O14" s="14"/>
    </row>
    <row r="15" spans="1:15" s="2" customFormat="1" x14ac:dyDescent="0.25">
      <c r="A15" s="4">
        <v>3</v>
      </c>
      <c r="B15" s="5">
        <v>451.53</v>
      </c>
      <c r="C15" s="5">
        <v>549.6</v>
      </c>
      <c r="D15" s="5">
        <v>27.93</v>
      </c>
      <c r="E15" s="5">
        <v>12.89</v>
      </c>
      <c r="O15" s="14"/>
    </row>
    <row r="16" spans="1:15" s="2" customFormat="1" x14ac:dyDescent="0.25">
      <c r="A16" s="4">
        <v>4</v>
      </c>
      <c r="B16" s="5">
        <v>454.91</v>
      </c>
      <c r="C16" s="5">
        <v>616.99</v>
      </c>
      <c r="D16" s="5">
        <v>27.24</v>
      </c>
      <c r="E16" s="5">
        <v>35.56</v>
      </c>
      <c r="O16" s="14"/>
    </row>
    <row r="17" spans="1:15" s="2" customFormat="1" x14ac:dyDescent="0.25">
      <c r="A17" s="4">
        <v>5</v>
      </c>
      <c r="B17" s="5">
        <v>454.91</v>
      </c>
      <c r="C17" s="5">
        <v>584.62</v>
      </c>
      <c r="D17" s="5">
        <v>27.24</v>
      </c>
      <c r="E17" s="5">
        <v>37.51</v>
      </c>
      <c r="O17" s="14"/>
    </row>
    <row r="18" spans="1:15" s="2" customFormat="1" x14ac:dyDescent="0.25">
      <c r="A18" s="8"/>
      <c r="B18" s="9">
        <f>AVERAGE(B13:B17)</f>
        <v>455.774</v>
      </c>
      <c r="C18" s="9">
        <f t="shared" ref="C18" si="2">AVERAGE(C13:C17)</f>
        <v>580.05200000000002</v>
      </c>
      <c r="D18" s="9">
        <f t="shared" ref="D18" si="3">AVERAGE(D13:D17)</f>
        <v>27.109999999999996</v>
      </c>
      <c r="E18" s="9">
        <f t="shared" ref="E18" si="4">AVERAGE(E13:E17)</f>
        <v>23.495999999999999</v>
      </c>
      <c r="O18" s="14"/>
    </row>
    <row r="19" spans="1:15" s="2" customFormat="1" x14ac:dyDescent="0.25">
      <c r="A19" s="8"/>
      <c r="B19" s="9">
        <f>STDEV(B13:B17)</f>
        <v>4.0921241427894239</v>
      </c>
      <c r="C19" s="9">
        <f t="shared" ref="C19:E19" si="5">STDEV(C13:C17)</f>
        <v>29.654496623615113</v>
      </c>
      <c r="D19" s="9">
        <f t="shared" si="5"/>
        <v>0.73945926189344624</v>
      </c>
      <c r="E19" s="9">
        <f t="shared" si="5"/>
        <v>12.103905568038774</v>
      </c>
      <c r="O19" s="14"/>
    </row>
    <row r="20" spans="1:15" x14ac:dyDescent="0.25">
      <c r="O20" s="14"/>
    </row>
    <row r="21" spans="1:15" s="2" customFormat="1" x14ac:dyDescent="0.25">
      <c r="A21" s="3" t="s">
        <v>30</v>
      </c>
      <c r="B21" s="3"/>
      <c r="C21" s="3"/>
      <c r="D21" s="3"/>
      <c r="E21" s="3"/>
      <c r="O21" s="14"/>
    </row>
    <row r="22" spans="1:15" s="2" customFormat="1" x14ac:dyDescent="0.25">
      <c r="A22" s="4" t="s">
        <v>28</v>
      </c>
      <c r="B22" s="5" t="s">
        <v>23</v>
      </c>
      <c r="C22" s="5" t="s">
        <v>24</v>
      </c>
      <c r="D22" s="5" t="s">
        <v>25</v>
      </c>
      <c r="E22" s="5" t="s">
        <v>26</v>
      </c>
      <c r="O22" s="14"/>
    </row>
    <row r="23" spans="1:15" s="2" customFormat="1" x14ac:dyDescent="0.25">
      <c r="A23" s="4">
        <v>1</v>
      </c>
      <c r="B23" s="5">
        <v>590.98</v>
      </c>
      <c r="C23" s="5">
        <v>696.93</v>
      </c>
      <c r="D23" s="5">
        <v>32.47</v>
      </c>
      <c r="E23" s="5">
        <v>20.09</v>
      </c>
      <c r="O23" s="14"/>
    </row>
    <row r="24" spans="1:15" s="2" customFormat="1" x14ac:dyDescent="0.25">
      <c r="A24" s="4">
        <v>2</v>
      </c>
      <c r="B24" s="5">
        <v>590.98</v>
      </c>
      <c r="C24" s="5">
        <v>777.47</v>
      </c>
      <c r="D24" s="5">
        <v>32.47</v>
      </c>
      <c r="E24" s="5">
        <v>27.46</v>
      </c>
      <c r="O24" s="14"/>
    </row>
    <row r="25" spans="1:15" s="2" customFormat="1" x14ac:dyDescent="0.25">
      <c r="A25" s="4">
        <v>3</v>
      </c>
      <c r="B25" s="5">
        <v>587.39</v>
      </c>
      <c r="C25" s="5">
        <v>765.56</v>
      </c>
      <c r="D25" s="5">
        <v>37.659999999999997</v>
      </c>
      <c r="E25" s="5">
        <v>34.130000000000003</v>
      </c>
      <c r="O25" s="14"/>
    </row>
    <row r="26" spans="1:15" s="2" customFormat="1" x14ac:dyDescent="0.25">
      <c r="A26" s="4">
        <v>4</v>
      </c>
      <c r="B26" s="5">
        <v>590.98</v>
      </c>
      <c r="C26" s="5">
        <v>766.53</v>
      </c>
      <c r="D26" s="5">
        <v>32.47</v>
      </c>
      <c r="E26" s="5">
        <v>31.17</v>
      </c>
      <c r="O26" s="14"/>
    </row>
    <row r="27" spans="1:15" s="2" customFormat="1" x14ac:dyDescent="0.25">
      <c r="A27" s="4">
        <v>5</v>
      </c>
      <c r="B27" s="5">
        <v>584.67999999999995</v>
      </c>
      <c r="C27" s="5">
        <v>742.85</v>
      </c>
      <c r="D27" s="5">
        <v>38.68</v>
      </c>
      <c r="E27" s="5">
        <v>36.880000000000003</v>
      </c>
      <c r="O27" s="14"/>
    </row>
    <row r="28" spans="1:15" s="2" customFormat="1" x14ac:dyDescent="0.25">
      <c r="A28" s="8"/>
      <c r="B28" s="9">
        <f>AVERAGE(B23:B27)</f>
        <v>589.00199999999995</v>
      </c>
      <c r="C28" s="9">
        <f t="shared" ref="C28" si="6">AVERAGE(C23:C27)</f>
        <v>749.86799999999994</v>
      </c>
      <c r="D28" s="9">
        <f t="shared" ref="D28" si="7">AVERAGE(D23:D27)</f>
        <v>34.75</v>
      </c>
      <c r="E28" s="9">
        <f t="shared" ref="E28" si="8">AVERAGE(E23:E27)</f>
        <v>29.946000000000005</v>
      </c>
      <c r="O28" s="14"/>
    </row>
    <row r="29" spans="1:15" s="2" customFormat="1" x14ac:dyDescent="0.25">
      <c r="A29" s="8"/>
      <c r="B29" s="9">
        <f>STDEV(B23:B27)</f>
        <v>2.872963626640646</v>
      </c>
      <c r="C29" s="9">
        <f t="shared" ref="C29:E29" si="9">STDEV(C23:C27)</f>
        <v>32.161373105015294</v>
      </c>
      <c r="D29" s="9">
        <f t="shared" si="9"/>
        <v>3.1427774340541519</v>
      </c>
      <c r="E29" s="9">
        <f t="shared" si="9"/>
        <v>6.5269694345844558</v>
      </c>
      <c r="O29" s="14"/>
    </row>
    <row r="30" spans="1:15" x14ac:dyDescent="0.25">
      <c r="O30" s="14"/>
    </row>
    <row r="31" spans="1:15" s="2" customFormat="1" x14ac:dyDescent="0.25">
      <c r="A31" s="3" t="s">
        <v>31</v>
      </c>
      <c r="B31" s="3"/>
      <c r="C31" s="3"/>
      <c r="D31" s="3"/>
      <c r="E31" s="3"/>
      <c r="O31" s="14"/>
    </row>
    <row r="32" spans="1:15" s="2" customFormat="1" x14ac:dyDescent="0.25">
      <c r="A32" s="4" t="s">
        <v>28</v>
      </c>
      <c r="B32" s="5" t="s">
        <v>23</v>
      </c>
      <c r="C32" s="5" t="s">
        <v>24</v>
      </c>
      <c r="D32" s="5" t="s">
        <v>25</v>
      </c>
      <c r="E32" s="5" t="s">
        <v>26</v>
      </c>
      <c r="O32" s="14"/>
    </row>
    <row r="33" spans="1:15" s="2" customFormat="1" x14ac:dyDescent="0.25">
      <c r="A33" s="4">
        <v>1</v>
      </c>
      <c r="B33" s="5">
        <v>1321.89</v>
      </c>
      <c r="C33" s="5">
        <v>1264.53</v>
      </c>
      <c r="D33" s="5">
        <v>199.16</v>
      </c>
      <c r="E33" s="5">
        <v>16.100000000000001</v>
      </c>
    </row>
    <row r="34" spans="1:15" s="2" customFormat="1" x14ac:dyDescent="0.25">
      <c r="A34" s="4">
        <v>2</v>
      </c>
      <c r="B34" s="5">
        <v>1321.89</v>
      </c>
      <c r="C34" s="5">
        <v>1435.81</v>
      </c>
      <c r="D34" s="5">
        <v>199.16</v>
      </c>
      <c r="E34" s="7">
        <v>64.510000000000005</v>
      </c>
      <c r="O34" s="14"/>
    </row>
    <row r="35" spans="1:15" s="2" customFormat="1" x14ac:dyDescent="0.25">
      <c r="A35" s="4">
        <v>3</v>
      </c>
      <c r="B35" s="5">
        <v>1321.89</v>
      </c>
      <c r="C35" s="5">
        <v>1327.87</v>
      </c>
      <c r="D35" s="5">
        <v>199.16</v>
      </c>
      <c r="E35" s="7">
        <v>25.62</v>
      </c>
      <c r="O35" s="14"/>
    </row>
    <row r="36" spans="1:15" s="2" customFormat="1" x14ac:dyDescent="0.25">
      <c r="A36" s="4">
        <v>4</v>
      </c>
      <c r="B36" s="5">
        <v>1321.89</v>
      </c>
      <c r="C36" s="5">
        <v>1549.61</v>
      </c>
      <c r="D36" s="5">
        <v>199.16</v>
      </c>
      <c r="E36" s="7">
        <v>25.12</v>
      </c>
      <c r="O36" s="14"/>
    </row>
    <row r="37" spans="1:15" s="2" customFormat="1" x14ac:dyDescent="0.25">
      <c r="A37" s="4">
        <v>5</v>
      </c>
      <c r="B37" s="5">
        <v>1321.89</v>
      </c>
      <c r="C37" s="5">
        <v>1502.6</v>
      </c>
      <c r="D37" s="5">
        <v>199.16</v>
      </c>
      <c r="E37" s="7">
        <v>183.82</v>
      </c>
      <c r="O37" s="14"/>
    </row>
    <row r="38" spans="1:15" s="2" customFormat="1" x14ac:dyDescent="0.25">
      <c r="A38" s="8"/>
      <c r="B38" s="9">
        <f>AVERAGE(B33:B37)</f>
        <v>1321.89</v>
      </c>
      <c r="C38" s="9">
        <f t="shared" ref="C38" si="10">AVERAGE(C33:C37)</f>
        <v>1416.0840000000001</v>
      </c>
      <c r="D38" s="9">
        <f t="shared" ref="D38" si="11">AVERAGE(D33:D37)</f>
        <v>199.16</v>
      </c>
      <c r="E38" s="9">
        <f t="shared" ref="E38" si="12">AVERAGE(E33:E37)</f>
        <v>63.034000000000006</v>
      </c>
      <c r="O38" s="14"/>
    </row>
    <row r="39" spans="1:15" s="2" customFormat="1" x14ac:dyDescent="0.25">
      <c r="A39" s="8"/>
      <c r="B39" s="9">
        <f>STDEV(B33:B37)</f>
        <v>0</v>
      </c>
      <c r="C39" s="9">
        <f t="shared" ref="C39:E39" si="13">STDEV(C33:C37)</f>
        <v>118.79988501677936</v>
      </c>
      <c r="D39" s="9">
        <f t="shared" si="13"/>
        <v>0</v>
      </c>
      <c r="E39" s="9">
        <f t="shared" si="13"/>
        <v>70.056255109733058</v>
      </c>
      <c r="O39" s="14"/>
    </row>
    <row r="40" spans="1:15" x14ac:dyDescent="0.25">
      <c r="O40" s="14"/>
    </row>
    <row r="41" spans="1:15" s="2" customFormat="1" x14ac:dyDescent="0.25">
      <c r="A41" s="3" t="s">
        <v>32</v>
      </c>
      <c r="B41" s="3"/>
      <c r="C41" s="3"/>
      <c r="D41" s="3"/>
      <c r="E41" s="3"/>
      <c r="O41" s="14"/>
    </row>
    <row r="42" spans="1:15" s="2" customFormat="1" x14ac:dyDescent="0.25">
      <c r="A42" s="4" t="s">
        <v>28</v>
      </c>
      <c r="B42" s="5" t="s">
        <v>23</v>
      </c>
      <c r="C42" s="5" t="s">
        <v>24</v>
      </c>
      <c r="D42" s="5" t="s">
        <v>25</v>
      </c>
      <c r="E42" s="5" t="s">
        <v>26</v>
      </c>
      <c r="O42" s="14"/>
    </row>
    <row r="43" spans="1:15" s="2" customFormat="1" x14ac:dyDescent="0.25">
      <c r="A43" s="4">
        <v>1</v>
      </c>
      <c r="B43" s="5">
        <v>1039.68</v>
      </c>
      <c r="C43" s="5">
        <v>1520.53</v>
      </c>
      <c r="D43" s="5">
        <v>76.61</v>
      </c>
      <c r="E43" s="5">
        <v>1.0900000000000001</v>
      </c>
      <c r="O43" s="14"/>
    </row>
    <row r="44" spans="1:15" s="2" customFormat="1" x14ac:dyDescent="0.25">
      <c r="A44" s="4">
        <v>2</v>
      </c>
      <c r="B44" s="5">
        <v>1039.68</v>
      </c>
      <c r="C44" s="5">
        <v>1554.77</v>
      </c>
      <c r="D44" s="5">
        <v>76.61</v>
      </c>
      <c r="E44" s="5">
        <v>11.62</v>
      </c>
      <c r="O44" s="14"/>
    </row>
    <row r="45" spans="1:15" s="2" customFormat="1" x14ac:dyDescent="0.25">
      <c r="A45" s="4">
        <v>3</v>
      </c>
      <c r="B45" s="5">
        <v>1039.68</v>
      </c>
      <c r="C45" s="7">
        <v>1601.64</v>
      </c>
      <c r="D45" s="5">
        <v>76.61</v>
      </c>
      <c r="E45" s="7">
        <v>91.1</v>
      </c>
      <c r="O45" s="14"/>
    </row>
    <row r="46" spans="1:15" s="2" customFormat="1" x14ac:dyDescent="0.25">
      <c r="A46" s="4">
        <v>4</v>
      </c>
      <c r="B46" s="5">
        <v>1039.68</v>
      </c>
      <c r="C46" s="7">
        <v>1436.31</v>
      </c>
      <c r="D46" s="5">
        <v>76.61</v>
      </c>
      <c r="E46" s="7">
        <v>149.22999999999999</v>
      </c>
      <c r="O46" s="14"/>
    </row>
    <row r="47" spans="1:15" s="2" customFormat="1" x14ac:dyDescent="0.25">
      <c r="A47" s="4">
        <v>5</v>
      </c>
      <c r="B47" s="5">
        <v>1039.68</v>
      </c>
      <c r="C47" s="7">
        <v>1436.31</v>
      </c>
      <c r="D47" s="5">
        <v>76.61</v>
      </c>
      <c r="E47" s="7">
        <v>149.22999999999999</v>
      </c>
      <c r="O47" s="14"/>
    </row>
    <row r="48" spans="1:15" s="2" customFormat="1" x14ac:dyDescent="0.25">
      <c r="A48" s="8"/>
      <c r="B48" s="9">
        <f>AVERAGE(B43:B47)</f>
        <v>1039.68</v>
      </c>
      <c r="C48" s="9">
        <f t="shared" ref="C48" si="14">AVERAGE(C43:C47)</f>
        <v>1509.9119999999998</v>
      </c>
      <c r="D48" s="9">
        <f t="shared" ref="D48" si="15">AVERAGE(D43:D47)</f>
        <v>76.61</v>
      </c>
      <c r="E48" s="9">
        <f t="shared" ref="E48" si="16">AVERAGE(E43:E47)</f>
        <v>80.453999999999994</v>
      </c>
      <c r="O48" s="14"/>
    </row>
    <row r="49" spans="1:15" s="2" customFormat="1" x14ac:dyDescent="0.25">
      <c r="A49" s="8"/>
      <c r="B49" s="9">
        <f>STDEV(B43:B47)</f>
        <v>0</v>
      </c>
      <c r="C49" s="9">
        <f t="shared" ref="C49:E49" si="17">STDEV(C43:C47)</f>
        <v>73.098421460384543</v>
      </c>
      <c r="D49" s="9">
        <f t="shared" si="17"/>
        <v>0</v>
      </c>
      <c r="E49" s="9">
        <f t="shared" si="17"/>
        <v>71.781574446371678</v>
      </c>
      <c r="O49" s="14"/>
    </row>
    <row r="50" spans="1:15" x14ac:dyDescent="0.25">
      <c r="O50" s="14"/>
    </row>
    <row r="51" spans="1:15" s="2" customFormat="1" x14ac:dyDescent="0.25">
      <c r="A51" s="3" t="s">
        <v>33</v>
      </c>
      <c r="B51" s="3"/>
      <c r="C51" s="3"/>
      <c r="D51" s="3"/>
      <c r="E51" s="3"/>
      <c r="O51" s="14"/>
    </row>
    <row r="52" spans="1:15" s="2" customFormat="1" x14ac:dyDescent="0.25">
      <c r="A52" s="4" t="s">
        <v>28</v>
      </c>
      <c r="B52" s="5" t="s">
        <v>23</v>
      </c>
      <c r="C52" s="5" t="s">
        <v>24</v>
      </c>
      <c r="D52" s="5" t="s">
        <v>25</v>
      </c>
      <c r="E52" s="5" t="s">
        <v>26</v>
      </c>
      <c r="O52" s="14"/>
    </row>
    <row r="53" spans="1:15" s="2" customFormat="1" x14ac:dyDescent="0.25">
      <c r="A53" s="4">
        <v>1</v>
      </c>
      <c r="B53" s="5">
        <v>679.11</v>
      </c>
      <c r="C53" s="5">
        <v>1160.76</v>
      </c>
      <c r="D53" s="5">
        <v>57.15</v>
      </c>
      <c r="E53" s="5">
        <v>48.82</v>
      </c>
    </row>
    <row r="54" spans="1:15" s="2" customFormat="1" x14ac:dyDescent="0.25">
      <c r="A54" s="4">
        <v>2</v>
      </c>
      <c r="B54" s="5">
        <v>679.11</v>
      </c>
      <c r="C54" s="5">
        <v>894.95</v>
      </c>
      <c r="D54" s="5">
        <v>57.15</v>
      </c>
      <c r="E54" s="5">
        <v>17.55</v>
      </c>
    </row>
    <row r="55" spans="1:15" s="2" customFormat="1" x14ac:dyDescent="0.25">
      <c r="A55" s="4">
        <v>3</v>
      </c>
      <c r="B55" s="5">
        <v>679.11</v>
      </c>
      <c r="C55" s="5">
        <v>1031.47</v>
      </c>
      <c r="D55" s="5">
        <v>57.15</v>
      </c>
      <c r="E55" s="5">
        <v>46.44</v>
      </c>
    </row>
    <row r="56" spans="1:15" s="2" customFormat="1" x14ac:dyDescent="0.25">
      <c r="A56" s="4">
        <v>4</v>
      </c>
      <c r="B56" s="5">
        <v>679.11</v>
      </c>
      <c r="C56" s="5">
        <v>1054.99</v>
      </c>
      <c r="D56" s="5">
        <v>57.15</v>
      </c>
      <c r="E56" s="5">
        <v>39.64</v>
      </c>
    </row>
    <row r="57" spans="1:15" s="2" customFormat="1" x14ac:dyDescent="0.25">
      <c r="A57" s="4">
        <v>5</v>
      </c>
      <c r="B57" s="5">
        <v>679.11</v>
      </c>
      <c r="C57" s="5">
        <v>1077.17</v>
      </c>
      <c r="D57" s="5">
        <v>57.15</v>
      </c>
      <c r="E57" s="5">
        <v>35.93</v>
      </c>
    </row>
    <row r="58" spans="1:15" s="2" customFormat="1" x14ac:dyDescent="0.25">
      <c r="A58" s="8"/>
      <c r="B58" s="9">
        <f>AVERAGE(B53:B57)</f>
        <v>679.11</v>
      </c>
      <c r="C58" s="9">
        <f t="shared" ref="C58" si="18">AVERAGE(C53:C57)</f>
        <v>1043.8679999999999</v>
      </c>
      <c r="D58" s="9">
        <f t="shared" ref="D58" si="19">AVERAGE(D53:D57)</f>
        <v>57.15</v>
      </c>
      <c r="E58" s="9">
        <f t="shared" ref="E58" si="20">AVERAGE(E53:E57)</f>
        <v>37.676000000000002</v>
      </c>
    </row>
    <row r="59" spans="1:15" s="2" customFormat="1" x14ac:dyDescent="0.25">
      <c r="A59" s="8"/>
      <c r="B59" s="9">
        <f>STDEV(B53:B57)</f>
        <v>0</v>
      </c>
      <c r="C59" s="9">
        <f t="shared" ref="C59:E59" si="21">STDEV(C53:C57)</f>
        <v>96.471165225677666</v>
      </c>
      <c r="D59" s="9">
        <f t="shared" si="21"/>
        <v>0</v>
      </c>
      <c r="E59" s="9">
        <f t="shared" si="21"/>
        <v>12.378995516599884</v>
      </c>
    </row>
    <row r="61" spans="1:15" s="2" customFormat="1" x14ac:dyDescent="0.25">
      <c r="A61" s="3" t="s">
        <v>34</v>
      </c>
      <c r="B61" s="3"/>
      <c r="C61" s="3"/>
      <c r="D61" s="3"/>
      <c r="E61" s="3"/>
    </row>
    <row r="62" spans="1:15" s="2" customFormat="1" x14ac:dyDescent="0.25">
      <c r="A62" s="4" t="s">
        <v>28</v>
      </c>
      <c r="B62" s="5" t="s">
        <v>23</v>
      </c>
      <c r="C62" s="5" t="s">
        <v>24</v>
      </c>
      <c r="D62" s="5" t="s">
        <v>25</v>
      </c>
      <c r="E62" s="5" t="s">
        <v>26</v>
      </c>
    </row>
    <row r="63" spans="1:15" s="2" customFormat="1" x14ac:dyDescent="0.25">
      <c r="A63" s="4">
        <v>1</v>
      </c>
      <c r="B63" s="5">
        <v>782.41</v>
      </c>
      <c r="C63" s="5">
        <v>973.72</v>
      </c>
      <c r="D63" s="5">
        <v>29.08</v>
      </c>
      <c r="E63" s="5">
        <v>67.27</v>
      </c>
    </row>
    <row r="64" spans="1:15" s="2" customFormat="1" x14ac:dyDescent="0.25">
      <c r="A64" s="4">
        <v>2</v>
      </c>
      <c r="B64" s="5">
        <v>779.73</v>
      </c>
      <c r="C64" s="5">
        <v>1019.26</v>
      </c>
      <c r="D64" s="5">
        <v>42.64</v>
      </c>
      <c r="E64" s="5">
        <v>49.93</v>
      </c>
    </row>
    <row r="65" spans="1:5" s="2" customFormat="1" x14ac:dyDescent="0.25">
      <c r="A65" s="4">
        <v>3</v>
      </c>
      <c r="B65" s="5">
        <v>779.73</v>
      </c>
      <c r="C65" s="5">
        <v>975.25</v>
      </c>
      <c r="D65" s="5">
        <v>42.64</v>
      </c>
      <c r="E65" s="5">
        <v>27.02</v>
      </c>
    </row>
    <row r="66" spans="1:5" s="2" customFormat="1" x14ac:dyDescent="0.25">
      <c r="A66" s="4">
        <v>4</v>
      </c>
      <c r="B66" s="5">
        <v>779.73</v>
      </c>
      <c r="C66" s="5">
        <v>985.47</v>
      </c>
      <c r="D66" s="5">
        <v>42.64</v>
      </c>
      <c r="E66" s="5">
        <v>24.19</v>
      </c>
    </row>
    <row r="67" spans="1:5" s="2" customFormat="1" x14ac:dyDescent="0.25">
      <c r="A67" s="4">
        <v>5</v>
      </c>
      <c r="B67" s="5">
        <v>848.8</v>
      </c>
      <c r="C67" s="5">
        <v>918.94</v>
      </c>
      <c r="D67" s="5">
        <v>45.48</v>
      </c>
      <c r="E67" s="5">
        <v>32.57</v>
      </c>
    </row>
    <row r="68" spans="1:5" s="2" customFormat="1" x14ac:dyDescent="0.25">
      <c r="A68" s="8"/>
      <c r="B68" s="9">
        <f>AVERAGE(B63:B67)</f>
        <v>794.07999999999993</v>
      </c>
      <c r="C68" s="9">
        <f t="shared" ref="C68" si="22">AVERAGE(C63:C67)</f>
        <v>974.52799999999991</v>
      </c>
      <c r="D68" s="9">
        <f t="shared" ref="D68" si="23">AVERAGE(D63:D67)</f>
        <v>40.495999999999995</v>
      </c>
      <c r="E68" s="9">
        <f t="shared" ref="E68" si="24">AVERAGE(E63:E67)</f>
        <v>40.195999999999998</v>
      </c>
    </row>
    <row r="69" spans="1:5" s="2" customFormat="1" x14ac:dyDescent="0.25">
      <c r="A69" s="8"/>
      <c r="B69" s="9">
        <f>STDEV(B63:B67)</f>
        <v>30.611414537717767</v>
      </c>
      <c r="C69" s="9">
        <f t="shared" ref="C69:E69" si="25">STDEV(C63:C67)</f>
        <v>36.096672561331722</v>
      </c>
      <c r="D69" s="9">
        <f t="shared" si="25"/>
        <v>6.4991445590939376</v>
      </c>
      <c r="E69" s="9">
        <f t="shared" si="25"/>
        <v>18.136338660269871</v>
      </c>
    </row>
    <row r="71" spans="1:5" s="2" customFormat="1" x14ac:dyDescent="0.25">
      <c r="A71" s="3" t="s">
        <v>35</v>
      </c>
      <c r="B71" s="3"/>
      <c r="C71" s="3"/>
      <c r="D71" s="3"/>
      <c r="E71" s="3"/>
    </row>
    <row r="72" spans="1:5" s="2" customFormat="1" x14ac:dyDescent="0.25">
      <c r="A72" s="4" t="s">
        <v>28</v>
      </c>
      <c r="B72" s="5" t="s">
        <v>23</v>
      </c>
      <c r="C72" s="5" t="s">
        <v>24</v>
      </c>
      <c r="D72" s="5" t="s">
        <v>25</v>
      </c>
      <c r="E72" s="5" t="s">
        <v>26</v>
      </c>
    </row>
    <row r="73" spans="1:5" s="2" customFormat="1" x14ac:dyDescent="0.25">
      <c r="A73" s="4">
        <v>1</v>
      </c>
      <c r="B73" s="5">
        <v>8353.76</v>
      </c>
      <c r="C73" s="5">
        <v>6172.66</v>
      </c>
      <c r="D73" s="5">
        <v>1962.81</v>
      </c>
      <c r="E73" s="5">
        <v>228.95</v>
      </c>
    </row>
    <row r="74" spans="1:5" s="2" customFormat="1" x14ac:dyDescent="0.25">
      <c r="A74" s="4">
        <v>2</v>
      </c>
      <c r="B74" s="5">
        <v>8353.76</v>
      </c>
      <c r="C74" s="5">
        <v>6738.73</v>
      </c>
      <c r="D74" s="5">
        <v>1962.81</v>
      </c>
      <c r="E74" s="5">
        <v>208.59</v>
      </c>
    </row>
    <row r="75" spans="1:5" s="2" customFormat="1" x14ac:dyDescent="0.25">
      <c r="A75" s="4">
        <v>3</v>
      </c>
      <c r="B75" s="5">
        <v>8353.76</v>
      </c>
      <c r="C75" s="5">
        <v>6638.14</v>
      </c>
      <c r="D75" s="5">
        <v>1962.81</v>
      </c>
      <c r="E75" s="5">
        <v>296.74</v>
      </c>
    </row>
    <row r="76" spans="1:5" s="2" customFormat="1" x14ac:dyDescent="0.25">
      <c r="A76" s="4">
        <v>4</v>
      </c>
      <c r="B76" s="5">
        <v>8353.76</v>
      </c>
      <c r="C76" s="5">
        <v>7238.9</v>
      </c>
      <c r="D76" s="5">
        <v>1962.81</v>
      </c>
      <c r="E76" s="5">
        <v>48.84</v>
      </c>
    </row>
    <row r="77" spans="1:5" s="2" customFormat="1" x14ac:dyDescent="0.25">
      <c r="A77" s="4">
        <v>5</v>
      </c>
      <c r="B77" s="5">
        <v>8353.76</v>
      </c>
      <c r="C77" s="5">
        <v>6798.74</v>
      </c>
      <c r="D77" s="5">
        <v>1962.81</v>
      </c>
      <c r="E77" s="5">
        <v>126.74</v>
      </c>
    </row>
    <row r="78" spans="1:5" s="2" customFormat="1" x14ac:dyDescent="0.25">
      <c r="A78" s="8"/>
      <c r="B78" s="9">
        <f>AVERAGE(B73:B77)</f>
        <v>8353.76</v>
      </c>
      <c r="C78" s="9">
        <f t="shared" ref="C78" si="26">AVERAGE(C73:C77)</f>
        <v>6717.4339999999993</v>
      </c>
      <c r="D78" s="9">
        <f t="shared" ref="D78" si="27">AVERAGE(D73:D77)</f>
        <v>1962.81</v>
      </c>
      <c r="E78" s="9">
        <f t="shared" ref="E78" si="28">AVERAGE(E73:E77)</f>
        <v>181.97200000000001</v>
      </c>
    </row>
    <row r="79" spans="1:5" s="2" customFormat="1" x14ac:dyDescent="0.25">
      <c r="A79" s="8"/>
      <c r="B79" s="9">
        <f>STDEV(B73:B77)</f>
        <v>0</v>
      </c>
      <c r="C79" s="9">
        <f t="shared" ref="C79:E79" si="29">STDEV(C73:C77)</f>
        <v>381.46337436246733</v>
      </c>
      <c r="D79" s="9">
        <f t="shared" si="29"/>
        <v>0</v>
      </c>
      <c r="E79" s="9">
        <f t="shared" si="29"/>
        <v>95.997197198668218</v>
      </c>
    </row>
    <row r="81" spans="1:5" s="2" customFormat="1" x14ac:dyDescent="0.25">
      <c r="A81" s="3" t="s">
        <v>36</v>
      </c>
      <c r="B81" s="3"/>
      <c r="C81" s="3"/>
      <c r="D81" s="3"/>
      <c r="E81" s="3"/>
    </row>
    <row r="82" spans="1:5" s="2" customFormat="1" x14ac:dyDescent="0.25">
      <c r="A82" s="4" t="s">
        <v>28</v>
      </c>
      <c r="B82" s="5" t="s">
        <v>23</v>
      </c>
      <c r="C82" s="5" t="s">
        <v>24</v>
      </c>
      <c r="D82" s="5" t="s">
        <v>25</v>
      </c>
      <c r="E82" s="5" t="s">
        <v>26</v>
      </c>
    </row>
    <row r="83" spans="1:5" s="2" customFormat="1" x14ac:dyDescent="0.25">
      <c r="A83" s="4">
        <v>1</v>
      </c>
      <c r="B83" s="5">
        <v>2669.29</v>
      </c>
      <c r="C83" s="5">
        <v>4275.12</v>
      </c>
      <c r="D83" s="5">
        <v>208.99</v>
      </c>
      <c r="E83" s="5">
        <v>117.76</v>
      </c>
    </row>
    <row r="84" spans="1:5" s="2" customFormat="1" x14ac:dyDescent="0.25">
      <c r="A84" s="4">
        <v>2</v>
      </c>
      <c r="B84" s="5">
        <v>2669.29</v>
      </c>
      <c r="C84" s="5">
        <v>4112.87</v>
      </c>
      <c r="D84" s="5">
        <v>208.99</v>
      </c>
      <c r="E84" s="5">
        <v>164.76</v>
      </c>
    </row>
    <row r="85" spans="1:5" s="2" customFormat="1" x14ac:dyDescent="0.25">
      <c r="A85" s="4">
        <v>3</v>
      </c>
      <c r="B85" s="5">
        <v>2669.29</v>
      </c>
      <c r="C85" s="5">
        <v>3880.36</v>
      </c>
      <c r="D85" s="5">
        <v>208.99</v>
      </c>
      <c r="E85" s="5">
        <v>78.290000000000006</v>
      </c>
    </row>
    <row r="86" spans="1:5" s="2" customFormat="1" x14ac:dyDescent="0.25">
      <c r="A86" s="4">
        <v>4</v>
      </c>
      <c r="B86" s="5">
        <v>2669.29</v>
      </c>
      <c r="C86" s="5">
        <v>4334.0200000000004</v>
      </c>
      <c r="D86" s="5">
        <v>208.99</v>
      </c>
      <c r="E86" s="5">
        <v>68.88</v>
      </c>
    </row>
    <row r="87" spans="1:5" s="2" customFormat="1" x14ac:dyDescent="0.25">
      <c r="A87" s="4">
        <v>5</v>
      </c>
      <c r="B87" s="5">
        <v>2669.29</v>
      </c>
      <c r="C87" s="5">
        <v>4269.24</v>
      </c>
      <c r="D87" s="5">
        <v>208.99</v>
      </c>
      <c r="E87" s="5">
        <v>18.57</v>
      </c>
    </row>
    <row r="88" spans="1:5" s="2" customFormat="1" x14ac:dyDescent="0.25">
      <c r="A88" s="8"/>
      <c r="B88" s="9">
        <f>AVERAGE(B83:B87)</f>
        <v>2669.29</v>
      </c>
      <c r="C88" s="9">
        <f t="shared" ref="C88" si="30">AVERAGE(C83:C87)</f>
        <v>4174.3220000000001</v>
      </c>
      <c r="D88" s="9">
        <f t="shared" ref="D88" si="31">AVERAGE(D83:D87)</f>
        <v>208.99</v>
      </c>
      <c r="E88" s="9">
        <f t="shared" ref="E88" si="32">AVERAGE(E83:E87)</f>
        <v>89.652000000000001</v>
      </c>
    </row>
    <row r="89" spans="1:5" s="2" customFormat="1" x14ac:dyDescent="0.25">
      <c r="A89" s="8"/>
      <c r="B89" s="9">
        <f>STDEV(B83:B87)</f>
        <v>0</v>
      </c>
      <c r="C89" s="9">
        <f t="shared" ref="C89:E89" si="33">STDEV(C83:C87)</f>
        <v>183.6185723721868</v>
      </c>
      <c r="D89" s="9">
        <f t="shared" si="33"/>
        <v>0</v>
      </c>
      <c r="E89" s="9">
        <f t="shared" si="33"/>
        <v>54.873702900387528</v>
      </c>
    </row>
    <row r="91" spans="1:5" s="2" customFormat="1" x14ac:dyDescent="0.25">
      <c r="A91" s="3" t="s">
        <v>37</v>
      </c>
      <c r="B91" s="3"/>
      <c r="C91" s="3"/>
      <c r="D91" s="3"/>
      <c r="E91" s="3"/>
    </row>
    <row r="92" spans="1:5" s="2" customFormat="1" x14ac:dyDescent="0.25">
      <c r="A92" s="4" t="s">
        <v>28</v>
      </c>
      <c r="B92" s="5" t="s">
        <v>23</v>
      </c>
      <c r="C92" s="5" t="s">
        <v>24</v>
      </c>
      <c r="D92" s="5" t="s">
        <v>25</v>
      </c>
      <c r="E92" s="5" t="s">
        <v>26</v>
      </c>
    </row>
    <row r="93" spans="1:5" s="2" customFormat="1" x14ac:dyDescent="0.25">
      <c r="A93" s="4">
        <v>1</v>
      </c>
      <c r="B93" s="5">
        <v>2692.06</v>
      </c>
      <c r="C93" s="5">
        <v>4132.3100000000004</v>
      </c>
      <c r="D93" s="5">
        <v>130.08000000000001</v>
      </c>
      <c r="E93" s="5">
        <v>200.31</v>
      </c>
    </row>
    <row r="94" spans="1:5" s="2" customFormat="1" x14ac:dyDescent="0.25">
      <c r="A94" s="4">
        <v>2</v>
      </c>
      <c r="B94" s="5">
        <v>2692.06</v>
      </c>
      <c r="C94" s="5">
        <v>4212.6499999999996</v>
      </c>
      <c r="D94" s="5">
        <v>130.08000000000001</v>
      </c>
      <c r="E94" s="5">
        <v>237.45</v>
      </c>
    </row>
    <row r="95" spans="1:5" s="2" customFormat="1" x14ac:dyDescent="0.25">
      <c r="A95" s="4">
        <v>3</v>
      </c>
      <c r="B95" s="5">
        <v>2692.06</v>
      </c>
      <c r="C95" s="5">
        <v>4328.58</v>
      </c>
      <c r="D95" s="5">
        <v>130.08000000000001</v>
      </c>
      <c r="E95" s="5">
        <v>106.7</v>
      </c>
    </row>
    <row r="96" spans="1:5" s="2" customFormat="1" x14ac:dyDescent="0.25">
      <c r="A96" s="4">
        <v>4</v>
      </c>
      <c r="B96" s="5">
        <v>2692.06</v>
      </c>
      <c r="C96" s="5">
        <v>4654.17</v>
      </c>
      <c r="D96" s="5">
        <v>130.08000000000001</v>
      </c>
      <c r="E96" s="5">
        <v>219.08</v>
      </c>
    </row>
    <row r="97" spans="1:5" s="2" customFormat="1" x14ac:dyDescent="0.25">
      <c r="A97" s="4">
        <v>5</v>
      </c>
      <c r="B97" s="5">
        <v>2692.06</v>
      </c>
      <c r="C97" s="5">
        <v>4321.8500000000004</v>
      </c>
      <c r="D97" s="5">
        <v>130.08000000000001</v>
      </c>
      <c r="E97" s="5">
        <v>94.16</v>
      </c>
    </row>
    <row r="98" spans="1:5" s="2" customFormat="1" x14ac:dyDescent="0.25">
      <c r="A98" s="8"/>
      <c r="B98" s="9">
        <f>AVERAGE(B93:B97)</f>
        <v>2692.06</v>
      </c>
      <c r="C98" s="9">
        <f t="shared" ref="C98" si="34">AVERAGE(C93:C97)</f>
        <v>4329.9119999999994</v>
      </c>
      <c r="D98" s="9">
        <f t="shared" ref="D98" si="35">AVERAGE(D93:D97)</f>
        <v>130.08000000000001</v>
      </c>
      <c r="E98" s="9">
        <f t="shared" ref="E98" si="36">AVERAGE(E93:E97)</f>
        <v>171.54000000000002</v>
      </c>
    </row>
    <row r="99" spans="1:5" s="2" customFormat="1" x14ac:dyDescent="0.25">
      <c r="A99" s="8"/>
      <c r="B99" s="9">
        <f>STDEV(B93:B97)</f>
        <v>0</v>
      </c>
      <c r="C99" s="9">
        <f t="shared" ref="C99:E99" si="37">STDEV(C93:C97)</f>
        <v>198.75043879196843</v>
      </c>
      <c r="D99" s="9">
        <f t="shared" si="37"/>
        <v>0</v>
      </c>
      <c r="E99" s="9">
        <f t="shared" si="37"/>
        <v>66.377297700343306</v>
      </c>
    </row>
  </sheetData>
  <mergeCells count="12">
    <mergeCell ref="A61:E61"/>
    <mergeCell ref="A71:E71"/>
    <mergeCell ref="A81:E81"/>
    <mergeCell ref="A91:E91"/>
    <mergeCell ref="H1:K1"/>
    <mergeCell ref="L1:O1"/>
    <mergeCell ref="A1:E1"/>
    <mergeCell ref="A11:E11"/>
    <mergeCell ref="A21:E21"/>
    <mergeCell ref="A31:E31"/>
    <mergeCell ref="A41:E41"/>
    <mergeCell ref="A51:E5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opLeftCell="F1" workbookViewId="0">
      <selection activeCell="T2" sqref="T2:V11"/>
    </sheetView>
  </sheetViews>
  <sheetFormatPr defaultRowHeight="15" x14ac:dyDescent="0.25"/>
  <cols>
    <col min="1" max="1" width="9.140625" style="22"/>
    <col min="2" max="2" width="11.7109375" style="16" bestFit="1" customWidth="1"/>
    <col min="3" max="3" width="13.5703125" style="16" bestFit="1" customWidth="1"/>
    <col min="4" max="4" width="12" style="16" bestFit="1" customWidth="1"/>
    <col min="5" max="5" width="14.28515625" style="16" bestFit="1" customWidth="1"/>
    <col min="6" max="7" width="9.140625" style="16"/>
    <col min="8" max="15" width="12.7109375" style="16" customWidth="1"/>
    <col min="16" max="16384" width="9.140625" style="16"/>
  </cols>
  <sheetData>
    <row r="1" spans="1:22" x14ac:dyDescent="0.25">
      <c r="A1" s="15" t="s">
        <v>27</v>
      </c>
      <c r="B1" s="15"/>
      <c r="C1" s="15"/>
      <c r="D1" s="15"/>
      <c r="E1" s="15"/>
      <c r="H1" s="17" t="s">
        <v>38</v>
      </c>
      <c r="I1" s="17"/>
      <c r="J1" s="17"/>
      <c r="K1" s="17"/>
      <c r="L1" s="17" t="s">
        <v>39</v>
      </c>
      <c r="M1" s="17"/>
      <c r="N1" s="17"/>
      <c r="O1" s="17"/>
    </row>
    <row r="2" spans="1:22" x14ac:dyDescent="0.25">
      <c r="A2" s="20" t="s">
        <v>28</v>
      </c>
      <c r="B2" s="6" t="s">
        <v>23</v>
      </c>
      <c r="C2" s="6" t="s">
        <v>24</v>
      </c>
      <c r="D2" s="6" t="s">
        <v>25</v>
      </c>
      <c r="E2" s="6" t="s">
        <v>26</v>
      </c>
      <c r="G2" s="18" t="s">
        <v>5</v>
      </c>
      <c r="H2" s="6" t="s">
        <v>4</v>
      </c>
      <c r="I2" s="6" t="s">
        <v>40</v>
      </c>
      <c r="J2" s="6" t="s">
        <v>4</v>
      </c>
      <c r="K2" s="6" t="s">
        <v>40</v>
      </c>
      <c r="L2" s="6" t="s">
        <v>4</v>
      </c>
      <c r="M2" s="6" t="s">
        <v>40</v>
      </c>
      <c r="N2" s="6" t="s">
        <v>4</v>
      </c>
      <c r="O2" s="6" t="s">
        <v>40</v>
      </c>
      <c r="T2" s="12" t="s">
        <v>6</v>
      </c>
      <c r="U2" s="10">
        <v>44165.082000000002</v>
      </c>
      <c r="V2" s="10">
        <v>9483.8259999999991</v>
      </c>
    </row>
    <row r="3" spans="1:22" x14ac:dyDescent="0.25">
      <c r="A3" s="20">
        <v>1</v>
      </c>
      <c r="B3" s="6">
        <v>824513.17</v>
      </c>
      <c r="C3" s="6">
        <v>824649.98</v>
      </c>
      <c r="D3" s="6">
        <v>44165.1</v>
      </c>
      <c r="E3" s="6">
        <v>12539.43</v>
      </c>
      <c r="G3" s="12" t="s">
        <v>6</v>
      </c>
      <c r="H3" s="10">
        <v>824513.35</v>
      </c>
      <c r="I3" s="10">
        <v>824640.89800000004</v>
      </c>
      <c r="J3" s="10">
        <v>0.40249223590831212</v>
      </c>
      <c r="K3" s="10">
        <v>20.268178753904699</v>
      </c>
      <c r="L3" s="10">
        <v>44165.082000000002</v>
      </c>
      <c r="M3" s="10">
        <v>9483.8259999999991</v>
      </c>
      <c r="N3" s="10">
        <v>4.0249223593434337E-2</v>
      </c>
      <c r="O3" s="10">
        <v>3951.2353614572262</v>
      </c>
      <c r="T3" s="12" t="s">
        <v>7</v>
      </c>
      <c r="U3" s="10">
        <v>37666.868000000002</v>
      </c>
      <c r="V3" s="10">
        <v>12000.691999999999</v>
      </c>
    </row>
    <row r="4" spans="1:22" x14ac:dyDescent="0.25">
      <c r="A4" s="20">
        <v>2</v>
      </c>
      <c r="B4" s="6">
        <v>824513.17</v>
      </c>
      <c r="C4" s="6">
        <v>824665.06</v>
      </c>
      <c r="D4" s="6">
        <v>44165.1</v>
      </c>
      <c r="E4" s="6">
        <v>6692.99</v>
      </c>
      <c r="G4" s="12" t="s">
        <v>7</v>
      </c>
      <c r="H4" s="10">
        <v>805991.9800000001</v>
      </c>
      <c r="I4" s="10">
        <v>806125.174</v>
      </c>
      <c r="J4" s="10">
        <v>2.7042004363561385</v>
      </c>
      <c r="K4" s="10">
        <v>28.965270238702335</v>
      </c>
      <c r="L4" s="10">
        <v>37666.868000000002</v>
      </c>
      <c r="M4" s="10">
        <v>12000.691999999999</v>
      </c>
      <c r="N4" s="10">
        <v>0.12774975538142516</v>
      </c>
      <c r="O4" s="10">
        <v>2970.4091980853404</v>
      </c>
      <c r="T4" s="12" t="s">
        <v>8</v>
      </c>
      <c r="U4" s="10">
        <v>60759.090000000004</v>
      </c>
      <c r="V4" s="10">
        <v>14114.864000000001</v>
      </c>
    </row>
    <row r="5" spans="1:22" x14ac:dyDescent="0.25">
      <c r="A5" s="20">
        <v>3</v>
      </c>
      <c r="B5" s="6">
        <v>824513.17</v>
      </c>
      <c r="C5" s="6">
        <v>824642.97</v>
      </c>
      <c r="D5" s="6">
        <v>44165.1</v>
      </c>
      <c r="E5" s="6">
        <v>4852.0200000000004</v>
      </c>
      <c r="G5" s="12" t="s">
        <v>8</v>
      </c>
      <c r="H5" s="10">
        <v>1256881.696</v>
      </c>
      <c r="I5" s="10">
        <v>1257068.19</v>
      </c>
      <c r="J5" s="10">
        <v>2.2295582521876147</v>
      </c>
      <c r="K5" s="10">
        <v>60.378150435453641</v>
      </c>
      <c r="L5" s="10">
        <v>60759.090000000004</v>
      </c>
      <c r="M5" s="10">
        <v>14114.864000000001</v>
      </c>
      <c r="N5" s="10">
        <v>4481.260572896872</v>
      </c>
      <c r="O5" s="10">
        <v>4336.4028933241352</v>
      </c>
      <c r="T5" s="12" t="s">
        <v>9</v>
      </c>
      <c r="U5" s="10">
        <v>148762.94</v>
      </c>
      <c r="V5" s="10">
        <v>8719.5339999999997</v>
      </c>
    </row>
    <row r="6" spans="1:22" x14ac:dyDescent="0.25">
      <c r="A6" s="20">
        <v>4</v>
      </c>
      <c r="B6" s="6">
        <v>824513.17</v>
      </c>
      <c r="C6" s="6">
        <v>824610.03</v>
      </c>
      <c r="D6" s="6">
        <v>44165.1</v>
      </c>
      <c r="E6" s="6">
        <v>8990.18</v>
      </c>
      <c r="G6" s="12" t="s">
        <v>9</v>
      </c>
      <c r="H6" s="10">
        <v>1642834.05</v>
      </c>
      <c r="I6" s="10">
        <v>1642964.3560000001</v>
      </c>
      <c r="J6" s="10">
        <v>0</v>
      </c>
      <c r="K6" s="10">
        <v>56.116652875920856</v>
      </c>
      <c r="L6" s="10">
        <v>148762.94</v>
      </c>
      <c r="M6" s="10">
        <v>8719.5339999999997</v>
      </c>
      <c r="N6" s="10">
        <v>0</v>
      </c>
      <c r="O6" s="10">
        <v>6557.7376999411936</v>
      </c>
      <c r="T6" s="12" t="s">
        <v>10</v>
      </c>
      <c r="U6" s="10">
        <v>154028.63</v>
      </c>
      <c r="V6" s="10">
        <v>14019.567999999999</v>
      </c>
    </row>
    <row r="7" spans="1:22" x14ac:dyDescent="0.25">
      <c r="A7" s="20">
        <v>5</v>
      </c>
      <c r="B7" s="6">
        <v>824514.07</v>
      </c>
      <c r="C7" s="6">
        <v>824636.45</v>
      </c>
      <c r="D7" s="6">
        <v>44165.01</v>
      </c>
      <c r="E7" s="6">
        <v>14344.51</v>
      </c>
      <c r="G7" s="12" t="s">
        <v>10</v>
      </c>
      <c r="H7" s="10">
        <v>1654118.92</v>
      </c>
      <c r="I7" s="10">
        <v>1654587.5939999998</v>
      </c>
      <c r="J7" s="10">
        <v>0</v>
      </c>
      <c r="K7" s="10">
        <v>134.62642990886184</v>
      </c>
      <c r="L7" s="10">
        <v>154028.63</v>
      </c>
      <c r="M7" s="10">
        <v>14019.567999999999</v>
      </c>
      <c r="N7" s="10">
        <v>0</v>
      </c>
      <c r="O7" s="10">
        <v>8999.7025942372111</v>
      </c>
      <c r="T7" s="12" t="s">
        <v>11</v>
      </c>
      <c r="U7" s="10">
        <v>103266.13</v>
      </c>
      <c r="V7" s="10">
        <v>12325.583999999999</v>
      </c>
    </row>
    <row r="8" spans="1:22" x14ac:dyDescent="0.25">
      <c r="A8" s="21"/>
      <c r="B8" s="10">
        <f>AVERAGE(B3:B7)</f>
        <v>824513.35</v>
      </c>
      <c r="C8" s="10">
        <f t="shared" ref="C8:E8" si="0">AVERAGE(C3:C7)</f>
        <v>824640.89800000004</v>
      </c>
      <c r="D8" s="10">
        <f t="shared" si="0"/>
        <v>44165.082000000002</v>
      </c>
      <c r="E8" s="10">
        <f t="shared" si="0"/>
        <v>9483.8259999999991</v>
      </c>
      <c r="G8" s="12" t="s">
        <v>11</v>
      </c>
      <c r="H8" s="10">
        <v>1634803.49</v>
      </c>
      <c r="I8" s="10">
        <v>1635156.686</v>
      </c>
      <c r="J8" s="10">
        <v>0</v>
      </c>
      <c r="K8" s="10">
        <v>56.824820985214728</v>
      </c>
      <c r="L8" s="10">
        <v>103266.13</v>
      </c>
      <c r="M8" s="10">
        <v>12325.583999999999</v>
      </c>
      <c r="N8" s="10">
        <v>0</v>
      </c>
      <c r="O8" s="10">
        <v>4208.3153955032894</v>
      </c>
      <c r="T8" s="12" t="s">
        <v>12</v>
      </c>
      <c r="U8" s="10">
        <v>95719.88</v>
      </c>
      <c r="V8" s="10">
        <v>11253.170000000002</v>
      </c>
    </row>
    <row r="9" spans="1:22" x14ac:dyDescent="0.25">
      <c r="A9" s="21"/>
      <c r="B9" s="10">
        <f>STDEV(B3:B7)</f>
        <v>0.40249223590831212</v>
      </c>
      <c r="C9" s="10">
        <f t="shared" ref="C9:E9" si="1">STDEV(C3:C7)</f>
        <v>20.268178753904699</v>
      </c>
      <c r="D9" s="10">
        <f t="shared" si="1"/>
        <v>4.0249223593434337E-2</v>
      </c>
      <c r="E9" s="10">
        <f t="shared" si="1"/>
        <v>3951.2353614572262</v>
      </c>
      <c r="G9" s="12" t="s">
        <v>12</v>
      </c>
      <c r="H9" s="10">
        <v>1639765.7799999998</v>
      </c>
      <c r="I9" s="10">
        <v>1639948.9080000003</v>
      </c>
      <c r="J9" s="10">
        <v>9.166242414471272</v>
      </c>
      <c r="K9" s="10">
        <v>44.499174936176928</v>
      </c>
      <c r="L9" s="10">
        <v>95719.88</v>
      </c>
      <c r="M9" s="10">
        <v>11253.170000000002</v>
      </c>
      <c r="N9" s="10">
        <v>16016.922291140971</v>
      </c>
      <c r="O9" s="10">
        <v>5926.1295019810332</v>
      </c>
      <c r="T9" s="12" t="s">
        <v>13</v>
      </c>
      <c r="U9" s="10">
        <v>299879.39</v>
      </c>
      <c r="V9" s="10">
        <v>22778.05</v>
      </c>
    </row>
    <row r="10" spans="1:22" x14ac:dyDescent="0.25">
      <c r="G10" s="12" t="s">
        <v>13</v>
      </c>
      <c r="H10" s="10">
        <v>4133012.69</v>
      </c>
      <c r="I10" s="10">
        <v>4131112.5059999996</v>
      </c>
      <c r="J10" s="10">
        <v>0</v>
      </c>
      <c r="K10" s="10">
        <v>258.58549046694435</v>
      </c>
      <c r="L10" s="10">
        <v>299879.39</v>
      </c>
      <c r="M10" s="10">
        <v>22778.05</v>
      </c>
      <c r="N10" s="10">
        <v>0</v>
      </c>
      <c r="O10" s="10">
        <v>7871.4428219609172</v>
      </c>
      <c r="T10" s="12" t="s">
        <v>14</v>
      </c>
      <c r="U10" s="10">
        <v>301147.71999999997</v>
      </c>
      <c r="V10" s="10">
        <v>11085.394</v>
      </c>
    </row>
    <row r="11" spans="1:22" x14ac:dyDescent="0.25">
      <c r="A11" s="15" t="s">
        <v>29</v>
      </c>
      <c r="B11" s="15"/>
      <c r="C11" s="15"/>
      <c r="D11" s="15"/>
      <c r="E11" s="15"/>
      <c r="G11" s="12" t="s">
        <v>14</v>
      </c>
      <c r="H11" s="10">
        <v>4132046.12</v>
      </c>
      <c r="I11" s="10">
        <v>4133576.8479999998</v>
      </c>
      <c r="J11" s="10">
        <v>0</v>
      </c>
      <c r="K11" s="10">
        <v>134.88247076620797</v>
      </c>
      <c r="L11" s="10">
        <v>301147.71999999997</v>
      </c>
      <c r="M11" s="10">
        <v>11085.394</v>
      </c>
      <c r="N11" s="10">
        <v>0</v>
      </c>
      <c r="O11" s="10">
        <v>8987.339548906004</v>
      </c>
      <c r="T11" s="12" t="s">
        <v>15</v>
      </c>
      <c r="U11" s="10">
        <v>223253.75</v>
      </c>
      <c r="V11" s="10">
        <v>19038.48</v>
      </c>
    </row>
    <row r="12" spans="1:22" x14ac:dyDescent="0.25">
      <c r="A12" s="20" t="s">
        <v>28</v>
      </c>
      <c r="B12" s="6" t="s">
        <v>23</v>
      </c>
      <c r="C12" s="6" t="s">
        <v>24</v>
      </c>
      <c r="D12" s="6" t="s">
        <v>25</v>
      </c>
      <c r="E12" s="6" t="s">
        <v>26</v>
      </c>
      <c r="G12" s="12" t="s">
        <v>15</v>
      </c>
      <c r="H12" s="10">
        <v>4115466.0200000005</v>
      </c>
      <c r="I12" s="10">
        <v>4117096.5119999996</v>
      </c>
      <c r="J12" s="10">
        <v>5.2062514645508253E-10</v>
      </c>
      <c r="K12" s="10">
        <v>115.06803908990527</v>
      </c>
      <c r="L12" s="10">
        <v>223253.75</v>
      </c>
      <c r="M12" s="10">
        <v>19038.48</v>
      </c>
      <c r="N12" s="10">
        <v>0</v>
      </c>
      <c r="O12" s="10">
        <v>4120.4628264128387</v>
      </c>
    </row>
    <row r="13" spans="1:22" x14ac:dyDescent="0.25">
      <c r="A13" s="20">
        <v>1</v>
      </c>
      <c r="B13" s="6">
        <v>805990.03</v>
      </c>
      <c r="C13" s="6">
        <v>806090.97</v>
      </c>
      <c r="D13" s="6">
        <v>37666.959999999999</v>
      </c>
      <c r="E13" s="6">
        <v>12322.08</v>
      </c>
    </row>
    <row r="14" spans="1:22" x14ac:dyDescent="0.25">
      <c r="A14" s="20">
        <v>2</v>
      </c>
      <c r="B14" s="6">
        <v>805995.51</v>
      </c>
      <c r="C14" s="6">
        <v>806149.31</v>
      </c>
      <c r="D14" s="6">
        <v>37666.699999999997</v>
      </c>
      <c r="E14" s="6">
        <v>7639.29</v>
      </c>
      <c r="O14" s="19"/>
    </row>
    <row r="15" spans="1:22" x14ac:dyDescent="0.25">
      <c r="A15" s="20">
        <v>3</v>
      </c>
      <c r="B15" s="6">
        <v>805994.3</v>
      </c>
      <c r="C15" s="6">
        <v>806139.29</v>
      </c>
      <c r="D15" s="6">
        <v>37666.76</v>
      </c>
      <c r="E15" s="6">
        <v>11327.81</v>
      </c>
      <c r="O15" s="19"/>
    </row>
    <row r="16" spans="1:22" x14ac:dyDescent="0.25">
      <c r="A16" s="20">
        <v>4</v>
      </c>
      <c r="B16" s="6">
        <v>805990.03</v>
      </c>
      <c r="C16" s="6">
        <v>806096.73</v>
      </c>
      <c r="D16" s="6">
        <v>37666.959999999999</v>
      </c>
      <c r="E16" s="6">
        <v>12838.96</v>
      </c>
      <c r="O16" s="19"/>
    </row>
    <row r="17" spans="1:15" x14ac:dyDescent="0.25">
      <c r="A17" s="20">
        <v>5</v>
      </c>
      <c r="B17" s="6">
        <v>805990.03</v>
      </c>
      <c r="C17" s="6">
        <v>806149.57</v>
      </c>
      <c r="D17" s="6">
        <v>37666.959999999999</v>
      </c>
      <c r="E17" s="6">
        <v>15875.32</v>
      </c>
      <c r="O17" s="19"/>
    </row>
    <row r="18" spans="1:15" x14ac:dyDescent="0.25">
      <c r="A18" s="21"/>
      <c r="B18" s="10">
        <f>AVERAGE(B13:B17)</f>
        <v>805991.9800000001</v>
      </c>
      <c r="C18" s="10">
        <f t="shared" ref="C18" si="2">AVERAGE(C13:C17)</f>
        <v>806125.174</v>
      </c>
      <c r="D18" s="10">
        <f t="shared" ref="D18" si="3">AVERAGE(D13:D17)</f>
        <v>37666.868000000002</v>
      </c>
      <c r="E18" s="10">
        <f t="shared" ref="E18" si="4">AVERAGE(E13:E17)</f>
        <v>12000.691999999999</v>
      </c>
      <c r="O18" s="19"/>
    </row>
    <row r="19" spans="1:15" x14ac:dyDescent="0.25">
      <c r="A19" s="21"/>
      <c r="B19" s="10">
        <f>STDEV(B13:B17)</f>
        <v>2.7042004363561385</v>
      </c>
      <c r="C19" s="10">
        <f t="shared" ref="C19:E19" si="5">STDEV(C13:C17)</f>
        <v>28.965270238702335</v>
      </c>
      <c r="D19" s="10">
        <f t="shared" si="5"/>
        <v>0.12774975538142516</v>
      </c>
      <c r="E19" s="10">
        <f t="shared" si="5"/>
        <v>2970.4091980853404</v>
      </c>
      <c r="O19" s="19"/>
    </row>
    <row r="20" spans="1:15" x14ac:dyDescent="0.25">
      <c r="O20" s="19"/>
    </row>
    <row r="21" spans="1:15" x14ac:dyDescent="0.25">
      <c r="A21" s="15" t="s">
        <v>30</v>
      </c>
      <c r="B21" s="15"/>
      <c r="C21" s="15"/>
      <c r="D21" s="15"/>
      <c r="E21" s="15"/>
      <c r="O21" s="19"/>
    </row>
    <row r="22" spans="1:15" x14ac:dyDescent="0.25">
      <c r="A22" s="20" t="s">
        <v>28</v>
      </c>
      <c r="B22" s="6" t="s">
        <v>23</v>
      </c>
      <c r="C22" s="6" t="s">
        <v>24</v>
      </c>
      <c r="D22" s="6" t="s">
        <v>25</v>
      </c>
      <c r="E22" s="6" t="s">
        <v>26</v>
      </c>
      <c r="O22" s="19"/>
    </row>
    <row r="23" spans="1:15" x14ac:dyDescent="0.25">
      <c r="A23" s="20">
        <v>1</v>
      </c>
      <c r="B23" s="6">
        <v>1256883.28</v>
      </c>
      <c r="C23" s="6">
        <v>1257044.56</v>
      </c>
      <c r="D23" s="6">
        <v>57486.44</v>
      </c>
      <c r="E23" s="6">
        <v>13271.86</v>
      </c>
      <c r="O23" s="19"/>
    </row>
    <row r="24" spans="1:15" x14ac:dyDescent="0.25">
      <c r="A24" s="20">
        <v>2</v>
      </c>
      <c r="B24" s="6">
        <v>1256878.5900000001</v>
      </c>
      <c r="C24" s="6">
        <v>1257003.1299999999</v>
      </c>
      <c r="D24" s="6">
        <v>65668.31</v>
      </c>
      <c r="E24" s="6">
        <v>17904.54</v>
      </c>
      <c r="O24" s="19"/>
    </row>
    <row r="25" spans="1:15" x14ac:dyDescent="0.25">
      <c r="A25" s="20">
        <v>3</v>
      </c>
      <c r="B25" s="6">
        <v>1256880.05</v>
      </c>
      <c r="C25" s="6">
        <v>1257052.22</v>
      </c>
      <c r="D25" s="6">
        <v>65667.820000000007</v>
      </c>
      <c r="E25" s="6">
        <v>11745.67</v>
      </c>
      <c r="O25" s="19"/>
    </row>
    <row r="26" spans="1:15" x14ac:dyDescent="0.25">
      <c r="A26" s="20">
        <v>4</v>
      </c>
      <c r="B26" s="6">
        <v>1256883.28</v>
      </c>
      <c r="C26" s="6">
        <v>1257165.57</v>
      </c>
      <c r="D26" s="6">
        <v>57486.44</v>
      </c>
      <c r="E26" s="6">
        <v>8612.42</v>
      </c>
      <c r="O26" s="19"/>
    </row>
    <row r="27" spans="1:15" x14ac:dyDescent="0.25">
      <c r="A27" s="20">
        <v>5</v>
      </c>
      <c r="B27" s="6">
        <v>1256883.28</v>
      </c>
      <c r="C27" s="6">
        <v>1257075.47</v>
      </c>
      <c r="D27" s="6">
        <v>57486.44</v>
      </c>
      <c r="E27" s="6">
        <v>19039.830000000002</v>
      </c>
      <c r="O27" s="19"/>
    </row>
    <row r="28" spans="1:15" x14ac:dyDescent="0.25">
      <c r="A28" s="21"/>
      <c r="B28" s="10">
        <f>AVERAGE(B23:B27)</f>
        <v>1256881.696</v>
      </c>
      <c r="C28" s="10">
        <f t="shared" ref="C28" si="6">AVERAGE(C23:C27)</f>
        <v>1257068.19</v>
      </c>
      <c r="D28" s="10">
        <f t="shared" ref="D28" si="7">AVERAGE(D23:D27)</f>
        <v>60759.090000000004</v>
      </c>
      <c r="E28" s="10">
        <f t="shared" ref="E28" si="8">AVERAGE(E23:E27)</f>
        <v>14114.864000000001</v>
      </c>
      <c r="O28" s="19"/>
    </row>
    <row r="29" spans="1:15" x14ac:dyDescent="0.25">
      <c r="A29" s="21"/>
      <c r="B29" s="10">
        <f>STDEV(B23:B27)</f>
        <v>2.2295582521876147</v>
      </c>
      <c r="C29" s="10">
        <f t="shared" ref="C29:E29" si="9">STDEV(C23:C27)</f>
        <v>60.378150435453641</v>
      </c>
      <c r="D29" s="10">
        <f t="shared" si="9"/>
        <v>4481.260572896872</v>
      </c>
      <c r="E29" s="10">
        <f t="shared" si="9"/>
        <v>4336.4028933241352</v>
      </c>
      <c r="O29" s="19"/>
    </row>
    <row r="30" spans="1:15" x14ac:dyDescent="0.25">
      <c r="O30" s="19"/>
    </row>
    <row r="31" spans="1:15" x14ac:dyDescent="0.25">
      <c r="A31" s="15" t="s">
        <v>31</v>
      </c>
      <c r="B31" s="15"/>
      <c r="C31" s="15"/>
      <c r="D31" s="15"/>
      <c r="E31" s="15"/>
      <c r="O31" s="19"/>
    </row>
    <row r="32" spans="1:15" x14ac:dyDescent="0.25">
      <c r="A32" s="20" t="s">
        <v>28</v>
      </c>
      <c r="B32" s="6" t="s">
        <v>23</v>
      </c>
      <c r="C32" s="6" t="s">
        <v>24</v>
      </c>
      <c r="D32" s="6" t="s">
        <v>25</v>
      </c>
      <c r="E32" s="6" t="s">
        <v>26</v>
      </c>
      <c r="O32" s="19"/>
    </row>
    <row r="33" spans="1:15" x14ac:dyDescent="0.25">
      <c r="A33" s="20">
        <v>1</v>
      </c>
      <c r="B33" s="6">
        <v>1642834.05</v>
      </c>
      <c r="C33" s="6">
        <v>1643051.5</v>
      </c>
      <c r="D33" s="6">
        <v>148762.94</v>
      </c>
      <c r="E33" s="6">
        <v>4719.26</v>
      </c>
    </row>
    <row r="34" spans="1:15" x14ac:dyDescent="0.25">
      <c r="A34" s="20">
        <v>2</v>
      </c>
      <c r="B34" s="6">
        <v>1642834.05</v>
      </c>
      <c r="C34" s="6">
        <v>1642910.58</v>
      </c>
      <c r="D34" s="6">
        <v>148762.94</v>
      </c>
      <c r="E34" s="6">
        <v>7750.1</v>
      </c>
      <c r="O34" s="19"/>
    </row>
    <row r="35" spans="1:15" x14ac:dyDescent="0.25">
      <c r="A35" s="20">
        <v>3</v>
      </c>
      <c r="B35" s="6">
        <v>1642834.05</v>
      </c>
      <c r="C35" s="6">
        <v>1642978.41</v>
      </c>
      <c r="D35" s="6">
        <v>148762.94</v>
      </c>
      <c r="E35" s="6">
        <v>2543.91</v>
      </c>
      <c r="O35" s="19"/>
    </row>
    <row r="36" spans="1:15" x14ac:dyDescent="0.25">
      <c r="A36" s="20">
        <v>4</v>
      </c>
      <c r="B36" s="6">
        <v>1642834.05</v>
      </c>
      <c r="C36" s="6">
        <v>1642960.5</v>
      </c>
      <c r="D36" s="6">
        <v>148762.94</v>
      </c>
      <c r="E36" s="6">
        <v>19527.95</v>
      </c>
      <c r="O36" s="19"/>
    </row>
    <row r="37" spans="1:15" x14ac:dyDescent="0.25">
      <c r="A37" s="20">
        <v>5</v>
      </c>
      <c r="B37" s="6">
        <v>1642834.05</v>
      </c>
      <c r="C37" s="6">
        <v>1642920.79</v>
      </c>
      <c r="D37" s="6">
        <v>148762.94</v>
      </c>
      <c r="E37" s="6">
        <v>9056.4500000000007</v>
      </c>
      <c r="O37" s="19"/>
    </row>
    <row r="38" spans="1:15" x14ac:dyDescent="0.25">
      <c r="A38" s="21"/>
      <c r="B38" s="10">
        <f>AVERAGE(B33:B37)</f>
        <v>1642834.05</v>
      </c>
      <c r="C38" s="10">
        <f t="shared" ref="C38" si="10">AVERAGE(C33:C37)</f>
        <v>1642964.3560000001</v>
      </c>
      <c r="D38" s="10">
        <f t="shared" ref="D38" si="11">AVERAGE(D33:D37)</f>
        <v>148762.94</v>
      </c>
      <c r="E38" s="10">
        <f t="shared" ref="E38" si="12">AVERAGE(E33:E37)</f>
        <v>8719.5339999999997</v>
      </c>
      <c r="O38" s="19"/>
    </row>
    <row r="39" spans="1:15" x14ac:dyDescent="0.25">
      <c r="A39" s="21"/>
      <c r="B39" s="10">
        <f>STDEV(B33:B37)</f>
        <v>0</v>
      </c>
      <c r="C39" s="10">
        <f t="shared" ref="C39:E39" si="13">STDEV(C33:C37)</f>
        <v>56.116652875920856</v>
      </c>
      <c r="D39" s="10">
        <f t="shared" si="13"/>
        <v>0</v>
      </c>
      <c r="E39" s="10">
        <f t="shared" si="13"/>
        <v>6557.7376999411936</v>
      </c>
      <c r="O39" s="19"/>
    </row>
    <row r="40" spans="1:15" x14ac:dyDescent="0.25">
      <c r="O40" s="19"/>
    </row>
    <row r="41" spans="1:15" x14ac:dyDescent="0.25">
      <c r="A41" s="15" t="s">
        <v>32</v>
      </c>
      <c r="B41" s="15"/>
      <c r="C41" s="15"/>
      <c r="D41" s="15"/>
      <c r="E41" s="15"/>
      <c r="O41" s="19"/>
    </row>
    <row r="42" spans="1:15" x14ac:dyDescent="0.25">
      <c r="A42" s="20" t="s">
        <v>28</v>
      </c>
      <c r="B42" s="6" t="s">
        <v>23</v>
      </c>
      <c r="C42" s="6" t="s">
        <v>24</v>
      </c>
      <c r="D42" s="6" t="s">
        <v>25</v>
      </c>
      <c r="E42" s="6" t="s">
        <v>26</v>
      </c>
      <c r="O42" s="19"/>
    </row>
    <row r="43" spans="1:15" x14ac:dyDescent="0.25">
      <c r="A43" s="20">
        <v>1</v>
      </c>
      <c r="B43" s="6">
        <v>1654118.92</v>
      </c>
      <c r="C43" s="6">
        <v>1654511.94</v>
      </c>
      <c r="D43" s="6">
        <v>154028.63</v>
      </c>
      <c r="E43" s="6">
        <v>22469.85</v>
      </c>
      <c r="O43" s="19"/>
    </row>
    <row r="44" spans="1:15" x14ac:dyDescent="0.25">
      <c r="A44" s="20">
        <v>2</v>
      </c>
      <c r="B44" s="6">
        <v>1654118.92</v>
      </c>
      <c r="C44" s="6">
        <v>1654689.45</v>
      </c>
      <c r="D44" s="6">
        <v>154028.63</v>
      </c>
      <c r="E44" s="6">
        <v>5169.54</v>
      </c>
      <c r="O44" s="19"/>
    </row>
    <row r="45" spans="1:15" x14ac:dyDescent="0.25">
      <c r="A45" s="20">
        <v>3</v>
      </c>
      <c r="B45" s="6">
        <v>1654118.92</v>
      </c>
      <c r="C45" s="6">
        <v>1654583.63</v>
      </c>
      <c r="D45" s="6">
        <v>154028.63</v>
      </c>
      <c r="E45" s="6">
        <v>5868.09</v>
      </c>
      <c r="O45" s="19"/>
    </row>
    <row r="46" spans="1:15" x14ac:dyDescent="0.25">
      <c r="A46" s="20">
        <v>4</v>
      </c>
      <c r="B46" s="6">
        <v>1654118.92</v>
      </c>
      <c r="C46" s="6">
        <v>1654408.94</v>
      </c>
      <c r="D46" s="6">
        <v>154028.63</v>
      </c>
      <c r="E46" s="6">
        <v>12326.93</v>
      </c>
      <c r="O46" s="19"/>
    </row>
    <row r="47" spans="1:15" x14ac:dyDescent="0.25">
      <c r="A47" s="20">
        <v>5</v>
      </c>
      <c r="B47" s="6">
        <v>1654118.92</v>
      </c>
      <c r="C47" s="6">
        <v>1654744.01</v>
      </c>
      <c r="D47" s="6">
        <v>154028.63</v>
      </c>
      <c r="E47" s="6">
        <v>24263.43</v>
      </c>
      <c r="O47" s="19"/>
    </row>
    <row r="48" spans="1:15" x14ac:dyDescent="0.25">
      <c r="A48" s="21"/>
      <c r="B48" s="10">
        <f>AVERAGE(B43:B47)</f>
        <v>1654118.92</v>
      </c>
      <c r="C48" s="10">
        <f t="shared" ref="C48" si="14">AVERAGE(C43:C47)</f>
        <v>1654587.5939999998</v>
      </c>
      <c r="D48" s="10">
        <f t="shared" ref="D48" si="15">AVERAGE(D43:D47)</f>
        <v>154028.63</v>
      </c>
      <c r="E48" s="10">
        <f t="shared" ref="E48" si="16">AVERAGE(E43:E47)</f>
        <v>14019.567999999999</v>
      </c>
      <c r="O48" s="19"/>
    </row>
    <row r="49" spans="1:15" x14ac:dyDescent="0.25">
      <c r="A49" s="21"/>
      <c r="B49" s="10">
        <f>STDEV(B43:B47)</f>
        <v>0</v>
      </c>
      <c r="C49" s="10">
        <f t="shared" ref="C49:E49" si="17">STDEV(C43:C47)</f>
        <v>134.62642990886184</v>
      </c>
      <c r="D49" s="10">
        <f t="shared" si="17"/>
        <v>0</v>
      </c>
      <c r="E49" s="10">
        <f t="shared" si="17"/>
        <v>8999.7025942372111</v>
      </c>
      <c r="O49" s="19"/>
    </row>
    <row r="50" spans="1:15" x14ac:dyDescent="0.25">
      <c r="O50" s="19"/>
    </row>
    <row r="51" spans="1:15" x14ac:dyDescent="0.25">
      <c r="A51" s="15" t="s">
        <v>33</v>
      </c>
      <c r="B51" s="15"/>
      <c r="C51" s="15"/>
      <c r="D51" s="15"/>
      <c r="E51" s="15"/>
      <c r="O51" s="19"/>
    </row>
    <row r="52" spans="1:15" x14ac:dyDescent="0.25">
      <c r="A52" s="20" t="s">
        <v>28</v>
      </c>
      <c r="B52" s="6" t="s">
        <v>23</v>
      </c>
      <c r="C52" s="6" t="s">
        <v>24</v>
      </c>
      <c r="D52" s="6" t="s">
        <v>25</v>
      </c>
      <c r="E52" s="6" t="s">
        <v>26</v>
      </c>
      <c r="O52" s="19"/>
    </row>
    <row r="53" spans="1:15" x14ac:dyDescent="0.25">
      <c r="A53" s="20">
        <v>1</v>
      </c>
      <c r="B53" s="6">
        <v>1634803.49</v>
      </c>
      <c r="C53" s="6">
        <v>1635193.62</v>
      </c>
      <c r="D53" s="6">
        <v>103266.13</v>
      </c>
      <c r="E53" s="6">
        <v>10160.24</v>
      </c>
    </row>
    <row r="54" spans="1:15" x14ac:dyDescent="0.25">
      <c r="A54" s="20">
        <v>2</v>
      </c>
      <c r="B54" s="6">
        <v>1634803.49</v>
      </c>
      <c r="C54" s="6">
        <v>1635190.04</v>
      </c>
      <c r="D54" s="6">
        <v>103266.13</v>
      </c>
      <c r="E54" s="6">
        <v>13528.67</v>
      </c>
    </row>
    <row r="55" spans="1:15" x14ac:dyDescent="0.25">
      <c r="A55" s="20">
        <v>3</v>
      </c>
      <c r="B55" s="6">
        <v>1634803.49</v>
      </c>
      <c r="C55" s="6">
        <v>1635177.49</v>
      </c>
      <c r="D55" s="6">
        <v>103266.13</v>
      </c>
      <c r="E55" s="6">
        <v>7569.02</v>
      </c>
    </row>
    <row r="56" spans="1:15" x14ac:dyDescent="0.25">
      <c r="A56" s="20">
        <v>4</v>
      </c>
      <c r="B56" s="6">
        <v>1634803.49</v>
      </c>
      <c r="C56" s="6">
        <v>1635165.26</v>
      </c>
      <c r="D56" s="6">
        <v>103266.13</v>
      </c>
      <c r="E56" s="6">
        <v>11598.48</v>
      </c>
    </row>
    <row r="57" spans="1:15" x14ac:dyDescent="0.25">
      <c r="A57" s="20">
        <v>5</v>
      </c>
      <c r="B57" s="6">
        <v>1634803.49</v>
      </c>
      <c r="C57" s="6">
        <v>1635057.02</v>
      </c>
      <c r="D57" s="6">
        <v>103266.13</v>
      </c>
      <c r="E57" s="6">
        <v>18771.509999999998</v>
      </c>
    </row>
    <row r="58" spans="1:15" x14ac:dyDescent="0.25">
      <c r="A58" s="21"/>
      <c r="B58" s="10">
        <f>AVERAGE(B53:B57)</f>
        <v>1634803.49</v>
      </c>
      <c r="C58" s="10">
        <f t="shared" ref="C58" si="18">AVERAGE(C53:C57)</f>
        <v>1635156.686</v>
      </c>
      <c r="D58" s="10">
        <f t="shared" ref="D58" si="19">AVERAGE(D53:D57)</f>
        <v>103266.13</v>
      </c>
      <c r="E58" s="10">
        <f t="shared" ref="E58" si="20">AVERAGE(E53:E57)</f>
        <v>12325.583999999999</v>
      </c>
    </row>
    <row r="59" spans="1:15" x14ac:dyDescent="0.25">
      <c r="A59" s="21"/>
      <c r="B59" s="10">
        <f>STDEV(B53:B57)</f>
        <v>0</v>
      </c>
      <c r="C59" s="10">
        <f t="shared" ref="C59:E59" si="21">STDEV(C53:C57)</f>
        <v>56.824820985214728</v>
      </c>
      <c r="D59" s="10">
        <f t="shared" si="21"/>
        <v>0</v>
      </c>
      <c r="E59" s="10">
        <f t="shared" si="21"/>
        <v>4208.3153955032894</v>
      </c>
    </row>
    <row r="61" spans="1:15" x14ac:dyDescent="0.25">
      <c r="A61" s="15" t="s">
        <v>34</v>
      </c>
      <c r="B61" s="15"/>
      <c r="C61" s="15"/>
      <c r="D61" s="15"/>
      <c r="E61" s="15"/>
    </row>
    <row r="62" spans="1:15" x14ac:dyDescent="0.25">
      <c r="A62" s="20" t="s">
        <v>28</v>
      </c>
      <c r="B62" s="6" t="s">
        <v>23</v>
      </c>
      <c r="C62" s="6" t="s">
        <v>24</v>
      </c>
      <c r="D62" s="6" t="s">
        <v>25</v>
      </c>
      <c r="E62" s="6" t="s">
        <v>26</v>
      </c>
    </row>
    <row r="63" spans="1:15" x14ac:dyDescent="0.25">
      <c r="A63" s="20">
        <v>1</v>
      </c>
      <c r="B63" s="6">
        <v>1639779.18</v>
      </c>
      <c r="C63" s="6">
        <v>1639996.92</v>
      </c>
      <c r="D63" s="6">
        <v>81233.61</v>
      </c>
      <c r="E63" s="6">
        <v>5492.17</v>
      </c>
    </row>
    <row r="64" spans="1:15" x14ac:dyDescent="0.25">
      <c r="A64" s="20">
        <v>2</v>
      </c>
      <c r="B64" s="6">
        <v>1639759.38</v>
      </c>
      <c r="C64" s="6">
        <v>1639875.94</v>
      </c>
      <c r="D64" s="6">
        <v>91363.08</v>
      </c>
      <c r="E64" s="6">
        <v>13194</v>
      </c>
    </row>
    <row r="65" spans="1:5" x14ac:dyDescent="0.25">
      <c r="A65" s="20">
        <v>3</v>
      </c>
      <c r="B65" s="6">
        <v>1639759.38</v>
      </c>
      <c r="C65" s="6">
        <v>1639951.64</v>
      </c>
      <c r="D65" s="6">
        <v>91363.08</v>
      </c>
      <c r="E65" s="6">
        <v>18873.490000000002</v>
      </c>
    </row>
    <row r="66" spans="1:5" x14ac:dyDescent="0.25">
      <c r="A66" s="20">
        <v>4</v>
      </c>
      <c r="B66" s="6">
        <v>1639759.38</v>
      </c>
      <c r="C66" s="6">
        <v>1639955.73</v>
      </c>
      <c r="D66" s="6">
        <v>91363.08</v>
      </c>
      <c r="E66" s="6">
        <v>4981.01</v>
      </c>
    </row>
    <row r="67" spans="1:5" x14ac:dyDescent="0.25">
      <c r="A67" s="20">
        <v>5</v>
      </c>
      <c r="B67" s="6">
        <v>1639771.58</v>
      </c>
      <c r="C67" s="6">
        <v>1639964.31</v>
      </c>
      <c r="D67" s="6">
        <v>123276.55</v>
      </c>
      <c r="E67" s="6">
        <v>13725.18</v>
      </c>
    </row>
    <row r="68" spans="1:5" x14ac:dyDescent="0.25">
      <c r="A68" s="21"/>
      <c r="B68" s="10">
        <f>AVERAGE(B63:B67)</f>
        <v>1639765.7799999998</v>
      </c>
      <c r="C68" s="10">
        <f t="shared" ref="C68" si="22">AVERAGE(C63:C67)</f>
        <v>1639948.9080000003</v>
      </c>
      <c r="D68" s="10">
        <f t="shared" ref="D68" si="23">AVERAGE(D63:D67)</f>
        <v>95719.88</v>
      </c>
      <c r="E68" s="10">
        <f t="shared" ref="E68" si="24">AVERAGE(E63:E67)</f>
        <v>11253.170000000002</v>
      </c>
    </row>
    <row r="69" spans="1:5" x14ac:dyDescent="0.25">
      <c r="A69" s="21"/>
      <c r="B69" s="10">
        <f>STDEV(B63:B67)</f>
        <v>9.166242414471272</v>
      </c>
      <c r="C69" s="10">
        <f t="shared" ref="C69:E69" si="25">STDEV(C63:C67)</f>
        <v>44.499174936176928</v>
      </c>
      <c r="D69" s="10">
        <f t="shared" si="25"/>
        <v>16016.922291140971</v>
      </c>
      <c r="E69" s="10">
        <f t="shared" si="25"/>
        <v>5926.1295019810332</v>
      </c>
    </row>
    <row r="71" spans="1:5" x14ac:dyDescent="0.25">
      <c r="A71" s="15" t="s">
        <v>35</v>
      </c>
      <c r="B71" s="15"/>
      <c r="C71" s="15"/>
      <c r="D71" s="15"/>
      <c r="E71" s="15"/>
    </row>
    <row r="72" spans="1:5" x14ac:dyDescent="0.25">
      <c r="A72" s="20" t="s">
        <v>28</v>
      </c>
      <c r="B72" s="6" t="s">
        <v>23</v>
      </c>
      <c r="C72" s="6" t="s">
        <v>24</v>
      </c>
      <c r="D72" s="6" t="s">
        <v>25</v>
      </c>
      <c r="E72" s="6" t="s">
        <v>26</v>
      </c>
    </row>
    <row r="73" spans="1:5" x14ac:dyDescent="0.25">
      <c r="A73" s="20">
        <v>1</v>
      </c>
      <c r="B73" s="6">
        <v>4133012.69</v>
      </c>
      <c r="C73" s="6">
        <v>4131449.89</v>
      </c>
      <c r="D73" s="6">
        <v>299879.39</v>
      </c>
      <c r="E73" s="6">
        <v>20187.46</v>
      </c>
    </row>
    <row r="74" spans="1:5" x14ac:dyDescent="0.25">
      <c r="A74" s="20">
        <v>2</v>
      </c>
      <c r="B74" s="6">
        <v>4133012.69</v>
      </c>
      <c r="C74" s="6">
        <v>4130779.21</v>
      </c>
      <c r="D74" s="6">
        <v>299879.39</v>
      </c>
      <c r="E74" s="6">
        <v>26299.58</v>
      </c>
    </row>
    <row r="75" spans="1:5" x14ac:dyDescent="0.25">
      <c r="A75" s="20">
        <v>3</v>
      </c>
      <c r="B75" s="6">
        <v>4133012.69</v>
      </c>
      <c r="C75" s="6">
        <v>4131259.75</v>
      </c>
      <c r="D75" s="6">
        <v>299879.39</v>
      </c>
      <c r="E75" s="6">
        <v>28803.78</v>
      </c>
    </row>
    <row r="76" spans="1:5" x14ac:dyDescent="0.25">
      <c r="A76" s="20">
        <v>4</v>
      </c>
      <c r="B76" s="6">
        <v>4133012.69</v>
      </c>
      <c r="C76" s="6">
        <v>4130968.21</v>
      </c>
      <c r="D76" s="6">
        <v>299879.39</v>
      </c>
      <c r="E76" s="6">
        <v>10128.59</v>
      </c>
    </row>
    <row r="77" spans="1:5" x14ac:dyDescent="0.25">
      <c r="A77" s="20">
        <v>5</v>
      </c>
      <c r="B77" s="6">
        <v>4133012.69</v>
      </c>
      <c r="C77" s="6">
        <v>4131105.47</v>
      </c>
      <c r="D77" s="6">
        <v>299879.39</v>
      </c>
      <c r="E77" s="6">
        <v>28470.84</v>
      </c>
    </row>
    <row r="78" spans="1:5" x14ac:dyDescent="0.25">
      <c r="A78" s="21"/>
      <c r="B78" s="10">
        <f>AVERAGE(B73:B77)</f>
        <v>4133012.69</v>
      </c>
      <c r="C78" s="10">
        <f t="shared" ref="C78" si="26">AVERAGE(C73:C77)</f>
        <v>4131112.5059999996</v>
      </c>
      <c r="D78" s="10">
        <f t="shared" ref="D78" si="27">AVERAGE(D73:D77)</f>
        <v>299879.39</v>
      </c>
      <c r="E78" s="10">
        <f t="shared" ref="E78" si="28">AVERAGE(E73:E77)</f>
        <v>22778.05</v>
      </c>
    </row>
    <row r="79" spans="1:5" x14ac:dyDescent="0.25">
      <c r="A79" s="21"/>
      <c r="B79" s="10">
        <f>STDEV(B73:B77)</f>
        <v>0</v>
      </c>
      <c r="C79" s="10">
        <f t="shared" ref="C79:E79" si="29">STDEV(C73:C77)</f>
        <v>258.58549046694435</v>
      </c>
      <c r="D79" s="10">
        <f t="shared" si="29"/>
        <v>0</v>
      </c>
      <c r="E79" s="10">
        <f t="shared" si="29"/>
        <v>7871.4428219609172</v>
      </c>
    </row>
    <row r="81" spans="1:5" x14ac:dyDescent="0.25">
      <c r="A81" s="15" t="s">
        <v>36</v>
      </c>
      <c r="B81" s="15"/>
      <c r="C81" s="15"/>
      <c r="D81" s="15"/>
      <c r="E81" s="15"/>
    </row>
    <row r="82" spans="1:5" x14ac:dyDescent="0.25">
      <c r="A82" s="20" t="s">
        <v>28</v>
      </c>
      <c r="B82" s="6" t="s">
        <v>23</v>
      </c>
      <c r="C82" s="6" t="s">
        <v>24</v>
      </c>
      <c r="D82" s="6" t="s">
        <v>25</v>
      </c>
      <c r="E82" s="6" t="s">
        <v>26</v>
      </c>
    </row>
    <row r="83" spans="1:5" x14ac:dyDescent="0.25">
      <c r="A83" s="20">
        <v>1</v>
      </c>
      <c r="B83" s="6">
        <v>4132046.12</v>
      </c>
      <c r="C83" s="6">
        <v>4133516.34</v>
      </c>
      <c r="D83" s="6">
        <v>301147.71999999997</v>
      </c>
      <c r="E83" s="6">
        <v>13126.63</v>
      </c>
    </row>
    <row r="84" spans="1:5" x14ac:dyDescent="0.25">
      <c r="A84" s="20">
        <v>2</v>
      </c>
      <c r="B84" s="6">
        <v>4132046.12</v>
      </c>
      <c r="C84" s="6">
        <v>4133430.95</v>
      </c>
      <c r="D84" s="6">
        <v>301147.71999999997</v>
      </c>
      <c r="E84" s="6">
        <v>3499.16</v>
      </c>
    </row>
    <row r="85" spans="1:5" x14ac:dyDescent="0.25">
      <c r="A85" s="20">
        <v>3</v>
      </c>
      <c r="B85" s="6">
        <v>4132046.12</v>
      </c>
      <c r="C85" s="6">
        <v>4133790.81</v>
      </c>
      <c r="D85" s="6">
        <v>301147.71999999997</v>
      </c>
      <c r="E85" s="6">
        <v>25351.07</v>
      </c>
    </row>
    <row r="86" spans="1:5" x14ac:dyDescent="0.25">
      <c r="A86" s="20">
        <v>4</v>
      </c>
      <c r="B86" s="6">
        <v>4132046.12</v>
      </c>
      <c r="C86" s="6">
        <v>4133604.83</v>
      </c>
      <c r="D86" s="6">
        <v>301147.71999999997</v>
      </c>
      <c r="E86" s="6">
        <v>3575.7</v>
      </c>
    </row>
    <row r="87" spans="1:5" x14ac:dyDescent="0.25">
      <c r="A87" s="20">
        <v>5</v>
      </c>
      <c r="B87" s="6">
        <v>4132046.12</v>
      </c>
      <c r="C87" s="6">
        <v>4133541.31</v>
      </c>
      <c r="D87" s="6">
        <v>301147.71999999997</v>
      </c>
      <c r="E87" s="6">
        <v>9874.41</v>
      </c>
    </row>
    <row r="88" spans="1:5" x14ac:dyDescent="0.25">
      <c r="A88" s="21"/>
      <c r="B88" s="10">
        <f>AVERAGE(B83:B87)</f>
        <v>4132046.12</v>
      </c>
      <c r="C88" s="10">
        <f t="shared" ref="C88" si="30">AVERAGE(C83:C87)</f>
        <v>4133576.8479999998</v>
      </c>
      <c r="D88" s="10">
        <f t="shared" ref="D88" si="31">AVERAGE(D83:D87)</f>
        <v>301147.71999999997</v>
      </c>
      <c r="E88" s="10">
        <f t="shared" ref="E88" si="32">AVERAGE(E83:E87)</f>
        <v>11085.394</v>
      </c>
    </row>
    <row r="89" spans="1:5" x14ac:dyDescent="0.25">
      <c r="A89" s="21"/>
      <c r="B89" s="10">
        <f>STDEV(B83:B87)</f>
        <v>0</v>
      </c>
      <c r="C89" s="10">
        <f t="shared" ref="C89:E89" si="33">STDEV(C83:C87)</f>
        <v>134.88247076620797</v>
      </c>
      <c r="D89" s="10">
        <f t="shared" si="33"/>
        <v>0</v>
      </c>
      <c r="E89" s="10">
        <f t="shared" si="33"/>
        <v>8987.339548906004</v>
      </c>
    </row>
    <row r="91" spans="1:5" x14ac:dyDescent="0.25">
      <c r="A91" s="15" t="s">
        <v>37</v>
      </c>
      <c r="B91" s="15"/>
      <c r="C91" s="15"/>
      <c r="D91" s="15"/>
      <c r="E91" s="15"/>
    </row>
    <row r="92" spans="1:5" x14ac:dyDescent="0.25">
      <c r="A92" s="20" t="s">
        <v>28</v>
      </c>
      <c r="B92" s="6" t="s">
        <v>23</v>
      </c>
      <c r="C92" s="6" t="s">
        <v>24</v>
      </c>
      <c r="D92" s="6" t="s">
        <v>25</v>
      </c>
      <c r="E92" s="6" t="s">
        <v>26</v>
      </c>
    </row>
    <row r="93" spans="1:5" x14ac:dyDescent="0.25">
      <c r="A93" s="20">
        <v>1</v>
      </c>
      <c r="B93" s="6">
        <v>4115466.02</v>
      </c>
      <c r="C93" s="6">
        <v>4117128.75</v>
      </c>
      <c r="D93" s="6">
        <v>223253.75</v>
      </c>
      <c r="E93" s="6">
        <v>13662.48</v>
      </c>
    </row>
    <row r="94" spans="1:5" x14ac:dyDescent="0.25">
      <c r="A94" s="20">
        <v>2</v>
      </c>
      <c r="B94" s="6">
        <v>4115466.02</v>
      </c>
      <c r="C94" s="6">
        <v>4117017.19</v>
      </c>
      <c r="D94" s="6">
        <v>223253.75</v>
      </c>
      <c r="E94" s="6">
        <v>16353.66</v>
      </c>
    </row>
    <row r="95" spans="1:5" x14ac:dyDescent="0.25">
      <c r="A95" s="20">
        <v>3</v>
      </c>
      <c r="B95" s="6">
        <v>4115466.02</v>
      </c>
      <c r="C95" s="6">
        <v>4117045.17</v>
      </c>
      <c r="D95" s="6">
        <v>223253.75</v>
      </c>
      <c r="E95" s="6">
        <v>20823.03</v>
      </c>
    </row>
    <row r="96" spans="1:5" x14ac:dyDescent="0.25">
      <c r="A96" s="20">
        <v>4</v>
      </c>
      <c r="B96" s="6">
        <v>4115466.02</v>
      </c>
      <c r="C96" s="6">
        <v>4117007.61</v>
      </c>
      <c r="D96" s="6">
        <v>223253.75</v>
      </c>
      <c r="E96" s="6">
        <v>20064.41</v>
      </c>
    </row>
    <row r="97" spans="1:5" x14ac:dyDescent="0.25">
      <c r="A97" s="20">
        <v>5</v>
      </c>
      <c r="B97" s="6">
        <v>4115466.02</v>
      </c>
      <c r="C97" s="6">
        <v>4117283.84</v>
      </c>
      <c r="D97" s="6">
        <v>223253.75</v>
      </c>
      <c r="E97" s="6">
        <v>24288.82</v>
      </c>
    </row>
    <row r="98" spans="1:5" x14ac:dyDescent="0.25">
      <c r="A98" s="21"/>
      <c r="B98" s="10">
        <f>AVERAGE(B93:B97)</f>
        <v>4115466.0200000005</v>
      </c>
      <c r="C98" s="10">
        <f t="shared" ref="C98" si="34">AVERAGE(C93:C97)</f>
        <v>4117096.5119999996</v>
      </c>
      <c r="D98" s="10">
        <f t="shared" ref="D98" si="35">AVERAGE(D93:D97)</f>
        <v>223253.75</v>
      </c>
      <c r="E98" s="10">
        <f t="shared" ref="E98" si="36">AVERAGE(E93:E97)</f>
        <v>19038.48</v>
      </c>
    </row>
    <row r="99" spans="1:5" x14ac:dyDescent="0.25">
      <c r="A99" s="21"/>
      <c r="B99" s="10">
        <f>STDEV(B93:B97)</f>
        <v>5.2062514645508253E-10</v>
      </c>
      <c r="C99" s="10">
        <f t="shared" ref="C99:E99" si="37">STDEV(C93:C97)</f>
        <v>115.06803908990527</v>
      </c>
      <c r="D99" s="10">
        <f t="shared" si="37"/>
        <v>0</v>
      </c>
      <c r="E99" s="10">
        <f t="shared" si="37"/>
        <v>4120.4628264128387</v>
      </c>
    </row>
  </sheetData>
  <mergeCells count="12">
    <mergeCell ref="A61:E61"/>
    <mergeCell ref="A71:E71"/>
    <mergeCell ref="A81:E81"/>
    <mergeCell ref="A91:E91"/>
    <mergeCell ref="H1:K1"/>
    <mergeCell ref="L1:O1"/>
    <mergeCell ref="A1:E1"/>
    <mergeCell ref="A11:E11"/>
    <mergeCell ref="A21:E21"/>
    <mergeCell ref="A31:E31"/>
    <mergeCell ref="A41:E41"/>
    <mergeCell ref="A51:E5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F1" workbookViewId="0">
      <selection activeCell="R14" sqref="R14"/>
    </sheetView>
  </sheetViews>
  <sheetFormatPr defaultRowHeight="15" x14ac:dyDescent="0.25"/>
  <cols>
    <col min="1" max="1" width="4.7109375" bestFit="1" customWidth="1"/>
    <col min="2" max="2" width="11.7109375" bestFit="1" customWidth="1"/>
    <col min="3" max="3" width="13.5703125" bestFit="1" customWidth="1"/>
    <col min="4" max="4" width="12" bestFit="1" customWidth="1"/>
    <col min="5" max="5" width="14.28515625" bestFit="1" customWidth="1"/>
    <col min="8" max="15" width="13.140625" customWidth="1"/>
  </cols>
  <sheetData>
    <row r="1" spans="1:15" s="2" customFormat="1" x14ac:dyDescent="0.25">
      <c r="A1" s="3" t="s">
        <v>27</v>
      </c>
      <c r="B1" s="3"/>
      <c r="C1" s="3"/>
      <c r="D1" s="3"/>
      <c r="E1" s="3"/>
      <c r="H1" s="13" t="s">
        <v>38</v>
      </c>
      <c r="I1" s="13"/>
      <c r="J1" s="13"/>
      <c r="K1" s="13"/>
      <c r="L1" s="13" t="s">
        <v>39</v>
      </c>
      <c r="M1" s="13"/>
      <c r="N1" s="13"/>
      <c r="O1" s="13"/>
    </row>
    <row r="2" spans="1:15" s="2" customFormat="1" x14ac:dyDescent="0.25">
      <c r="A2" s="4" t="s">
        <v>28</v>
      </c>
      <c r="B2" s="5" t="s">
        <v>23</v>
      </c>
      <c r="C2" s="5" t="s">
        <v>24</v>
      </c>
      <c r="D2" s="5" t="s">
        <v>25</v>
      </c>
      <c r="E2" s="5" t="s">
        <v>26</v>
      </c>
      <c r="G2" s="4" t="s">
        <v>5</v>
      </c>
      <c r="H2" s="5" t="s">
        <v>4</v>
      </c>
      <c r="I2" s="5" t="s">
        <v>40</v>
      </c>
      <c r="J2" s="5" t="s">
        <v>4</v>
      </c>
      <c r="K2" s="5" t="s">
        <v>40</v>
      </c>
      <c r="L2" s="5" t="s">
        <v>4</v>
      </c>
      <c r="M2" s="5" t="s">
        <v>40</v>
      </c>
      <c r="N2" s="5" t="s">
        <v>4</v>
      </c>
      <c r="O2" s="5" t="s">
        <v>40</v>
      </c>
    </row>
    <row r="3" spans="1:15" s="2" customFormat="1" x14ac:dyDescent="0.25">
      <c r="A3" s="4">
        <v>1</v>
      </c>
      <c r="B3" s="6">
        <v>3119907.52</v>
      </c>
      <c r="C3" s="6">
        <v>3574996.52</v>
      </c>
      <c r="D3" s="6">
        <v>82529.440000000002</v>
      </c>
      <c r="E3" s="6">
        <v>24134.25</v>
      </c>
      <c r="G3" s="11" t="s">
        <v>0</v>
      </c>
      <c r="H3" s="10">
        <v>3120655.12</v>
      </c>
      <c r="I3" s="10">
        <v>3492081.9200000004</v>
      </c>
      <c r="J3" s="10">
        <v>545.70578153433553</v>
      </c>
      <c r="K3" s="10">
        <v>132697.22132094554</v>
      </c>
      <c r="L3" s="10">
        <v>81383.046000000002</v>
      </c>
      <c r="M3" s="10">
        <v>18237.339999999997</v>
      </c>
      <c r="N3" s="10">
        <v>1542.3150818428742</v>
      </c>
      <c r="O3" s="10">
        <v>4640.2954254066753</v>
      </c>
    </row>
    <row r="4" spans="1:15" s="2" customFormat="1" x14ac:dyDescent="0.25">
      <c r="A4" s="4">
        <v>2</v>
      </c>
      <c r="B4" s="6">
        <v>3121448.52</v>
      </c>
      <c r="C4" s="6">
        <v>3535812.52</v>
      </c>
      <c r="D4" s="6">
        <v>79711.490000000005</v>
      </c>
      <c r="E4" s="6">
        <v>21938.51</v>
      </c>
      <c r="G4" s="11" t="s">
        <v>1</v>
      </c>
      <c r="H4" s="10">
        <v>7891641.1099999994</v>
      </c>
      <c r="I4" s="10">
        <v>8083076.5099999998</v>
      </c>
      <c r="J4" s="10">
        <v>682.42054482554965</v>
      </c>
      <c r="K4" s="10">
        <v>32948.078547921425</v>
      </c>
      <c r="L4" s="10">
        <v>207077.856</v>
      </c>
      <c r="M4" s="10">
        <v>20607.446</v>
      </c>
      <c r="N4" s="10">
        <v>4262.7543847880761</v>
      </c>
      <c r="O4" s="10">
        <v>4827.8535530430063</v>
      </c>
    </row>
    <row r="5" spans="1:15" s="2" customFormat="1" x14ac:dyDescent="0.25">
      <c r="A5" s="4">
        <v>3</v>
      </c>
      <c r="B5" s="6">
        <v>3120602.52</v>
      </c>
      <c r="C5" s="6">
        <v>3457853.52</v>
      </c>
      <c r="D5" s="6">
        <v>79675.78</v>
      </c>
      <c r="E5" s="6">
        <v>12895.1</v>
      </c>
      <c r="G5" s="11" t="s">
        <v>2</v>
      </c>
      <c r="H5" s="10">
        <v>3166097.5</v>
      </c>
      <c r="I5" s="10">
        <v>3411295.7</v>
      </c>
      <c r="J5" s="10">
        <v>414.60668108461539</v>
      </c>
      <c r="K5" s="10">
        <v>135558.27838424328</v>
      </c>
      <c r="L5" s="10">
        <v>83908.618000000002</v>
      </c>
      <c r="M5" s="10">
        <v>18640.55</v>
      </c>
      <c r="N5" s="10">
        <v>29.89530682230782</v>
      </c>
      <c r="O5" s="10">
        <v>4646.0932327924693</v>
      </c>
    </row>
    <row r="6" spans="1:15" s="2" customFormat="1" x14ac:dyDescent="0.25">
      <c r="A6" s="4">
        <v>4</v>
      </c>
      <c r="B6" s="6">
        <v>3120658.52</v>
      </c>
      <c r="C6" s="6">
        <v>3613511.52</v>
      </c>
      <c r="D6" s="6">
        <v>82499.259999999995</v>
      </c>
      <c r="E6" s="6">
        <v>15934</v>
      </c>
      <c r="G6" s="11" t="s">
        <v>3</v>
      </c>
      <c r="H6" s="10">
        <v>7867981.0300000012</v>
      </c>
      <c r="I6" s="10">
        <v>8092353.6300000008</v>
      </c>
      <c r="J6" s="10">
        <v>858.22881564300781</v>
      </c>
      <c r="K6" s="10">
        <v>94371.74501035783</v>
      </c>
      <c r="L6" s="10">
        <v>203383.24599999998</v>
      </c>
      <c r="M6" s="10">
        <v>26411.667999999998</v>
      </c>
      <c r="N6" s="10">
        <v>3020.2416818989932</v>
      </c>
      <c r="O6" s="10">
        <v>3195.734893552682</v>
      </c>
    </row>
    <row r="7" spans="1:15" s="2" customFormat="1" x14ac:dyDescent="0.25">
      <c r="A7" s="4">
        <v>5</v>
      </c>
      <c r="B7" s="6">
        <v>3120658.52</v>
      </c>
      <c r="C7" s="6">
        <v>3278235.52</v>
      </c>
      <c r="D7" s="6">
        <v>82499.259999999995</v>
      </c>
      <c r="E7" s="6">
        <v>16284.84</v>
      </c>
    </row>
    <row r="8" spans="1:15" s="2" customFormat="1" x14ac:dyDescent="0.25">
      <c r="A8" s="8"/>
      <c r="B8" s="10">
        <f>AVERAGE(B3:B7)</f>
        <v>3120655.12</v>
      </c>
      <c r="C8" s="10">
        <f t="shared" ref="C8:E8" si="0">AVERAGE(C3:C7)</f>
        <v>3492081.9200000004</v>
      </c>
      <c r="D8" s="10">
        <f t="shared" si="0"/>
        <v>81383.046000000002</v>
      </c>
      <c r="E8" s="10">
        <f t="shared" si="0"/>
        <v>18237.339999999997</v>
      </c>
      <c r="O8" s="14"/>
    </row>
    <row r="9" spans="1:15" s="2" customFormat="1" x14ac:dyDescent="0.25">
      <c r="A9" s="8"/>
      <c r="B9" s="10">
        <f>STDEV(B3:B7)</f>
        <v>545.70578153433553</v>
      </c>
      <c r="C9" s="10">
        <f t="shared" ref="C9:E9" si="1">STDEV(C3:C7)</f>
        <v>132697.22132094554</v>
      </c>
      <c r="D9" s="10">
        <f t="shared" si="1"/>
        <v>1542.3150818428742</v>
      </c>
      <c r="E9" s="10">
        <f t="shared" si="1"/>
        <v>4640.2954254066753</v>
      </c>
      <c r="O9" s="14"/>
    </row>
    <row r="10" spans="1:15" s="2" customFormat="1" x14ac:dyDescent="0.25">
      <c r="A10" s="1"/>
      <c r="O10" s="14"/>
    </row>
    <row r="11" spans="1:15" s="2" customFormat="1" x14ac:dyDescent="0.25">
      <c r="A11" s="3" t="s">
        <v>29</v>
      </c>
      <c r="B11" s="3"/>
      <c r="C11" s="3"/>
      <c r="D11" s="3"/>
      <c r="E11" s="3"/>
      <c r="O11" s="14"/>
    </row>
    <row r="12" spans="1:15" s="2" customFormat="1" x14ac:dyDescent="0.25">
      <c r="A12" s="4" t="s">
        <v>28</v>
      </c>
      <c r="B12" s="5" t="s">
        <v>23</v>
      </c>
      <c r="C12" s="5" t="s">
        <v>24</v>
      </c>
      <c r="D12" s="5" t="s">
        <v>25</v>
      </c>
      <c r="E12" s="5" t="s">
        <v>26</v>
      </c>
      <c r="O12" s="14"/>
    </row>
    <row r="13" spans="1:15" s="2" customFormat="1" x14ac:dyDescent="0.25">
      <c r="A13" s="4">
        <v>1</v>
      </c>
      <c r="B13" s="6">
        <v>7892350.5099999998</v>
      </c>
      <c r="C13" s="6">
        <v>8136451.5099999998</v>
      </c>
      <c r="D13" s="6">
        <v>210200.68</v>
      </c>
      <c r="E13" s="6">
        <v>17801.330000000002</v>
      </c>
      <c r="O13" s="14"/>
    </row>
    <row r="14" spans="1:15" s="2" customFormat="1" x14ac:dyDescent="0.25">
      <c r="A14" s="4">
        <v>2</v>
      </c>
      <c r="B14" s="6">
        <v>7891082.5099999998</v>
      </c>
      <c r="C14" s="6">
        <v>8081349.5099999998</v>
      </c>
      <c r="D14" s="6">
        <v>210148.28</v>
      </c>
      <c r="E14" s="6">
        <v>23662.35</v>
      </c>
      <c r="O14" s="14"/>
    </row>
    <row r="15" spans="1:15" s="2" customFormat="1" x14ac:dyDescent="0.25">
      <c r="A15" s="4">
        <v>3</v>
      </c>
      <c r="B15" s="6">
        <v>7892026.5099999998</v>
      </c>
      <c r="C15" s="6">
        <v>8063507.5099999998</v>
      </c>
      <c r="D15" s="6">
        <v>202438.14</v>
      </c>
      <c r="E15" s="6">
        <v>18914.64</v>
      </c>
      <c r="O15" s="14"/>
    </row>
    <row r="16" spans="1:15" s="2" customFormat="1" x14ac:dyDescent="0.25">
      <c r="A16" s="4">
        <v>4</v>
      </c>
      <c r="B16" s="6">
        <v>7891987.5099999998</v>
      </c>
      <c r="C16" s="6">
        <v>8084255.5099999998</v>
      </c>
      <c r="D16" s="6">
        <v>210223.53</v>
      </c>
      <c r="E16" s="6">
        <v>27334.36</v>
      </c>
      <c r="O16" s="14"/>
    </row>
    <row r="17" spans="1:15" s="2" customFormat="1" x14ac:dyDescent="0.25">
      <c r="A17" s="4">
        <v>5</v>
      </c>
      <c r="B17" s="6">
        <v>7890758.5099999998</v>
      </c>
      <c r="C17" s="6">
        <v>8049818.5099999998</v>
      </c>
      <c r="D17" s="6">
        <v>202378.65</v>
      </c>
      <c r="E17" s="6">
        <v>15324.55</v>
      </c>
      <c r="O17" s="14"/>
    </row>
    <row r="18" spans="1:15" s="2" customFormat="1" x14ac:dyDescent="0.25">
      <c r="A18" s="8"/>
      <c r="B18" s="10">
        <f>AVERAGE(B13:B17)</f>
        <v>7891641.1099999994</v>
      </c>
      <c r="C18" s="10">
        <f t="shared" ref="C18" si="2">AVERAGE(C13:C17)</f>
        <v>8083076.5099999998</v>
      </c>
      <c r="D18" s="10">
        <f t="shared" ref="D18" si="3">AVERAGE(D13:D17)</f>
        <v>207077.856</v>
      </c>
      <c r="E18" s="10">
        <f t="shared" ref="E18" si="4">AVERAGE(E13:E17)</f>
        <v>20607.446</v>
      </c>
      <c r="O18" s="14"/>
    </row>
    <row r="19" spans="1:15" s="2" customFormat="1" x14ac:dyDescent="0.25">
      <c r="A19" s="8"/>
      <c r="B19" s="10">
        <f>STDEV(B13:B17)</f>
        <v>682.42054482554965</v>
      </c>
      <c r="C19" s="10">
        <f t="shared" ref="C19:E19" si="5">STDEV(C13:C17)</f>
        <v>32948.078547921425</v>
      </c>
      <c r="D19" s="10">
        <f t="shared" si="5"/>
        <v>4262.7543847880761</v>
      </c>
      <c r="E19" s="10">
        <f t="shared" si="5"/>
        <v>4827.8535530430063</v>
      </c>
      <c r="O19" s="14"/>
    </row>
    <row r="20" spans="1:15" s="2" customFormat="1" x14ac:dyDescent="0.25">
      <c r="A20" s="1"/>
      <c r="O20" s="14"/>
    </row>
    <row r="21" spans="1:15" s="2" customFormat="1" x14ac:dyDescent="0.25">
      <c r="A21" s="3" t="s">
        <v>30</v>
      </c>
      <c r="B21" s="3"/>
      <c r="C21" s="3"/>
      <c r="D21" s="3"/>
      <c r="E21" s="3"/>
      <c r="O21" s="14"/>
    </row>
    <row r="22" spans="1:15" s="2" customFormat="1" x14ac:dyDescent="0.25">
      <c r="A22" s="4" t="s">
        <v>28</v>
      </c>
      <c r="B22" s="5" t="s">
        <v>23</v>
      </c>
      <c r="C22" s="5" t="s">
        <v>24</v>
      </c>
      <c r="D22" s="5" t="s">
        <v>25</v>
      </c>
      <c r="E22" s="5" t="s">
        <v>26</v>
      </c>
      <c r="O22" s="14"/>
    </row>
    <row r="23" spans="1:15" s="2" customFormat="1" x14ac:dyDescent="0.25">
      <c r="A23" s="4">
        <v>1</v>
      </c>
      <c r="B23" s="6">
        <v>3166715.7</v>
      </c>
      <c r="C23" s="6">
        <v>3346362.7</v>
      </c>
      <c r="D23" s="6">
        <v>83961.7</v>
      </c>
      <c r="E23" s="6">
        <v>22296.01</v>
      </c>
      <c r="O23" s="14"/>
    </row>
    <row r="24" spans="1:15" s="2" customFormat="1" x14ac:dyDescent="0.25">
      <c r="A24" s="4">
        <v>2</v>
      </c>
      <c r="B24" s="6">
        <v>3165810.7</v>
      </c>
      <c r="C24" s="6">
        <v>3301684.7</v>
      </c>
      <c r="D24" s="6">
        <v>83893.25</v>
      </c>
      <c r="E24" s="6">
        <v>11336.41</v>
      </c>
      <c r="O24" s="14"/>
    </row>
    <row r="25" spans="1:15" s="2" customFormat="1" x14ac:dyDescent="0.25">
      <c r="A25" s="4">
        <v>3</v>
      </c>
      <c r="B25" s="6">
        <v>3165810.7</v>
      </c>
      <c r="C25" s="6">
        <v>3637807.7</v>
      </c>
      <c r="D25" s="6">
        <v>83893.25</v>
      </c>
      <c r="E25" s="6">
        <v>22964.47</v>
      </c>
      <c r="O25" s="14"/>
    </row>
    <row r="26" spans="1:15" s="2" customFormat="1" x14ac:dyDescent="0.25">
      <c r="A26" s="4">
        <v>4</v>
      </c>
      <c r="B26" s="6">
        <v>3166339.7</v>
      </c>
      <c r="C26" s="6">
        <v>3433349.7</v>
      </c>
      <c r="D26" s="6">
        <v>83901.64</v>
      </c>
      <c r="E26" s="6">
        <v>17708.11</v>
      </c>
      <c r="O26" s="14"/>
    </row>
    <row r="27" spans="1:15" s="2" customFormat="1" x14ac:dyDescent="0.25">
      <c r="A27" s="4">
        <v>5</v>
      </c>
      <c r="B27" s="6">
        <v>3165810.7</v>
      </c>
      <c r="C27" s="6">
        <v>3337273.7</v>
      </c>
      <c r="D27" s="6">
        <v>83893.25</v>
      </c>
      <c r="E27" s="6">
        <v>18897.75</v>
      </c>
    </row>
    <row r="28" spans="1:15" s="2" customFormat="1" x14ac:dyDescent="0.25">
      <c r="A28" s="8"/>
      <c r="B28" s="10">
        <f>AVERAGE(B23:B27)</f>
        <v>3166097.5</v>
      </c>
      <c r="C28" s="10">
        <f t="shared" ref="C28" si="6">AVERAGE(C23:C27)</f>
        <v>3411295.7</v>
      </c>
      <c r="D28" s="10">
        <f t="shared" ref="D28" si="7">AVERAGE(D23:D27)</f>
        <v>83908.618000000002</v>
      </c>
      <c r="E28" s="10">
        <f t="shared" ref="E28" si="8">AVERAGE(E23:E27)</f>
        <v>18640.55</v>
      </c>
      <c r="O28" s="14"/>
    </row>
    <row r="29" spans="1:15" s="2" customFormat="1" x14ac:dyDescent="0.25">
      <c r="A29" s="8"/>
      <c r="B29" s="10">
        <f>STDEV(B23:B27)</f>
        <v>414.60668108461539</v>
      </c>
      <c r="C29" s="10">
        <f t="shared" ref="C29:E29" si="9">STDEV(C23:C27)</f>
        <v>135558.27838424328</v>
      </c>
      <c r="D29" s="10">
        <f t="shared" si="9"/>
        <v>29.89530682230782</v>
      </c>
      <c r="E29" s="10">
        <f t="shared" si="9"/>
        <v>4646.0932327924693</v>
      </c>
      <c r="O29" s="14"/>
    </row>
    <row r="30" spans="1:15" s="2" customFormat="1" x14ac:dyDescent="0.25">
      <c r="A30" s="1"/>
      <c r="O30" s="14"/>
    </row>
    <row r="31" spans="1:15" s="2" customFormat="1" x14ac:dyDescent="0.25">
      <c r="A31" s="3" t="s">
        <v>31</v>
      </c>
      <c r="B31" s="3"/>
      <c r="C31" s="3"/>
      <c r="D31" s="3"/>
      <c r="E31" s="3"/>
      <c r="O31" s="14"/>
    </row>
    <row r="32" spans="1:15" s="2" customFormat="1" x14ac:dyDescent="0.25">
      <c r="A32" s="4" t="s">
        <v>28</v>
      </c>
      <c r="B32" s="5" t="s">
        <v>23</v>
      </c>
      <c r="C32" s="5" t="s">
        <v>24</v>
      </c>
      <c r="D32" s="5" t="s">
        <v>25</v>
      </c>
      <c r="E32" s="5" t="s">
        <v>26</v>
      </c>
      <c r="O32" s="14"/>
    </row>
    <row r="33" spans="1:15" s="2" customFormat="1" x14ac:dyDescent="0.25">
      <c r="A33" s="4">
        <v>1</v>
      </c>
      <c r="B33" s="6">
        <v>7868523.2300000004</v>
      </c>
      <c r="C33" s="6">
        <v>8060837.2300000004</v>
      </c>
      <c r="D33" s="6">
        <v>205597.64</v>
      </c>
      <c r="E33" s="6">
        <v>25430.959999999999</v>
      </c>
      <c r="O33" s="14"/>
    </row>
    <row r="34" spans="1:15" s="2" customFormat="1" x14ac:dyDescent="0.25">
      <c r="A34" s="4">
        <v>2</v>
      </c>
      <c r="B34" s="6">
        <v>7867638.2300000004</v>
      </c>
      <c r="C34" s="6">
        <v>8249584.2300000004</v>
      </c>
      <c r="D34" s="6">
        <v>205550.73</v>
      </c>
      <c r="E34" s="6">
        <v>26065.7</v>
      </c>
      <c r="O34" s="14"/>
    </row>
    <row r="35" spans="1:15" s="2" customFormat="1" x14ac:dyDescent="0.25">
      <c r="A35" s="4">
        <v>3</v>
      </c>
      <c r="B35" s="6">
        <v>7868582.2300000004</v>
      </c>
      <c r="C35" s="6">
        <v>8081128.2300000004</v>
      </c>
      <c r="D35" s="6">
        <v>200082.02</v>
      </c>
      <c r="E35" s="6">
        <v>28568.05</v>
      </c>
      <c r="O35" s="14"/>
    </row>
    <row r="36" spans="1:15" s="2" customFormat="1" x14ac:dyDescent="0.25">
      <c r="A36" s="4">
        <v>4</v>
      </c>
      <c r="B36" s="6">
        <v>7868543.2300000004</v>
      </c>
      <c r="C36" s="6">
        <v>7994925.2300000004</v>
      </c>
      <c r="D36" s="6">
        <v>205618.16</v>
      </c>
      <c r="E36" s="6">
        <v>21826.97</v>
      </c>
      <c r="O36" s="14"/>
    </row>
    <row r="37" spans="1:15" s="2" customFormat="1" x14ac:dyDescent="0.25">
      <c r="A37" s="4">
        <v>5</v>
      </c>
      <c r="B37" s="6">
        <v>7866618.2300000004</v>
      </c>
      <c r="C37" s="6">
        <v>8075293.2300000004</v>
      </c>
      <c r="D37" s="6">
        <v>200067.68</v>
      </c>
      <c r="E37" s="6">
        <v>30166.66</v>
      </c>
      <c r="O37" s="14"/>
    </row>
    <row r="38" spans="1:15" s="2" customFormat="1" x14ac:dyDescent="0.25">
      <c r="A38" s="8"/>
      <c r="B38" s="10">
        <f>AVERAGE(B33:B37)</f>
        <v>7867981.0300000012</v>
      </c>
      <c r="C38" s="10">
        <f t="shared" ref="C38" si="10">AVERAGE(C33:C37)</f>
        <v>8092353.6300000008</v>
      </c>
      <c r="D38" s="10">
        <f t="shared" ref="D38" si="11">AVERAGE(D33:D37)</f>
        <v>203383.24599999998</v>
      </c>
      <c r="E38" s="10">
        <f t="shared" ref="E38" si="12">AVERAGE(E33:E37)</f>
        <v>26411.667999999998</v>
      </c>
      <c r="O38" s="14"/>
    </row>
    <row r="39" spans="1:15" s="2" customFormat="1" x14ac:dyDescent="0.25">
      <c r="A39" s="8"/>
      <c r="B39" s="10">
        <f>STDEV(B33:B37)</f>
        <v>858.22881564300781</v>
      </c>
      <c r="C39" s="10">
        <f t="shared" ref="C39:E39" si="13">STDEV(C33:C37)</f>
        <v>94371.74501035783</v>
      </c>
      <c r="D39" s="10">
        <f t="shared" si="13"/>
        <v>3020.2416818989932</v>
      </c>
      <c r="E39" s="10">
        <f t="shared" si="13"/>
        <v>3195.734893552682</v>
      </c>
      <c r="O39" s="14"/>
    </row>
    <row r="40" spans="1:15" s="2" customFormat="1" x14ac:dyDescent="0.25">
      <c r="A40" s="1"/>
      <c r="O40" s="14"/>
    </row>
    <row r="41" spans="1:15" x14ac:dyDescent="0.25">
      <c r="G41" s="2"/>
      <c r="H41" s="2"/>
      <c r="I41" s="2"/>
      <c r="J41" s="2"/>
      <c r="K41" s="2"/>
      <c r="L41" s="2"/>
      <c r="M41" s="2"/>
      <c r="N41" s="2"/>
      <c r="O41" s="14"/>
    </row>
    <row r="42" spans="1:15" x14ac:dyDescent="0.25">
      <c r="O42" s="14"/>
    </row>
    <row r="43" spans="1:15" x14ac:dyDescent="0.25">
      <c r="O43" s="14"/>
    </row>
    <row r="44" spans="1:15" x14ac:dyDescent="0.25">
      <c r="O44" s="14"/>
    </row>
    <row r="45" spans="1:15" x14ac:dyDescent="0.25">
      <c r="O45" s="14"/>
    </row>
    <row r="46" spans="1:15" x14ac:dyDescent="0.25">
      <c r="O46" s="14"/>
    </row>
    <row r="48" spans="1:15" s="2" customFormat="1" x14ac:dyDescent="0.25">
      <c r="A48" s="8"/>
      <c r="B48" s="10"/>
      <c r="C48" s="10"/>
      <c r="D48" s="10"/>
      <c r="E48" s="10"/>
      <c r="G48"/>
      <c r="H48"/>
      <c r="I48"/>
      <c r="J48"/>
      <c r="K48"/>
      <c r="L48"/>
      <c r="M48"/>
      <c r="N48"/>
      <c r="O48"/>
    </row>
    <row r="49" spans="1:15" s="2" customFormat="1" x14ac:dyDescent="0.25">
      <c r="A49" s="8"/>
      <c r="B49" s="10"/>
      <c r="C49" s="10"/>
      <c r="D49" s="10"/>
      <c r="E49" s="10"/>
    </row>
    <row r="50" spans="1:15" x14ac:dyDescent="0.25">
      <c r="G50" s="2"/>
      <c r="H50" s="2"/>
      <c r="I50" s="2"/>
      <c r="J50" s="2"/>
      <c r="K50" s="2"/>
      <c r="L50" s="2"/>
      <c r="M50" s="2"/>
      <c r="N50" s="2"/>
      <c r="O50" s="2"/>
    </row>
    <row r="58" spans="1:15" s="2" customFormat="1" x14ac:dyDescent="0.25">
      <c r="A58" s="8"/>
      <c r="B58" s="10"/>
      <c r="C58" s="10"/>
      <c r="D58" s="10"/>
      <c r="E58" s="10"/>
      <c r="G58"/>
      <c r="H58"/>
      <c r="I58"/>
      <c r="J58"/>
      <c r="K58"/>
      <c r="L58"/>
      <c r="M58"/>
      <c r="N58"/>
      <c r="O58"/>
    </row>
    <row r="59" spans="1:15" s="2" customFormat="1" x14ac:dyDescent="0.25">
      <c r="A59" s="8"/>
      <c r="B59" s="10"/>
      <c r="C59" s="10"/>
      <c r="D59" s="10"/>
      <c r="E59" s="10"/>
    </row>
    <row r="60" spans="1:15" x14ac:dyDescent="0.25">
      <c r="G60" s="2"/>
      <c r="H60" s="2"/>
      <c r="I60" s="2"/>
      <c r="J60" s="2"/>
      <c r="K60" s="2"/>
      <c r="L60" s="2"/>
      <c r="M60" s="2"/>
      <c r="N60" s="2"/>
      <c r="O60" s="2"/>
    </row>
    <row r="68" spans="1:15" s="2" customFormat="1" x14ac:dyDescent="0.25">
      <c r="A68" s="8"/>
      <c r="B68" s="10"/>
      <c r="C68" s="10"/>
      <c r="D68" s="10"/>
      <c r="E68" s="10"/>
      <c r="G68"/>
      <c r="H68"/>
      <c r="I68"/>
      <c r="J68"/>
      <c r="K68"/>
      <c r="L68"/>
      <c r="M68"/>
      <c r="N68"/>
      <c r="O68"/>
    </row>
    <row r="69" spans="1:15" s="2" customFormat="1" x14ac:dyDescent="0.25">
      <c r="A69" s="8"/>
      <c r="B69" s="10"/>
      <c r="C69" s="10"/>
      <c r="D69" s="10"/>
      <c r="E69" s="10"/>
    </row>
    <row r="70" spans="1:15" x14ac:dyDescent="0.25">
      <c r="G70" s="2"/>
      <c r="H70" s="2"/>
      <c r="I70" s="2"/>
      <c r="J70" s="2"/>
      <c r="K70" s="2"/>
      <c r="L70" s="2"/>
      <c r="M70" s="2"/>
      <c r="N70" s="2"/>
      <c r="O70" s="2"/>
    </row>
    <row r="78" spans="1:15" s="2" customFormat="1" x14ac:dyDescent="0.25">
      <c r="A78" s="8"/>
      <c r="B78" s="10"/>
      <c r="C78" s="10"/>
      <c r="D78" s="10"/>
      <c r="E78" s="10"/>
      <c r="G78"/>
      <c r="H78"/>
      <c r="I78"/>
      <c r="J78"/>
      <c r="K78"/>
      <c r="L78"/>
      <c r="M78"/>
      <c r="N78"/>
      <c r="O78"/>
    </row>
    <row r="79" spans="1:15" s="2" customFormat="1" x14ac:dyDescent="0.25">
      <c r="A79" s="8"/>
      <c r="B79" s="10"/>
      <c r="C79" s="10"/>
      <c r="D79" s="10"/>
      <c r="E79" s="10"/>
    </row>
    <row r="80" spans="1:15" x14ac:dyDescent="0.25">
      <c r="G80" s="2"/>
      <c r="H80" s="2"/>
      <c r="I80" s="2"/>
      <c r="J80" s="2"/>
      <c r="K80" s="2"/>
      <c r="L80" s="2"/>
      <c r="M80" s="2"/>
      <c r="N80" s="2"/>
      <c r="O80" s="2"/>
    </row>
    <row r="88" spans="1:15" s="2" customFormat="1" x14ac:dyDescent="0.25">
      <c r="A88" s="8"/>
      <c r="B88" s="10"/>
      <c r="C88" s="10"/>
      <c r="D88" s="10"/>
      <c r="E88" s="10"/>
      <c r="G88"/>
      <c r="H88"/>
      <c r="I88"/>
      <c r="J88"/>
      <c r="K88"/>
      <c r="L88"/>
      <c r="M88"/>
      <c r="N88"/>
      <c r="O88"/>
    </row>
    <row r="89" spans="1:15" s="2" customFormat="1" x14ac:dyDescent="0.25">
      <c r="A89" s="8"/>
      <c r="B89" s="10"/>
      <c r="C89" s="10"/>
      <c r="D89" s="10"/>
      <c r="E89" s="10"/>
    </row>
    <row r="90" spans="1:15" x14ac:dyDescent="0.25">
      <c r="G90" s="2"/>
      <c r="H90" s="2"/>
      <c r="I90" s="2"/>
      <c r="J90" s="2"/>
      <c r="K90" s="2"/>
      <c r="L90" s="2"/>
      <c r="M90" s="2"/>
      <c r="N90" s="2"/>
      <c r="O90" s="2"/>
    </row>
    <row r="98" spans="1:15" s="2" customFormat="1" x14ac:dyDescent="0.25">
      <c r="A98" s="8"/>
      <c r="B98" s="10"/>
      <c r="C98" s="10"/>
      <c r="D98" s="10"/>
      <c r="E98" s="10"/>
      <c r="G98"/>
      <c r="H98"/>
      <c r="I98"/>
      <c r="J98"/>
      <c r="K98"/>
      <c r="L98"/>
      <c r="M98"/>
      <c r="N98"/>
      <c r="O98"/>
    </row>
    <row r="99" spans="1:15" s="2" customFormat="1" x14ac:dyDescent="0.25">
      <c r="A99" s="8"/>
      <c r="B99" s="10"/>
      <c r="C99" s="10"/>
      <c r="D99" s="10"/>
      <c r="E99" s="10"/>
    </row>
    <row r="100" spans="1:15" x14ac:dyDescent="0.25">
      <c r="G100" s="2"/>
      <c r="H100" s="2"/>
      <c r="I100" s="2"/>
      <c r="J100" s="2"/>
      <c r="K100" s="2"/>
      <c r="L100" s="2"/>
      <c r="M100" s="2"/>
      <c r="N100" s="2"/>
      <c r="O100" s="2"/>
    </row>
  </sheetData>
  <mergeCells count="6">
    <mergeCell ref="A1:E1"/>
    <mergeCell ref="A11:E11"/>
    <mergeCell ref="A21:E21"/>
    <mergeCell ref="A31:E31"/>
    <mergeCell ref="H1:K1"/>
    <mergeCell ref="L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B1" workbookViewId="0">
      <selection activeCell="C3" sqref="C3:C8"/>
    </sheetView>
  </sheetViews>
  <sheetFormatPr defaultRowHeight="15" x14ac:dyDescent="0.25"/>
  <cols>
    <col min="1" max="1" width="4.7109375" bestFit="1" customWidth="1"/>
    <col min="2" max="2" width="12.7109375" bestFit="1" customWidth="1"/>
    <col min="3" max="3" width="13.5703125" bestFit="1" customWidth="1"/>
    <col min="4" max="4" width="12" bestFit="1" customWidth="1"/>
    <col min="5" max="5" width="14.28515625" bestFit="1" customWidth="1"/>
    <col min="7" max="7" width="8.42578125" bestFit="1" customWidth="1"/>
    <col min="8" max="8" width="12.7109375" bestFit="1" customWidth="1"/>
    <col min="9" max="9" width="13.5703125" bestFit="1" customWidth="1"/>
    <col min="10" max="11" width="13.28515625" style="2" customWidth="1"/>
    <col min="12" max="12" width="12" bestFit="1" customWidth="1"/>
    <col min="13" max="13" width="14.28515625" bestFit="1" customWidth="1"/>
    <col min="14" max="15" width="13.28515625" customWidth="1"/>
    <col min="16" max="17" width="8.140625" bestFit="1" customWidth="1"/>
  </cols>
  <sheetData>
    <row r="1" spans="1:17" s="2" customFormat="1" x14ac:dyDescent="0.25">
      <c r="A1" s="3" t="s">
        <v>27</v>
      </c>
      <c r="B1" s="3"/>
      <c r="C1" s="3"/>
      <c r="D1" s="3"/>
      <c r="E1" s="3"/>
      <c r="H1" s="13" t="s">
        <v>38</v>
      </c>
      <c r="I1" s="13"/>
      <c r="J1" s="13"/>
      <c r="K1" s="13"/>
      <c r="L1" s="13" t="s">
        <v>39</v>
      </c>
      <c r="M1" s="13"/>
      <c r="N1" s="13"/>
      <c r="O1" s="13"/>
    </row>
    <row r="2" spans="1:17" s="2" customFormat="1" x14ac:dyDescent="0.25">
      <c r="A2" s="4" t="s">
        <v>28</v>
      </c>
      <c r="B2" s="5" t="s">
        <v>23</v>
      </c>
      <c r="C2" s="5" t="s">
        <v>24</v>
      </c>
      <c r="D2" s="5" t="s">
        <v>25</v>
      </c>
      <c r="E2" s="5" t="s">
        <v>26</v>
      </c>
      <c r="G2" s="4" t="s">
        <v>5</v>
      </c>
      <c r="H2" s="5" t="s">
        <v>4</v>
      </c>
      <c r="I2" s="5" t="s">
        <v>40</v>
      </c>
      <c r="J2" s="5" t="s">
        <v>4</v>
      </c>
      <c r="K2" s="5" t="s">
        <v>40</v>
      </c>
      <c r="L2" s="5" t="s">
        <v>4</v>
      </c>
      <c r="M2" s="5" t="s">
        <v>40</v>
      </c>
      <c r="N2" s="5" t="s">
        <v>4</v>
      </c>
      <c r="O2" s="5" t="s">
        <v>40</v>
      </c>
      <c r="P2" s="10"/>
      <c r="Q2" s="10"/>
    </row>
    <row r="3" spans="1:17" s="2" customFormat="1" x14ac:dyDescent="0.25">
      <c r="A3" s="4">
        <v>1</v>
      </c>
      <c r="B3" s="6">
        <v>3126361.44</v>
      </c>
      <c r="C3" s="6">
        <v>3532199.8</v>
      </c>
      <c r="D3" s="6">
        <v>85427.1</v>
      </c>
      <c r="E3" s="6">
        <v>16565.689999999999</v>
      </c>
      <c r="G3" s="11" t="s">
        <v>16</v>
      </c>
      <c r="H3" s="10">
        <v>3127049.6399999997</v>
      </c>
      <c r="I3" s="10">
        <v>3442110.22</v>
      </c>
      <c r="J3" s="10">
        <v>513.53305638488359</v>
      </c>
      <c r="K3" s="10">
        <v>98912.374901220741</v>
      </c>
      <c r="L3" s="10">
        <v>84334.12</v>
      </c>
      <c r="M3" s="10">
        <v>16510.03</v>
      </c>
      <c r="N3" s="10">
        <v>1540.8258971571051</v>
      </c>
      <c r="O3" s="10">
        <v>1413.8128895472694</v>
      </c>
      <c r="P3" s="10"/>
      <c r="Q3" s="10"/>
    </row>
    <row r="4" spans="1:17" s="2" customFormat="1" x14ac:dyDescent="0.25">
      <c r="A4" s="4">
        <v>2</v>
      </c>
      <c r="B4" s="6">
        <v>3127305.44</v>
      </c>
      <c r="C4" s="6">
        <v>3511954.08</v>
      </c>
      <c r="D4" s="6">
        <v>82688.33</v>
      </c>
      <c r="E4" s="6">
        <v>14113.11</v>
      </c>
      <c r="G4" s="11" t="s">
        <v>17</v>
      </c>
      <c r="H4" s="10">
        <v>3107956.85</v>
      </c>
      <c r="I4" s="10">
        <v>3623091.892</v>
      </c>
      <c r="J4" s="10">
        <v>404.72830392746192</v>
      </c>
      <c r="K4" s="10">
        <v>77480.866361390203</v>
      </c>
      <c r="L4" s="10">
        <v>84887.737999999998</v>
      </c>
      <c r="M4" s="10">
        <v>17438.612000000001</v>
      </c>
      <c r="N4" s="10">
        <v>32.776284414189057</v>
      </c>
      <c r="O4" s="10">
        <v>2484.3914247295811</v>
      </c>
      <c r="P4" s="10"/>
      <c r="Q4" s="10"/>
    </row>
    <row r="5" spans="1:17" s="2" customFormat="1" x14ac:dyDescent="0.25">
      <c r="A5" s="4">
        <v>3</v>
      </c>
      <c r="B5" s="6">
        <v>3127266.44</v>
      </c>
      <c r="C5" s="6">
        <v>3496727.37</v>
      </c>
      <c r="D5" s="6">
        <v>85488.25</v>
      </c>
      <c r="E5" s="6">
        <v>17278.57</v>
      </c>
      <c r="G5" s="11" t="s">
        <v>18</v>
      </c>
      <c r="H5" s="10">
        <v>3086265.2399999998</v>
      </c>
      <c r="I5" s="10">
        <v>4005703.2680000006</v>
      </c>
      <c r="J5" s="10">
        <v>935.66329413951041</v>
      </c>
      <c r="K5" s="10">
        <v>137147.84823834675</v>
      </c>
      <c r="L5" s="10">
        <v>82660.576000000001</v>
      </c>
      <c r="M5" s="10">
        <v>19714.43</v>
      </c>
      <c r="N5" s="10">
        <v>1456.1479362104676</v>
      </c>
      <c r="O5" s="10">
        <v>3360.9436447298426</v>
      </c>
      <c r="P5" s="10"/>
      <c r="Q5" s="10"/>
    </row>
    <row r="6" spans="1:17" s="2" customFormat="1" x14ac:dyDescent="0.25">
      <c r="A6" s="4">
        <v>4</v>
      </c>
      <c r="B6" s="6">
        <v>3126685.44</v>
      </c>
      <c r="C6" s="6">
        <v>3326428.87</v>
      </c>
      <c r="D6" s="6">
        <v>82605.08</v>
      </c>
      <c r="E6" s="6">
        <v>17754.52</v>
      </c>
      <c r="G6" s="11" t="s">
        <v>19</v>
      </c>
      <c r="H6" s="10">
        <v>7938098.1699999999</v>
      </c>
      <c r="I6" s="10">
        <v>8299729.6419999991</v>
      </c>
      <c r="J6" s="10">
        <v>476.57874480509514</v>
      </c>
      <c r="K6" s="10">
        <v>115436.02788355175</v>
      </c>
      <c r="L6" s="10">
        <v>206902.68799999999</v>
      </c>
      <c r="M6" s="10">
        <v>22496.688000000002</v>
      </c>
      <c r="N6" s="10">
        <v>3672.7070073203454</v>
      </c>
      <c r="O6" s="10">
        <v>2240.7504994242449</v>
      </c>
      <c r="P6" s="10"/>
      <c r="Q6" s="10"/>
    </row>
    <row r="7" spans="1:17" s="2" customFormat="1" x14ac:dyDescent="0.25">
      <c r="A7" s="4">
        <v>5</v>
      </c>
      <c r="B7" s="6">
        <v>3127629.44</v>
      </c>
      <c r="C7" s="6">
        <v>3343240.98</v>
      </c>
      <c r="D7" s="6">
        <v>85461.84</v>
      </c>
      <c r="E7" s="6">
        <v>16838.259999999998</v>
      </c>
      <c r="G7" s="11" t="s">
        <v>20</v>
      </c>
      <c r="H7" s="10">
        <v>7902653.8799999999</v>
      </c>
      <c r="I7" s="10">
        <v>8837273.0720000006</v>
      </c>
      <c r="J7" s="10">
        <v>676.98655821219961</v>
      </c>
      <c r="K7" s="10">
        <v>70321.578954626428</v>
      </c>
      <c r="L7" s="10">
        <v>208866.59600000002</v>
      </c>
      <c r="M7" s="10">
        <v>26521.324000000001</v>
      </c>
      <c r="N7" s="10">
        <v>3599.0465414926243</v>
      </c>
      <c r="O7" s="10">
        <v>5862.251247313633</v>
      </c>
      <c r="P7" s="10"/>
      <c r="Q7" s="10"/>
    </row>
    <row r="8" spans="1:17" s="2" customFormat="1" x14ac:dyDescent="0.25">
      <c r="A8" s="8"/>
      <c r="B8" s="10">
        <f>AVERAGE(B3:B7)</f>
        <v>3127049.6399999997</v>
      </c>
      <c r="C8" s="10">
        <f t="shared" ref="C8:E8" si="0">AVERAGE(C3:C7)</f>
        <v>3442110.22</v>
      </c>
      <c r="D8" s="10">
        <f t="shared" si="0"/>
        <v>84334.12</v>
      </c>
      <c r="E8" s="10">
        <f t="shared" si="0"/>
        <v>16510.03</v>
      </c>
      <c r="G8" s="11" t="s">
        <v>21</v>
      </c>
      <c r="H8" s="10">
        <v>3082917.98</v>
      </c>
      <c r="I8" s="10">
        <v>4138117.5300000003</v>
      </c>
      <c r="J8" s="10">
        <v>514.50830897080755</v>
      </c>
      <c r="K8" s="10">
        <v>167159.44947839662</v>
      </c>
      <c r="L8" s="10">
        <v>84390.790000000008</v>
      </c>
      <c r="M8" s="10">
        <v>19495.464</v>
      </c>
      <c r="N8" s="10">
        <v>1159.6135855102741</v>
      </c>
      <c r="O8" s="10">
        <v>4062.2638218276666</v>
      </c>
      <c r="P8" s="10"/>
      <c r="Q8" s="10"/>
    </row>
    <row r="9" spans="1:17" s="2" customFormat="1" x14ac:dyDescent="0.25">
      <c r="A9" s="8"/>
      <c r="B9" s="10">
        <f>STDEV(B3:B7)</f>
        <v>513.53305638488359</v>
      </c>
      <c r="C9" s="10">
        <f t="shared" ref="C9:E9" si="1">STDEV(C3:C7)</f>
        <v>98912.374901220741</v>
      </c>
      <c r="D9" s="10">
        <f t="shared" si="1"/>
        <v>1540.8258971571051</v>
      </c>
      <c r="E9" s="10">
        <f t="shared" si="1"/>
        <v>1413.8128895472694</v>
      </c>
      <c r="G9" s="11" t="s">
        <v>22</v>
      </c>
      <c r="H9" s="10">
        <v>10792653.119999999</v>
      </c>
      <c r="I9" s="10">
        <v>11646354.881999999</v>
      </c>
      <c r="J9" s="10">
        <v>245.98882088420197</v>
      </c>
      <c r="K9" s="10">
        <v>57298.449316074039</v>
      </c>
      <c r="L9" s="10">
        <v>278965.17599999998</v>
      </c>
      <c r="M9" s="10">
        <v>31060.124</v>
      </c>
      <c r="N9" s="10">
        <v>4490.9055331503005</v>
      </c>
      <c r="O9" s="10">
        <v>5277.3820117109281</v>
      </c>
    </row>
    <row r="10" spans="1:17" s="2" customFormat="1" x14ac:dyDescent="0.25">
      <c r="A10" s="1"/>
    </row>
    <row r="11" spans="1:17" s="2" customFormat="1" x14ac:dyDescent="0.25">
      <c r="A11" s="3" t="s">
        <v>29</v>
      </c>
      <c r="B11" s="3"/>
      <c r="C11" s="3"/>
      <c r="D11" s="3"/>
      <c r="E11" s="3"/>
    </row>
    <row r="12" spans="1:17" s="2" customFormat="1" x14ac:dyDescent="0.25">
      <c r="A12" s="4" t="s">
        <v>28</v>
      </c>
      <c r="B12" s="5" t="s">
        <v>23</v>
      </c>
      <c r="C12" s="5" t="s">
        <v>24</v>
      </c>
      <c r="D12" s="5" t="s">
        <v>25</v>
      </c>
      <c r="E12" s="5" t="s">
        <v>26</v>
      </c>
    </row>
    <row r="13" spans="1:17" s="2" customFormat="1" x14ac:dyDescent="0.25">
      <c r="A13" s="4">
        <v>1</v>
      </c>
      <c r="B13" s="6">
        <v>3107775.85</v>
      </c>
      <c r="C13" s="6">
        <v>3743549.71</v>
      </c>
      <c r="D13" s="6">
        <v>84873.08</v>
      </c>
      <c r="E13" s="6">
        <v>13445.49</v>
      </c>
    </row>
    <row r="14" spans="1:17" s="2" customFormat="1" x14ac:dyDescent="0.25">
      <c r="A14" s="4">
        <v>2</v>
      </c>
      <c r="B14" s="6">
        <v>3107775.85</v>
      </c>
      <c r="C14" s="6">
        <v>3570769.45</v>
      </c>
      <c r="D14" s="6">
        <v>84873.08</v>
      </c>
      <c r="E14" s="6">
        <v>17693.490000000002</v>
      </c>
    </row>
    <row r="15" spans="1:17" s="2" customFormat="1" x14ac:dyDescent="0.25">
      <c r="A15" s="4">
        <v>3</v>
      </c>
      <c r="B15" s="6">
        <v>3107775.85</v>
      </c>
      <c r="C15" s="6">
        <v>3643231.06</v>
      </c>
      <c r="D15" s="6">
        <v>84873.08</v>
      </c>
      <c r="E15" s="6">
        <v>20187.86</v>
      </c>
    </row>
    <row r="16" spans="1:17" s="2" customFormat="1" x14ac:dyDescent="0.25">
      <c r="A16" s="4">
        <v>4</v>
      </c>
      <c r="B16" s="6">
        <v>3107775.85</v>
      </c>
      <c r="C16" s="6">
        <v>3614051.85</v>
      </c>
      <c r="D16" s="6">
        <v>84873.08</v>
      </c>
      <c r="E16" s="6">
        <v>18494.98</v>
      </c>
    </row>
    <row r="17" spans="1:5" s="2" customFormat="1" x14ac:dyDescent="0.25">
      <c r="A17" s="4">
        <v>5</v>
      </c>
      <c r="B17" s="6">
        <v>3108680.85</v>
      </c>
      <c r="C17" s="6">
        <v>3543857.39</v>
      </c>
      <c r="D17" s="6">
        <v>84946.37</v>
      </c>
      <c r="E17" s="6">
        <v>17371.240000000002</v>
      </c>
    </row>
    <row r="18" spans="1:5" s="2" customFormat="1" x14ac:dyDescent="0.25">
      <c r="A18" s="8"/>
      <c r="B18" s="10">
        <f>AVERAGE(B13:B17)</f>
        <v>3107956.85</v>
      </c>
      <c r="C18" s="10">
        <f t="shared" ref="C18" si="2">AVERAGE(C13:C17)</f>
        <v>3623091.892</v>
      </c>
      <c r="D18" s="10">
        <f t="shared" ref="D18" si="3">AVERAGE(D13:D17)</f>
        <v>84887.737999999998</v>
      </c>
      <c r="E18" s="10">
        <f t="shared" ref="E18" si="4">AVERAGE(E13:E17)</f>
        <v>17438.612000000001</v>
      </c>
    </row>
    <row r="19" spans="1:5" s="2" customFormat="1" x14ac:dyDescent="0.25">
      <c r="A19" s="8"/>
      <c r="B19" s="10">
        <f>STDEV(B13:B17)</f>
        <v>404.72830392746192</v>
      </c>
      <c r="C19" s="10">
        <f t="shared" ref="C19:E19" si="5">STDEV(C13:C17)</f>
        <v>77480.866361390203</v>
      </c>
      <c r="D19" s="10">
        <f t="shared" si="5"/>
        <v>32.776284414189057</v>
      </c>
      <c r="E19" s="10">
        <f t="shared" si="5"/>
        <v>2484.3914247295811</v>
      </c>
    </row>
    <row r="20" spans="1:5" s="2" customFormat="1" x14ac:dyDescent="0.25">
      <c r="A20" s="1"/>
    </row>
    <row r="21" spans="1:5" s="2" customFormat="1" x14ac:dyDescent="0.25">
      <c r="A21" s="3" t="s">
        <v>30</v>
      </c>
      <c r="B21" s="3"/>
      <c r="C21" s="3"/>
      <c r="D21" s="3"/>
      <c r="E21" s="3"/>
    </row>
    <row r="22" spans="1:5" s="2" customFormat="1" x14ac:dyDescent="0.25">
      <c r="A22" s="4" t="s">
        <v>28</v>
      </c>
      <c r="B22" s="5" t="s">
        <v>23</v>
      </c>
      <c r="C22" s="5" t="s">
        <v>24</v>
      </c>
      <c r="D22" s="5" t="s">
        <v>25</v>
      </c>
      <c r="E22" s="5" t="s">
        <v>26</v>
      </c>
    </row>
    <row r="23" spans="1:5" s="2" customFormat="1" x14ac:dyDescent="0.25">
      <c r="A23" s="4">
        <v>1</v>
      </c>
      <c r="B23" s="6">
        <v>3085573.84</v>
      </c>
      <c r="C23" s="6">
        <v>3901417.79</v>
      </c>
      <c r="D23" s="6">
        <v>83869.48</v>
      </c>
      <c r="E23" s="6">
        <v>21175.88</v>
      </c>
    </row>
    <row r="24" spans="1:5" s="2" customFormat="1" x14ac:dyDescent="0.25">
      <c r="A24" s="4">
        <v>2</v>
      </c>
      <c r="B24" s="6">
        <v>3087695.84</v>
      </c>
      <c r="C24" s="6">
        <v>4081770.38</v>
      </c>
      <c r="D24" s="6">
        <v>83877.63</v>
      </c>
      <c r="E24" s="6">
        <v>20015.830000000002</v>
      </c>
    </row>
    <row r="25" spans="1:5" s="2" customFormat="1" x14ac:dyDescent="0.25">
      <c r="A25" s="4">
        <v>3</v>
      </c>
      <c r="B25" s="6">
        <v>3086466.84</v>
      </c>
      <c r="C25" s="6">
        <v>3888955.97</v>
      </c>
      <c r="D25" s="6">
        <v>81057.919999999998</v>
      </c>
      <c r="E25" s="6">
        <v>19325.37</v>
      </c>
    </row>
    <row r="26" spans="1:5" s="2" customFormat="1" x14ac:dyDescent="0.25">
      <c r="A26" s="4">
        <v>4</v>
      </c>
      <c r="B26" s="6">
        <v>3085297.84</v>
      </c>
      <c r="C26" s="6">
        <v>4209409.21</v>
      </c>
      <c r="D26" s="6">
        <v>83395.960000000006</v>
      </c>
      <c r="E26" s="6">
        <v>23602.58</v>
      </c>
    </row>
    <row r="27" spans="1:5" s="2" customFormat="1" x14ac:dyDescent="0.25">
      <c r="A27" s="4">
        <v>5</v>
      </c>
      <c r="B27" s="6">
        <v>3086291.84</v>
      </c>
      <c r="C27" s="6">
        <v>3946962.99</v>
      </c>
      <c r="D27" s="6">
        <v>81101.89</v>
      </c>
      <c r="E27" s="6">
        <v>14452.49</v>
      </c>
    </row>
    <row r="28" spans="1:5" s="2" customFormat="1" x14ac:dyDescent="0.25">
      <c r="A28" s="8"/>
      <c r="B28" s="10">
        <f>AVERAGE(B23:B27)</f>
        <v>3086265.2399999998</v>
      </c>
      <c r="C28" s="10">
        <f t="shared" ref="C28" si="6">AVERAGE(C23:C27)</f>
        <v>4005703.2680000006</v>
      </c>
      <c r="D28" s="10">
        <f t="shared" ref="D28" si="7">AVERAGE(D23:D27)</f>
        <v>82660.576000000001</v>
      </c>
      <c r="E28" s="10">
        <f t="shared" ref="E28" si="8">AVERAGE(E23:E27)</f>
        <v>19714.43</v>
      </c>
    </row>
    <row r="29" spans="1:5" s="2" customFormat="1" x14ac:dyDescent="0.25">
      <c r="A29" s="8"/>
      <c r="B29" s="10">
        <f>STDEV(B23:B27)</f>
        <v>935.66329413951041</v>
      </c>
      <c r="C29" s="10">
        <f t="shared" ref="C29:E29" si="9">STDEV(C23:C27)</f>
        <v>137147.84823834675</v>
      </c>
      <c r="D29" s="10">
        <f t="shared" si="9"/>
        <v>1456.1479362104676</v>
      </c>
      <c r="E29" s="10">
        <f t="shared" si="9"/>
        <v>3360.9436447298426</v>
      </c>
    </row>
    <row r="30" spans="1:5" s="2" customFormat="1" x14ac:dyDescent="0.25">
      <c r="A30" s="1"/>
    </row>
    <row r="31" spans="1:5" s="2" customFormat="1" x14ac:dyDescent="0.25">
      <c r="A31" s="3" t="s">
        <v>31</v>
      </c>
      <c r="B31" s="3"/>
      <c r="C31" s="3"/>
      <c r="D31" s="3"/>
      <c r="E31" s="3"/>
    </row>
    <row r="32" spans="1:5" s="2" customFormat="1" x14ac:dyDescent="0.25">
      <c r="A32" s="4" t="s">
        <v>28</v>
      </c>
      <c r="B32" s="5" t="s">
        <v>23</v>
      </c>
      <c r="C32" s="5" t="s">
        <v>24</v>
      </c>
      <c r="D32" s="5" t="s">
        <v>25</v>
      </c>
      <c r="E32" s="5" t="s">
        <v>26</v>
      </c>
    </row>
    <row r="33" spans="1:5" s="2" customFormat="1" x14ac:dyDescent="0.25">
      <c r="A33" s="4">
        <v>1</v>
      </c>
      <c r="B33" s="6">
        <v>7937588.5700000003</v>
      </c>
      <c r="C33" s="6">
        <v>8262690.25</v>
      </c>
      <c r="D33" s="6">
        <v>204164.67</v>
      </c>
      <c r="E33" s="6">
        <v>21147.45</v>
      </c>
    </row>
    <row r="34" spans="1:5" s="2" customFormat="1" x14ac:dyDescent="0.25">
      <c r="A34" s="4">
        <v>2</v>
      </c>
      <c r="B34" s="6">
        <v>7937642.5700000003</v>
      </c>
      <c r="C34" s="6">
        <v>8466346.5899999999</v>
      </c>
      <c r="D34" s="6">
        <v>210888.75</v>
      </c>
      <c r="E34" s="6">
        <v>23488.720000000001</v>
      </c>
    </row>
    <row r="35" spans="1:5" s="2" customFormat="1" x14ac:dyDescent="0.25">
      <c r="A35" s="4">
        <v>3</v>
      </c>
      <c r="B35" s="6">
        <v>7938125.5700000003</v>
      </c>
      <c r="C35" s="6">
        <v>8163875.8099999996</v>
      </c>
      <c r="D35" s="6">
        <v>204299.39</v>
      </c>
      <c r="E35" s="6">
        <v>22320.04</v>
      </c>
    </row>
    <row r="36" spans="1:5" s="2" customFormat="1" x14ac:dyDescent="0.25">
      <c r="A36" s="4">
        <v>4</v>
      </c>
      <c r="B36" s="6">
        <v>7938547.5700000003</v>
      </c>
      <c r="C36" s="6">
        <v>8249516.0099999998</v>
      </c>
      <c r="D36" s="6">
        <v>210962.19</v>
      </c>
      <c r="E36" s="6">
        <v>25688.13</v>
      </c>
    </row>
    <row r="37" spans="1:5" s="2" customFormat="1" x14ac:dyDescent="0.25">
      <c r="A37" s="4">
        <v>5</v>
      </c>
      <c r="B37" s="6">
        <v>7938586.5700000003</v>
      </c>
      <c r="C37" s="6">
        <v>8356219.5499999998</v>
      </c>
      <c r="D37" s="6">
        <v>204198.44</v>
      </c>
      <c r="E37" s="6">
        <v>19839.099999999999</v>
      </c>
    </row>
    <row r="38" spans="1:5" s="2" customFormat="1" x14ac:dyDescent="0.25">
      <c r="A38" s="8"/>
      <c r="B38" s="10">
        <f>AVERAGE(B33:B37)</f>
        <v>7938098.1699999999</v>
      </c>
      <c r="C38" s="10">
        <f t="shared" ref="C38" si="10">AVERAGE(C33:C37)</f>
        <v>8299729.6419999991</v>
      </c>
      <c r="D38" s="10">
        <f t="shared" ref="D38" si="11">AVERAGE(D33:D37)</f>
        <v>206902.68799999999</v>
      </c>
      <c r="E38" s="10">
        <f t="shared" ref="E38" si="12">AVERAGE(E33:E37)</f>
        <v>22496.688000000002</v>
      </c>
    </row>
    <row r="39" spans="1:5" s="2" customFormat="1" x14ac:dyDescent="0.25">
      <c r="A39" s="8"/>
      <c r="B39" s="10">
        <f>STDEV(B33:B37)</f>
        <v>476.57874480509514</v>
      </c>
      <c r="C39" s="10">
        <f t="shared" ref="C39:E39" si="13">STDEV(C33:C37)</f>
        <v>115436.02788355175</v>
      </c>
      <c r="D39" s="10">
        <f t="shared" si="13"/>
        <v>3672.7070073203454</v>
      </c>
      <c r="E39" s="10">
        <f t="shared" si="13"/>
        <v>2240.7504994242449</v>
      </c>
    </row>
    <row r="40" spans="1:5" s="2" customFormat="1" x14ac:dyDescent="0.25">
      <c r="A40" s="1"/>
    </row>
    <row r="41" spans="1:5" s="2" customFormat="1" x14ac:dyDescent="0.25">
      <c r="A41" s="3" t="s">
        <v>32</v>
      </c>
      <c r="B41" s="3"/>
      <c r="C41" s="3"/>
      <c r="D41" s="3"/>
      <c r="E41" s="3"/>
    </row>
    <row r="42" spans="1:5" s="2" customFormat="1" x14ac:dyDescent="0.25">
      <c r="A42" s="4" t="s">
        <v>28</v>
      </c>
      <c r="B42" s="5" t="s">
        <v>23</v>
      </c>
      <c r="C42" s="5" t="s">
        <v>24</v>
      </c>
      <c r="D42" s="5" t="s">
        <v>25</v>
      </c>
      <c r="E42" s="5" t="s">
        <v>26</v>
      </c>
    </row>
    <row r="43" spans="1:5" s="2" customFormat="1" x14ac:dyDescent="0.25">
      <c r="A43" s="4">
        <v>1</v>
      </c>
      <c r="B43" s="6">
        <v>7903175.2800000003</v>
      </c>
      <c r="C43" s="6">
        <v>8820620.4299999997</v>
      </c>
      <c r="D43" s="6">
        <v>210500.85</v>
      </c>
      <c r="E43" s="6">
        <v>26542.12</v>
      </c>
    </row>
    <row r="44" spans="1:5" s="2" customFormat="1" x14ac:dyDescent="0.25">
      <c r="A44" s="4">
        <v>2</v>
      </c>
      <c r="B44" s="6">
        <v>7903431.2800000003</v>
      </c>
      <c r="C44" s="6">
        <v>8884547.6500000004</v>
      </c>
      <c r="D44" s="6">
        <v>210487.04000000001</v>
      </c>
      <c r="E44" s="6">
        <v>28747.53</v>
      </c>
    </row>
    <row r="45" spans="1:5" s="2" customFormat="1" x14ac:dyDescent="0.25">
      <c r="A45" s="4">
        <v>3</v>
      </c>
      <c r="B45" s="6">
        <v>7902425.2800000003</v>
      </c>
      <c r="C45" s="6">
        <v>8805014.1400000006</v>
      </c>
      <c r="D45" s="6">
        <v>202428.69</v>
      </c>
      <c r="E45" s="6">
        <v>33102.26</v>
      </c>
    </row>
    <row r="46" spans="1:5" s="2" customFormat="1" x14ac:dyDescent="0.25">
      <c r="A46" s="4">
        <v>4</v>
      </c>
      <c r="B46" s="6">
        <v>7901711.2800000003</v>
      </c>
      <c r="C46" s="6">
        <v>8748018.4800000004</v>
      </c>
      <c r="D46" s="6">
        <v>210496.14</v>
      </c>
      <c r="E46" s="6">
        <v>17095.740000000002</v>
      </c>
    </row>
    <row r="47" spans="1:5" s="2" customFormat="1" x14ac:dyDescent="0.25">
      <c r="A47" s="4">
        <v>5</v>
      </c>
      <c r="B47" s="6">
        <v>7902526.2800000003</v>
      </c>
      <c r="C47" s="6">
        <v>8928164.6600000001</v>
      </c>
      <c r="D47" s="6">
        <v>210420.26</v>
      </c>
      <c r="E47" s="6">
        <v>27118.97</v>
      </c>
    </row>
    <row r="48" spans="1:5" s="2" customFormat="1" x14ac:dyDescent="0.25">
      <c r="A48" s="8"/>
      <c r="B48" s="10">
        <f>AVERAGE(B43:B47)</f>
        <v>7902653.8799999999</v>
      </c>
      <c r="C48" s="10">
        <f t="shared" ref="C48" si="14">AVERAGE(C43:C47)</f>
        <v>8837273.0720000006</v>
      </c>
      <c r="D48" s="10">
        <f t="shared" ref="D48" si="15">AVERAGE(D43:D47)</f>
        <v>208866.59600000002</v>
      </c>
      <c r="E48" s="10">
        <f t="shared" ref="E48" si="16">AVERAGE(E43:E47)</f>
        <v>26521.324000000001</v>
      </c>
    </row>
    <row r="49" spans="1:5" s="2" customFormat="1" x14ac:dyDescent="0.25">
      <c r="A49" s="8"/>
      <c r="B49" s="10">
        <f>STDEV(B43:B47)</f>
        <v>676.98655821219961</v>
      </c>
      <c r="C49" s="10">
        <f t="shared" ref="C49:E49" si="17">STDEV(C43:C47)</f>
        <v>70321.578954626428</v>
      </c>
      <c r="D49" s="10">
        <f t="shared" si="17"/>
        <v>3599.0465414926243</v>
      </c>
      <c r="E49" s="10">
        <f t="shared" si="17"/>
        <v>5862.251247313633</v>
      </c>
    </row>
    <row r="50" spans="1:5" s="2" customFormat="1" x14ac:dyDescent="0.25">
      <c r="A50" s="1"/>
    </row>
    <row r="51" spans="1:5" s="2" customFormat="1" x14ac:dyDescent="0.25">
      <c r="A51" s="3" t="s">
        <v>33</v>
      </c>
      <c r="B51" s="3"/>
      <c r="C51" s="3"/>
      <c r="D51" s="3"/>
      <c r="E51" s="3"/>
    </row>
    <row r="52" spans="1:5" s="2" customFormat="1" x14ac:dyDescent="0.25">
      <c r="A52" s="4" t="s">
        <v>28</v>
      </c>
      <c r="B52" s="5" t="s">
        <v>23</v>
      </c>
      <c r="C52" s="5" t="s">
        <v>24</v>
      </c>
      <c r="D52" s="5" t="s">
        <v>25</v>
      </c>
      <c r="E52" s="5" t="s">
        <v>26</v>
      </c>
    </row>
    <row r="53" spans="1:5" s="2" customFormat="1" x14ac:dyDescent="0.25">
      <c r="A53" s="4">
        <v>1</v>
      </c>
      <c r="B53" s="6">
        <v>3083461.58</v>
      </c>
      <c r="C53" s="6">
        <v>4019585.94</v>
      </c>
      <c r="D53" s="6">
        <v>84959.86</v>
      </c>
      <c r="E53" s="6">
        <v>22071.07</v>
      </c>
    </row>
    <row r="54" spans="1:5" s="2" customFormat="1" x14ac:dyDescent="0.25">
      <c r="A54" s="4">
        <v>2</v>
      </c>
      <c r="B54" s="6">
        <v>3082556.58</v>
      </c>
      <c r="C54" s="6">
        <v>4024606.1</v>
      </c>
      <c r="D54" s="6">
        <v>84891.74</v>
      </c>
      <c r="E54" s="6">
        <v>23581.69</v>
      </c>
    </row>
    <row r="55" spans="1:5" s="2" customFormat="1" x14ac:dyDescent="0.25">
      <c r="A55" s="4">
        <v>3</v>
      </c>
      <c r="B55" s="6">
        <v>3082556.58</v>
      </c>
      <c r="C55" s="6">
        <v>4225530.4000000004</v>
      </c>
      <c r="D55" s="6">
        <v>84891.74</v>
      </c>
      <c r="E55" s="6">
        <v>12973.02</v>
      </c>
    </row>
    <row r="56" spans="1:5" s="2" customFormat="1" x14ac:dyDescent="0.25">
      <c r="A56" s="4">
        <v>4</v>
      </c>
      <c r="B56" s="6">
        <v>3082514.58</v>
      </c>
      <c r="C56" s="6">
        <v>4393099.78</v>
      </c>
      <c r="D56" s="6">
        <v>84893.54</v>
      </c>
      <c r="E56" s="6">
        <v>19175.8</v>
      </c>
    </row>
    <row r="57" spans="1:5" s="2" customFormat="1" x14ac:dyDescent="0.25">
      <c r="A57" s="4">
        <v>5</v>
      </c>
      <c r="B57" s="6">
        <v>3083500.58</v>
      </c>
      <c r="C57" s="6">
        <v>4027765.43</v>
      </c>
      <c r="D57" s="6">
        <v>82317.070000000007</v>
      </c>
      <c r="E57" s="6">
        <v>19675.740000000002</v>
      </c>
    </row>
    <row r="58" spans="1:5" s="2" customFormat="1" x14ac:dyDescent="0.25">
      <c r="A58" s="8"/>
      <c r="B58" s="10">
        <f>AVERAGE(B53:B57)</f>
        <v>3082917.98</v>
      </c>
      <c r="C58" s="10">
        <f t="shared" ref="C58" si="18">AVERAGE(C53:C57)</f>
        <v>4138117.5300000003</v>
      </c>
      <c r="D58" s="10">
        <f t="shared" ref="D58" si="19">AVERAGE(D53:D57)</f>
        <v>84390.790000000008</v>
      </c>
      <c r="E58" s="10">
        <f t="shared" ref="E58" si="20">AVERAGE(E53:E57)</f>
        <v>19495.464</v>
      </c>
    </row>
    <row r="59" spans="1:5" s="2" customFormat="1" x14ac:dyDescent="0.25">
      <c r="A59" s="8"/>
      <c r="B59" s="10">
        <f>STDEV(B53:B57)</f>
        <v>514.50830897080755</v>
      </c>
      <c r="C59" s="10">
        <f t="shared" ref="C59:E59" si="21">STDEV(C53:C57)</f>
        <v>167159.44947839662</v>
      </c>
      <c r="D59" s="10">
        <f t="shared" si="21"/>
        <v>1159.6135855102741</v>
      </c>
      <c r="E59" s="10">
        <f t="shared" si="21"/>
        <v>4062.2638218276666</v>
      </c>
    </row>
    <row r="60" spans="1:5" s="2" customFormat="1" x14ac:dyDescent="0.25">
      <c r="A60" s="1"/>
    </row>
    <row r="61" spans="1:5" s="2" customFormat="1" x14ac:dyDescent="0.25">
      <c r="A61" s="3" t="s">
        <v>34</v>
      </c>
      <c r="B61" s="3"/>
      <c r="C61" s="3"/>
      <c r="D61" s="3"/>
      <c r="E61" s="3"/>
    </row>
    <row r="62" spans="1:5" s="2" customFormat="1" x14ac:dyDescent="0.25">
      <c r="A62" s="4" t="s">
        <v>28</v>
      </c>
      <c r="B62" s="5" t="s">
        <v>23</v>
      </c>
      <c r="C62" s="5" t="s">
        <v>24</v>
      </c>
      <c r="D62" s="5" t="s">
        <v>25</v>
      </c>
      <c r="E62" s="5" t="s">
        <v>26</v>
      </c>
    </row>
    <row r="63" spans="1:5" s="2" customFormat="1" x14ac:dyDescent="0.25">
      <c r="A63" s="4">
        <v>1</v>
      </c>
      <c r="B63" s="6">
        <v>10792753.119999999</v>
      </c>
      <c r="C63" s="6">
        <v>11590204.960000001</v>
      </c>
      <c r="D63" s="6">
        <v>280996.99</v>
      </c>
      <c r="E63" s="6">
        <v>29048.13</v>
      </c>
    </row>
    <row r="64" spans="1:5" s="2" customFormat="1" x14ac:dyDescent="0.25">
      <c r="A64" s="4">
        <v>2</v>
      </c>
      <c r="B64" s="6">
        <v>10792792.119999999</v>
      </c>
      <c r="C64" s="6">
        <v>11611804.84</v>
      </c>
      <c r="D64" s="6">
        <v>270931.93</v>
      </c>
      <c r="E64" s="6">
        <v>34795.379999999997</v>
      </c>
    </row>
    <row r="65" spans="1:15" s="2" customFormat="1" x14ac:dyDescent="0.25">
      <c r="A65" s="4">
        <v>3</v>
      </c>
      <c r="B65" s="6">
        <v>10792753.119999999</v>
      </c>
      <c r="C65" s="6">
        <v>11693081.76</v>
      </c>
      <c r="D65" s="6">
        <v>280996.99</v>
      </c>
      <c r="E65" s="6">
        <v>29539.87</v>
      </c>
    </row>
    <row r="66" spans="1:15" s="2" customFormat="1" x14ac:dyDescent="0.25">
      <c r="A66" s="4">
        <v>4</v>
      </c>
      <c r="B66" s="6">
        <v>10792753.119999999</v>
      </c>
      <c r="C66" s="6">
        <v>11615257.939999999</v>
      </c>
      <c r="D66" s="6">
        <v>280996.99</v>
      </c>
      <c r="E66" s="6">
        <v>37706.620000000003</v>
      </c>
    </row>
    <row r="67" spans="1:15" s="2" customFormat="1" x14ac:dyDescent="0.25">
      <c r="A67" s="4">
        <v>5</v>
      </c>
      <c r="B67" s="6">
        <v>10792214.119999999</v>
      </c>
      <c r="C67" s="6">
        <v>11721424.91</v>
      </c>
      <c r="D67" s="6">
        <v>280902.98</v>
      </c>
      <c r="E67" s="6">
        <v>24210.62</v>
      </c>
    </row>
    <row r="68" spans="1:15" s="2" customFormat="1" x14ac:dyDescent="0.25">
      <c r="A68" s="8"/>
      <c r="B68" s="10">
        <f>AVERAGE(B63:B67)</f>
        <v>10792653.119999999</v>
      </c>
      <c r="C68" s="10">
        <f t="shared" ref="C68" si="22">AVERAGE(C63:C67)</f>
        <v>11646354.881999999</v>
      </c>
      <c r="D68" s="10">
        <f t="shared" ref="D68" si="23">AVERAGE(D63:D67)</f>
        <v>278965.17599999998</v>
      </c>
      <c r="E68" s="10">
        <f t="shared" ref="E68" si="24">AVERAGE(E63:E67)</f>
        <v>31060.124</v>
      </c>
    </row>
    <row r="69" spans="1:15" s="2" customFormat="1" x14ac:dyDescent="0.25">
      <c r="A69" s="8"/>
      <c r="B69" s="10">
        <f>STDEV(B63:B67)</f>
        <v>245.98882088420197</v>
      </c>
      <c r="C69" s="10">
        <f t="shared" ref="C69:E69" si="25">STDEV(C63:C67)</f>
        <v>57298.449316074039</v>
      </c>
      <c r="D69" s="10">
        <f t="shared" si="25"/>
        <v>4490.9055331503005</v>
      </c>
      <c r="E69" s="10">
        <f t="shared" si="25"/>
        <v>5277.3820117109281</v>
      </c>
    </row>
    <row r="70" spans="1:15" s="2" customFormat="1" x14ac:dyDescent="0.25">
      <c r="A70" s="1"/>
    </row>
    <row r="71" spans="1:15" x14ac:dyDescent="0.25">
      <c r="N71" s="2"/>
      <c r="O71" s="2"/>
    </row>
  </sheetData>
  <mergeCells count="9">
    <mergeCell ref="A61:E61"/>
    <mergeCell ref="H1:K1"/>
    <mergeCell ref="L1:O1"/>
    <mergeCell ref="A1:E1"/>
    <mergeCell ref="A11:E11"/>
    <mergeCell ref="A21:E21"/>
    <mergeCell ref="A31:E31"/>
    <mergeCell ref="A41:E41"/>
    <mergeCell ref="A51:E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cordeau-no-tw</vt:lpstr>
      <vt:lpstr>cordeau-tw</vt:lpstr>
      <vt:lpstr>real-tw</vt:lpstr>
      <vt:lpstr>delay-tw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soedomoto</dc:creator>
  <cp:lastModifiedBy>soedomoto</cp:lastModifiedBy>
  <dcterms:created xsi:type="dcterms:W3CDTF">2017-04-06T16:54:25Z</dcterms:created>
  <dcterms:modified xsi:type="dcterms:W3CDTF">2017-04-09T16:03:16Z</dcterms:modified>
</cp:coreProperties>
</file>