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rauMahlzahn/OneDrive/Documents/Employment/Chemigon/Portfolio/"/>
    </mc:Choice>
  </mc:AlternateContent>
  <xr:revisionPtr revIDLastSave="0" documentId="13_ncr:1_{6AB439DA-623E-0640-9539-F00CEFDBA3CE}" xr6:coauthVersionLast="47" xr6:coauthVersionMax="47" xr10:uidLastSave="{00000000-0000-0000-0000-000000000000}"/>
  <bookViews>
    <workbookView xWindow="0" yWindow="460" windowWidth="38400" windowHeight="19540" tabRatio="667" xr2:uid="{DE2186C3-7C8E-4880-8E67-09439BCD18B0}"/>
  </bookViews>
  <sheets>
    <sheet name="README" sheetId="18" r:id="rId1"/>
    <sheet name="Main Supplier Overview" sheetId="5" r:id="rId2"/>
    <sheet name="Customer_Project Development" sheetId="2" r:id="rId3"/>
    <sheet name="Quotations" sheetId="1" r:id="rId4"/>
    <sheet name="Customer Pricing" sheetId="13" r:id="rId5"/>
    <sheet name="Inventory on Hand" sheetId="3" r:id="rId6"/>
    <sheet name="No Inventory on Hand" sheetId="4" r:id="rId7"/>
    <sheet name="Invoices" sheetId="14" r:id="rId8"/>
    <sheet name="Bills" sheetId="15" r:id="rId9"/>
    <sheet name="Costing" sheetId="12" r:id="rId10"/>
    <sheet name="Commission" sheetId="17" r:id="rId11"/>
    <sheet name="Reporting" sheetId="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7" l="1" a="1"/>
  <c r="B1" i="17" s="1"/>
  <c r="A2" i="17" a="1"/>
  <c r="A2" i="17" s="1"/>
  <c r="A2" i="2" a="1"/>
  <c r="A2" i="2" s="1"/>
  <c r="A2" i="1" a="1"/>
  <c r="A2" i="1" s="1"/>
  <c r="A2" i="13" a="1"/>
  <c r="A2" i="13" s="1"/>
  <c r="A2" i="3" a="1"/>
  <c r="A2" i="3" s="1"/>
  <c r="A2" i="4" a="1"/>
  <c r="A2" i="4" s="1"/>
  <c r="A2" i="9" a="1"/>
  <c r="A2" i="9" s="1"/>
  <c r="A2" i="12" a="1"/>
  <c r="A2" i="12" s="1"/>
  <c r="A2" i="15" a="1"/>
  <c r="A2" i="15" s="1"/>
  <c r="A2" i="14" a="1"/>
  <c r="A2" i="14" s="1"/>
  <c r="B1" i="2" a="1"/>
  <c r="B1" i="2" s="1"/>
  <c r="B1" i="4" a="1"/>
  <c r="B1" i="4" s="1"/>
  <c r="B1" i="12" a="1"/>
  <c r="B1" i="12" s="1"/>
  <c r="B1" i="15" a="1"/>
  <c r="B1" i="15" s="1"/>
  <c r="B1" i="14" a="1"/>
  <c r="B1" i="14" s="1"/>
  <c r="B1" i="3" a="1"/>
  <c r="B1" i="3" s="1"/>
  <c r="B1" i="13" a="1"/>
  <c r="B1" i="13" s="1"/>
  <c r="B1" i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<sst xmlns="http://schemas.openxmlformats.org/spreadsheetml/2006/main" count="243" uniqueCount="151">
  <si>
    <t>calculate sales price tiers based on purchase pricing, ocean freight etc.</t>
  </si>
  <si>
    <t>consult price list to determine purchase pricing</t>
  </si>
  <si>
    <t>send Word quote with sales price tiers to customer</t>
  </si>
  <si>
    <t>Y</t>
  </si>
  <si>
    <t>Sales/Distribution (full order fulfillment)</t>
  </si>
  <si>
    <t>Technical Representation (CRM/reporting on commission only)</t>
  </si>
  <si>
    <t>kg</t>
  </si>
  <si>
    <t>Selling UOM</t>
  </si>
  <si>
    <t>Selling Currency</t>
  </si>
  <si>
    <t>Buying UOM</t>
  </si>
  <si>
    <t>Buying Currency</t>
  </si>
  <si>
    <t>lb/kg</t>
  </si>
  <si>
    <t>USD</t>
  </si>
  <si>
    <t>EUR</t>
  </si>
  <si>
    <t>General Setup</t>
  </si>
  <si>
    <t>MTO</t>
  </si>
  <si>
    <t>MTO/MTS</t>
  </si>
  <si>
    <t>CRM only, commission</t>
  </si>
  <si>
    <t>contact from tradeshow</t>
  </si>
  <si>
    <t>contact from other event</t>
  </si>
  <si>
    <t>cold calling</t>
  </si>
  <si>
    <t>customer meeting</t>
  </si>
  <si>
    <t>OEM approval</t>
  </si>
  <si>
    <t>Internet search</t>
  </si>
  <si>
    <t>referral from current customer</t>
  </si>
  <si>
    <t>purchased list</t>
  </si>
  <si>
    <t>email/call/visit</t>
  </si>
  <si>
    <t>call report</t>
  </si>
  <si>
    <t>send requested information (MSDS, TDS etc.)</t>
  </si>
  <si>
    <t>changes in exchange rate</t>
  </si>
  <si>
    <t>pricing agreement/price set for the next quarter or half year</t>
  </si>
  <si>
    <t>new price and values it is based on entered into Word document</t>
  </si>
  <si>
    <t>Word document sent to customer</t>
  </si>
  <si>
    <t>customer sends sales order</t>
  </si>
  <si>
    <t>send order acknowledgement</t>
  </si>
  <si>
    <t>include price disclaimer if the required date is too far out</t>
  </si>
  <si>
    <t>enter sales order into the system</t>
  </si>
  <si>
    <t>if order can/needs to be fulfilled immediately, allocate inventory to order</t>
  </si>
  <si>
    <t>send order confirmation and terms to customer</t>
  </si>
  <si>
    <t>organize shipping and send material</t>
  </si>
  <si>
    <t>customer receives material</t>
  </si>
  <si>
    <t>create purchase from sales order</t>
  </si>
  <si>
    <t>ship note to customer with tracking</t>
  </si>
  <si>
    <t>send picklist to warehouse</t>
  </si>
  <si>
    <t>organize shipping</t>
  </si>
  <si>
    <t>put calendar invite on the calendar for due date with invoice attached</t>
  </si>
  <si>
    <t>add charge lines to sales order, if applicable</t>
  </si>
  <si>
    <t>invoice sent to customer</t>
  </si>
  <si>
    <t>payment terms are typically 30 days</t>
  </si>
  <si>
    <t>RFQ from customer or lead</t>
  </si>
  <si>
    <t>invoice pending as "draft"; status manually changed to "awaiting payment"</t>
  </si>
  <si>
    <t>customer pays invoice</t>
  </si>
  <si>
    <t>receive invoice from vendor (freight forwarder etc.)</t>
  </si>
  <si>
    <t>Sales Reports</t>
  </si>
  <si>
    <t>Inventory Reports</t>
  </si>
  <si>
    <t>Sales Performance Reports</t>
  </si>
  <si>
    <t>revenue analysis</t>
  </si>
  <si>
    <t>sales (amount)</t>
  </si>
  <si>
    <t>sales (units)</t>
  </si>
  <si>
    <t>Reports (Other)</t>
  </si>
  <si>
    <t>commissionable sales</t>
  </si>
  <si>
    <t>sales (by sales person)</t>
  </si>
  <si>
    <t>purchase pricing from Principal updated quarterly/semi-annually</t>
  </si>
  <si>
    <t>if agreement is a flat price that is to be adjusted later, a credit note or invoice is issued to the customer for the quarter or half year</t>
  </si>
  <si>
    <t>send sales invoice, CoA and packing list to customer</t>
  </si>
  <si>
    <t>inventory in warehouse</t>
  </si>
  <si>
    <t>Accounting</t>
  </si>
  <si>
    <t>profit &amp; loss</t>
  </si>
  <si>
    <t>balance sheet</t>
  </si>
  <si>
    <t>cash flow</t>
  </si>
  <si>
    <t>borrowing base report</t>
  </si>
  <si>
    <t>quote conversion rate</t>
  </si>
  <si>
    <t>customer credit/debit for flat pricing</t>
  </si>
  <si>
    <t>Packaging</t>
  </si>
  <si>
    <t>200/225-kg drums</t>
  </si>
  <si>
    <t>create opportunity</t>
  </si>
  <si>
    <t>contractual agreement for duration of project/program, supporting Excel or other documents from customer</t>
  </si>
  <si>
    <t>regularly revisit pricing for customer who orders the same product in certain intervals</t>
  </si>
  <si>
    <t>inventory sales pricing needs to be determined/verified</t>
  </si>
  <si>
    <t>inventory/sales pricing needs to be determined</t>
  </si>
  <si>
    <t>customer credit limit may apply; if a credit limit is overdrawn, order cannot proceed; manual override possible</t>
  </si>
  <si>
    <t>unless invoice is added manually or forgotten, bills are missed</t>
  </si>
  <si>
    <t>funnel analysis</t>
  </si>
  <si>
    <t>margin analysis/trend</t>
  </si>
  <si>
    <t>Main Suppliers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</si>
  <si>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</si>
  <si>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</si>
  <si>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</si>
  <si>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</si>
  <si>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</si>
  <si>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</si>
  <si>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</si>
  <si>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</si>
  <si>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</si>
  <si>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</si>
  <si>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</si>
  <si>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</si>
  <si>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</si>
  <si>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</si>
  <si>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</si>
  <si>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shipment dispatched in IMS</t>
  </si>
  <si>
    <t>only one UOM per product possible in IMS</t>
  </si>
  <si>
    <t>inventory data adjusted in IMS and information transferred to accounting program</t>
  </si>
  <si>
    <t>only one tax line possible in IMS</t>
  </si>
  <si>
    <t>complete invoice in IMS</t>
  </si>
  <si>
    <t>invoice data transferred to accounting program</t>
  </si>
  <si>
    <t>company receives invoices from freight forwarder etc.</t>
  </si>
  <si>
    <t>changes in major indices</t>
  </si>
  <si>
    <t>referral from supplier</t>
  </si>
  <si>
    <t>sales and purchase orders cannot be linked unless they are created in order in IMS</t>
  </si>
  <si>
    <t>create invoice in IMS</t>
  </si>
  <si>
    <t>receive inventory into the system (IMS), attach batch information</t>
  </si>
  <si>
    <t>supplier sends their invoice, CoA, delivery note, packing list</t>
  </si>
  <si>
    <t>order confirmation from supplier</t>
  </si>
  <si>
    <t>send purchase order to supplier</t>
  </si>
  <si>
    <t>if there is no inventory on hand, place purchase order with supplier</t>
  </si>
  <si>
    <t>supplier sends material</t>
  </si>
  <si>
    <t>invoice is completed in IMS</t>
  </si>
  <si>
    <t>overdue invoices marked as overdue in accounting program</t>
  </si>
  <si>
    <t>invoice data is transferred to accounting program</t>
  </si>
  <si>
    <t>receive invoice from supplier</t>
  </si>
  <si>
    <t>add invoice manually to Outlook calendar for payment, send invite to XYZ and/or UVW</t>
  </si>
  <si>
    <t>bank data reconciled with accounting program</t>
  </si>
  <si>
    <t>add cost lines manually to receipted purchase order in IMS</t>
  </si>
  <si>
    <t>cost lines lock when PO is receipted in IMS but can be added and changed thereafter</t>
  </si>
  <si>
    <t>cost lines transferred to accountig program after PO is completed</t>
  </si>
  <si>
    <t>landed cost of the product is increased in IMS</t>
  </si>
  <si>
    <t>IMS only offers 3 account types, inventory, COGS, sales</t>
  </si>
  <si>
    <t>manual reconciliation with ABC bank in accounting program</t>
  </si>
  <si>
    <t>no bank feed, completely manual reconciliation with EFG bank in accounting program</t>
  </si>
  <si>
    <t>bank feed from ABC bank appears in accounting program, manual reconciliation with ABC bank in accounting program</t>
  </si>
  <si>
    <t>XYZ pays bill from ABC bank account</t>
  </si>
  <si>
    <t>UVW pays bill from EFG bank account</t>
  </si>
  <si>
    <t>aged inventory (cannot run in current IMS)</t>
  </si>
  <si>
    <t>commissionable sale processed by supplier</t>
  </si>
  <si>
    <t>commissionable sale processed by company</t>
  </si>
  <si>
    <t>monthly recurring representation contracts</t>
  </si>
  <si>
    <t>irregular invoices sent as email attachments</t>
  </si>
  <si>
    <t>sales orders marked/tagged by sales person</t>
  </si>
  <si>
    <t>montly recurring commission invoices processed at the beginning of each month and sent</t>
  </si>
  <si>
    <t>quarterly report by sales person and supplier, check issued to respective sales person</t>
  </si>
  <si>
    <t>invoice sent to supplier after completing bi-monthly invoice overview in Excel, plus internal review and discussion with supplier</t>
  </si>
  <si>
    <t>taxes (cannot run in current IMS)</t>
  </si>
  <si>
    <t>aged account receivables</t>
  </si>
  <si>
    <t>consult supplier to determine purchase pricing</t>
  </si>
  <si>
    <t>adjust purchase pricing based on custom criteria (example: Special A for Supplier 2)</t>
  </si>
  <si>
    <t xml:space="preserve">This workbook was created as a snapshot for capturing at that point current workflows and processes for a particular company in preparation for a change in </t>
  </si>
  <si>
    <t>their IMS/accounting system to another software/ERP, which had better capabilities and an integrated accounting system.</t>
  </si>
  <si>
    <t>Fields in dark blue indicate a data transfer from the current IMS to the accounting program.</t>
  </si>
  <si>
    <t>Fields in red indicate a problem as identified by involved parties with regards to functionality, process, or workflow.</t>
  </si>
  <si>
    <t>Where applicable, the matrix uses the SEQUENCE function to label sequential rows or columns.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</si>
</sst>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5BF99CF-982F-4E62-A3CC-561A6479A30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DA259-A696-1D4D-9731-CACED7541930}">
  <dimension ref="A1:A8"/>
  <sheetViews>
    <sheetView tabSelected="1" workbookViewId="0">
      <selection activeCell="A9" sqref="A9"/>
    </sheetView>
  </sheetViews>
  <sheetFormatPr baseColWidth="10" defaultRowHeight="15" x14ac:dyDescent="0.2"/>
  <sheetData>
    <row r="1" spans="1:1" x14ac:dyDescent="0.2">
      <c r="A1" t="s">
        <v>146</v>
      </c>
    </row>
    <row r="2" spans="1:1" x14ac:dyDescent="0.2">
      <c r="A2" t="s">
        <v>147</v>
      </c>
    </row>
    <row r="4" spans="1:1" x14ac:dyDescent="0.2">
      <c r="A4" t="s">
        <v>148</v>
      </c>
    </row>
    <row r="6" spans="1:1" x14ac:dyDescent="0.2">
      <c r="A6" t="s">
        <v>149</v>
      </c>
    </row>
    <row r="8" spans="1:1" x14ac:dyDescent="0.2">
      <c r="A8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A613D-70B0-49EA-877E-81494E904CBC}">
  <dimension ref="A1:I16"/>
  <sheetViews>
    <sheetView workbookViewId="0">
      <selection activeCell="N14" sqref="N14"/>
    </sheetView>
  </sheetViews>
  <sheetFormatPr baseColWidth="10" defaultColWidth="8.83203125" defaultRowHeight="15" x14ac:dyDescent="0.2"/>
  <cols>
    <col min="1" max="1" width="39" style="1" customWidth="1"/>
    <col min="2" max="2" width="18.1640625" style="1" customWidth="1"/>
    <col min="3" max="3" width="16.33203125" style="1" customWidth="1"/>
    <col min="4" max="5" width="16.6640625" style="1" customWidth="1"/>
    <col min="6" max="6" width="8.83203125" style="1"/>
    <col min="7" max="7" width="10.83203125" style="1" customWidth="1"/>
    <col min="8" max="8" width="22.33203125" style="1" customWidth="1"/>
    <col min="9" max="9" width="19.6640625" customWidth="1"/>
  </cols>
  <sheetData>
    <row r="1" spans="1:9" ht="80" customHeight="1" x14ac:dyDescent="0.2">
      <c r="A1" s="10" t="s">
        <v>84</v>
      </c>
      <c r="B1" s="10" t="s">
        <v>4</v>
      </c>
      <c r="C1" s="10" t="s">
        <v>5</v>
      </c>
      <c r="D1" s="10" t="s">
        <v>9</v>
      </c>
      <c r="E1" s="10" t="s">
        <v>10</v>
      </c>
      <c r="F1" s="10" t="s">
        <v>7</v>
      </c>
      <c r="G1" s="10" t="s">
        <v>8</v>
      </c>
      <c r="H1" s="10" t="s">
        <v>14</v>
      </c>
      <c r="I1" s="15" t="s">
        <v>73</v>
      </c>
    </row>
    <row r="2" spans="1:9" ht="16" x14ac:dyDescent="0.2">
      <c r="A2" s="5" t="s">
        <v>85</v>
      </c>
      <c r="B2" s="5" t="s">
        <v>3</v>
      </c>
      <c r="C2" s="5"/>
      <c r="D2" s="5" t="s">
        <v>6</v>
      </c>
      <c r="E2" s="5" t="s">
        <v>12</v>
      </c>
      <c r="F2" s="5" t="s">
        <v>11</v>
      </c>
      <c r="G2" s="5" t="s">
        <v>12</v>
      </c>
      <c r="H2" s="5" t="s">
        <v>15</v>
      </c>
      <c r="I2" s="5"/>
    </row>
    <row r="3" spans="1:9" ht="16" x14ac:dyDescent="0.2">
      <c r="A3" s="5" t="s">
        <v>86</v>
      </c>
      <c r="B3" s="5" t="s">
        <v>3</v>
      </c>
      <c r="C3" s="5"/>
      <c r="D3" s="5" t="s">
        <v>6</v>
      </c>
      <c r="E3" s="5" t="s">
        <v>13</v>
      </c>
      <c r="F3" s="5" t="s">
        <v>11</v>
      </c>
      <c r="G3" s="5" t="s">
        <v>12</v>
      </c>
      <c r="H3" s="5" t="s">
        <v>15</v>
      </c>
      <c r="I3" s="5"/>
    </row>
    <row r="4" spans="1:9" ht="16" x14ac:dyDescent="0.2">
      <c r="A4" s="5" t="s">
        <v>87</v>
      </c>
      <c r="B4" s="5" t="s">
        <v>3</v>
      </c>
      <c r="C4" s="5"/>
      <c r="D4" s="5" t="s">
        <v>6</v>
      </c>
      <c r="E4" s="5" t="s">
        <v>13</v>
      </c>
      <c r="F4" s="5" t="s">
        <v>11</v>
      </c>
      <c r="G4" s="5" t="s">
        <v>12</v>
      </c>
      <c r="H4" s="5" t="s">
        <v>16</v>
      </c>
      <c r="I4" s="5"/>
    </row>
    <row r="5" spans="1:9" ht="16" x14ac:dyDescent="0.2">
      <c r="A5" s="5" t="s">
        <v>88</v>
      </c>
      <c r="B5" s="5" t="s">
        <v>3</v>
      </c>
      <c r="C5" s="5"/>
      <c r="D5" s="5" t="s">
        <v>6</v>
      </c>
      <c r="E5" s="5" t="s">
        <v>13</v>
      </c>
      <c r="F5" s="5" t="s">
        <v>11</v>
      </c>
      <c r="G5" s="5" t="s">
        <v>12</v>
      </c>
      <c r="H5" s="5" t="s">
        <v>16</v>
      </c>
      <c r="I5" s="5"/>
    </row>
    <row r="6" spans="1:9" ht="16" x14ac:dyDescent="0.2">
      <c r="A6" s="5" t="s">
        <v>89</v>
      </c>
      <c r="B6" s="5" t="s">
        <v>3</v>
      </c>
      <c r="C6" s="5"/>
      <c r="D6" s="5" t="s">
        <v>6</v>
      </c>
      <c r="E6" s="5" t="s">
        <v>12</v>
      </c>
      <c r="F6" s="5" t="s">
        <v>11</v>
      </c>
      <c r="G6" s="5" t="s">
        <v>12</v>
      </c>
      <c r="H6" s="5" t="s">
        <v>16</v>
      </c>
      <c r="I6" s="5"/>
    </row>
    <row r="7" spans="1:9" ht="16" x14ac:dyDescent="0.2">
      <c r="A7" s="5" t="s">
        <v>90</v>
      </c>
      <c r="B7" s="5" t="s">
        <v>3</v>
      </c>
      <c r="C7" s="5"/>
      <c r="D7" s="5" t="s">
        <v>6</v>
      </c>
      <c r="E7" s="5" t="s">
        <v>13</v>
      </c>
      <c r="F7" s="5" t="s">
        <v>11</v>
      </c>
      <c r="G7" s="5" t="s">
        <v>12</v>
      </c>
      <c r="H7" s="5" t="s">
        <v>15</v>
      </c>
      <c r="I7" s="5"/>
    </row>
    <row r="8" spans="1:9" ht="16" x14ac:dyDescent="0.2">
      <c r="A8" s="5" t="s">
        <v>91</v>
      </c>
      <c r="B8" s="5" t="s">
        <v>3</v>
      </c>
      <c r="C8" s="5" t="s">
        <v>3</v>
      </c>
      <c r="D8" s="5" t="s">
        <v>6</v>
      </c>
      <c r="E8" s="5" t="s">
        <v>13</v>
      </c>
      <c r="F8" s="5" t="s">
        <v>11</v>
      </c>
      <c r="G8" s="5" t="s">
        <v>12</v>
      </c>
      <c r="H8" s="5" t="s">
        <v>15</v>
      </c>
      <c r="I8" s="5"/>
    </row>
    <row r="9" spans="1:9" ht="16" x14ac:dyDescent="0.2">
      <c r="A9" s="5" t="s">
        <v>92</v>
      </c>
      <c r="B9" s="5" t="s">
        <v>3</v>
      </c>
      <c r="C9" s="5"/>
      <c r="D9" s="5" t="s">
        <v>6</v>
      </c>
      <c r="E9" s="5" t="s">
        <v>13</v>
      </c>
      <c r="F9" s="5" t="s">
        <v>11</v>
      </c>
      <c r="G9" s="5" t="s">
        <v>12</v>
      </c>
      <c r="H9" s="5" t="s">
        <v>15</v>
      </c>
      <c r="I9" s="5"/>
    </row>
    <row r="10" spans="1:9" ht="16" x14ac:dyDescent="0.2">
      <c r="A10" s="5" t="s">
        <v>93</v>
      </c>
      <c r="B10" s="5" t="s">
        <v>3</v>
      </c>
      <c r="C10" s="5"/>
      <c r="D10" s="5" t="s">
        <v>6</v>
      </c>
      <c r="E10" s="5" t="s">
        <v>13</v>
      </c>
      <c r="F10" s="5" t="s">
        <v>11</v>
      </c>
      <c r="G10" s="5" t="s">
        <v>12</v>
      </c>
      <c r="H10" s="5" t="s">
        <v>15</v>
      </c>
      <c r="I10" s="5"/>
    </row>
    <row r="11" spans="1:9" ht="16" x14ac:dyDescent="0.2">
      <c r="A11" s="5" t="s">
        <v>94</v>
      </c>
      <c r="B11" s="5" t="s">
        <v>3</v>
      </c>
      <c r="C11" s="5"/>
      <c r="D11" s="5" t="s">
        <v>6</v>
      </c>
      <c r="E11" s="5" t="s">
        <v>13</v>
      </c>
      <c r="F11" s="5" t="s">
        <v>11</v>
      </c>
      <c r="G11" s="5" t="s">
        <v>12</v>
      </c>
      <c r="H11" s="5" t="s">
        <v>16</v>
      </c>
      <c r="I11" s="5"/>
    </row>
    <row r="12" spans="1:9" ht="15" customHeight="1" x14ac:dyDescent="0.2">
      <c r="A12" s="5" t="s">
        <v>95</v>
      </c>
      <c r="B12" s="5" t="s">
        <v>3</v>
      </c>
      <c r="C12" s="5" t="s">
        <v>3</v>
      </c>
      <c r="D12" s="5" t="s">
        <v>6</v>
      </c>
      <c r="E12" s="5" t="s">
        <v>13</v>
      </c>
      <c r="F12" s="5" t="s">
        <v>11</v>
      </c>
      <c r="G12" s="5" t="s">
        <v>12</v>
      </c>
      <c r="H12" s="5" t="s">
        <v>15</v>
      </c>
      <c r="I12" s="5" t="s">
        <v>74</v>
      </c>
    </row>
    <row r="13" spans="1:9" ht="16" x14ac:dyDescent="0.2">
      <c r="A13" s="5" t="s">
        <v>96</v>
      </c>
      <c r="B13" s="5" t="s">
        <v>3</v>
      </c>
      <c r="C13" s="5"/>
      <c r="D13" s="5" t="s">
        <v>6</v>
      </c>
      <c r="E13" s="5" t="s">
        <v>12</v>
      </c>
      <c r="F13" s="5" t="s">
        <v>11</v>
      </c>
      <c r="G13" s="5" t="s">
        <v>12</v>
      </c>
      <c r="H13" s="5" t="s">
        <v>16</v>
      </c>
      <c r="I13" s="5"/>
    </row>
    <row r="14" spans="1:9" ht="16" x14ac:dyDescent="0.2">
      <c r="A14" s="5" t="s">
        <v>97</v>
      </c>
      <c r="B14" s="5"/>
      <c r="C14" s="5" t="s">
        <v>3</v>
      </c>
      <c r="D14" s="5"/>
      <c r="E14" s="9"/>
      <c r="F14" s="5"/>
      <c r="G14" s="9"/>
      <c r="H14" s="5" t="s">
        <v>17</v>
      </c>
      <c r="I14" s="5"/>
    </row>
    <row r="15" spans="1:9" ht="16" x14ac:dyDescent="0.2">
      <c r="A15" s="5" t="s">
        <v>98</v>
      </c>
      <c r="B15" s="5"/>
      <c r="C15" s="5" t="s">
        <v>3</v>
      </c>
      <c r="D15" s="5"/>
      <c r="E15" s="9"/>
      <c r="F15" s="5"/>
      <c r="G15" s="9"/>
      <c r="H15" s="5" t="s">
        <v>17</v>
      </c>
      <c r="I15" s="5"/>
    </row>
    <row r="16" spans="1:9" ht="16" x14ac:dyDescent="0.2">
      <c r="A16" s="5" t="s">
        <v>99</v>
      </c>
      <c r="B16" s="5"/>
      <c r="C16" s="5" t="s">
        <v>3</v>
      </c>
      <c r="D16" s="5"/>
      <c r="E16" s="9"/>
      <c r="F16" s="5"/>
      <c r="G16" s="9"/>
      <c r="H16" s="5" t="s">
        <v>17</v>
      </c>
      <c r="I16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99E0-FB6B-49CB-A08B-14DAC6A5B174}">
  <dimension ref="A1:P10"/>
  <sheetViews>
    <sheetView workbookViewId="0">
      <selection activeCell="E22" sqref="E22"/>
    </sheetView>
  </sheetViews>
  <sheetFormatPr baseColWidth="10" defaultColWidth="8.83203125" defaultRowHeight="15" x14ac:dyDescent="0.2"/>
  <cols>
    <col min="1" max="1" width="2.83203125" customWidth="1"/>
    <col min="2" max="2" width="26.33203125" customWidth="1"/>
    <col min="3" max="3" width="22.33203125" customWidth="1"/>
    <col min="4" max="4" width="16.6640625" customWidth="1"/>
    <col min="5" max="5" width="27.33203125" customWidth="1"/>
    <col min="6" max="6" width="21.1640625" customWidth="1"/>
  </cols>
  <sheetData>
    <row r="1" spans="1:16" x14ac:dyDescent="0.2">
      <c r="B1" s="8" cm="1">
        <f t="array" ref="B1:F1">_xlfn.SEQUENCE(1,5,1,1)</f>
        <v>1</v>
      </c>
      <c r="C1" s="8">
        <v>2</v>
      </c>
      <c r="D1" s="8">
        <v>3</v>
      </c>
      <c r="E1" s="8">
        <v>4</v>
      </c>
      <c r="F1" s="8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29" customHeight="1" x14ac:dyDescent="0.2">
      <c r="A2" s="18" cm="1">
        <f t="array" ref="A2:A10">_xlfn.SEQUENCE(9,1,1,1)</f>
        <v>1</v>
      </c>
      <c r="B2" s="5" t="s">
        <v>18</v>
      </c>
      <c r="C2" s="20" t="s">
        <v>26</v>
      </c>
      <c r="D2" s="20" t="s">
        <v>27</v>
      </c>
      <c r="E2" s="23" t="s">
        <v>28</v>
      </c>
      <c r="F2" s="23" t="s">
        <v>75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6" x14ac:dyDescent="0.2">
      <c r="A3" s="18">
        <v>2</v>
      </c>
      <c r="B3" s="5" t="s">
        <v>19</v>
      </c>
      <c r="C3" s="21"/>
      <c r="D3" s="21"/>
      <c r="E3" s="24"/>
      <c r="F3" s="24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6" x14ac:dyDescent="0.2">
      <c r="A4" s="18">
        <v>3</v>
      </c>
      <c r="B4" s="5" t="s">
        <v>20</v>
      </c>
      <c r="C4" s="21"/>
      <c r="D4" s="21"/>
      <c r="E4" s="24"/>
      <c r="F4" s="24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6" x14ac:dyDescent="0.2">
      <c r="A5" s="18">
        <v>4</v>
      </c>
      <c r="B5" s="5" t="s">
        <v>21</v>
      </c>
      <c r="C5" s="21"/>
      <c r="D5" s="21"/>
      <c r="E5" s="24"/>
      <c r="F5" s="24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6" x14ac:dyDescent="0.2">
      <c r="A6" s="18">
        <v>5</v>
      </c>
      <c r="B6" s="5" t="s">
        <v>22</v>
      </c>
      <c r="C6" s="21"/>
      <c r="D6" s="21"/>
      <c r="E6" s="24"/>
      <c r="F6" s="24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6" x14ac:dyDescent="0.2">
      <c r="A7" s="18">
        <v>6</v>
      </c>
      <c r="B7" s="5" t="s">
        <v>108</v>
      </c>
      <c r="C7" s="21"/>
      <c r="D7" s="21"/>
      <c r="E7" s="24"/>
      <c r="F7" s="24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6" x14ac:dyDescent="0.2">
      <c r="A8" s="18">
        <v>7</v>
      </c>
      <c r="B8" s="5" t="s">
        <v>23</v>
      </c>
      <c r="C8" s="21"/>
      <c r="D8" s="21"/>
      <c r="E8" s="24"/>
      <c r="F8" s="24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6.25" customHeight="1" x14ac:dyDescent="0.2">
      <c r="A9" s="18">
        <v>8</v>
      </c>
      <c r="B9" s="5" t="s">
        <v>24</v>
      </c>
      <c r="C9" s="21"/>
      <c r="D9" s="21"/>
      <c r="E9" s="24"/>
      <c r="F9" s="24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6" x14ac:dyDescent="0.2">
      <c r="A10" s="18">
        <v>9</v>
      </c>
      <c r="B10" s="9" t="s">
        <v>25</v>
      </c>
      <c r="C10" s="22"/>
      <c r="D10" s="22"/>
      <c r="E10" s="25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</row>
  </sheetData>
  <mergeCells count="4">
    <mergeCell ref="C2:C10"/>
    <mergeCell ref="D2:D10"/>
    <mergeCell ref="E2:E10"/>
    <mergeCell ref="F2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87FAF-9761-4EA6-AB5A-6C9600E49EE5}">
  <dimension ref="A1:P3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2.83203125" customWidth="1"/>
    <col min="2" max="2" width="21.6640625" customWidth="1"/>
    <col min="3" max="3" width="41.6640625" customWidth="1"/>
    <col min="4" max="4" width="26.83203125" customWidth="1"/>
    <col min="5" max="5" width="30.1640625" customWidth="1"/>
    <col min="6" max="6" width="22.5" customWidth="1"/>
  </cols>
  <sheetData>
    <row r="1" spans="1:16" s="3" customFormat="1" x14ac:dyDescent="0.2">
      <c r="A1"/>
      <c r="B1" s="4" cm="1">
        <f t="array" ref="B1:F1">_xlfn.SEQUENCE(1,5,1,1)</f>
        <v>1</v>
      </c>
      <c r="C1" s="4">
        <v>2</v>
      </c>
      <c r="D1" s="4">
        <v>3</v>
      </c>
      <c r="E1" s="4">
        <v>4</v>
      </c>
      <c r="F1" s="4">
        <v>5</v>
      </c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50" customHeight="1" x14ac:dyDescent="0.2">
      <c r="A2" s="18" cm="1">
        <f t="array" ref="A2:A3">_xlfn.SEQUENCE(2,1,1,1)</f>
        <v>1</v>
      </c>
      <c r="B2" s="20" t="s">
        <v>49</v>
      </c>
      <c r="C2" s="5" t="s">
        <v>1</v>
      </c>
      <c r="D2" s="20" t="s">
        <v>145</v>
      </c>
      <c r="E2" s="20" t="s">
        <v>0</v>
      </c>
      <c r="F2" s="20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6" x14ac:dyDescent="0.2">
      <c r="A3" s="18">
        <v>2</v>
      </c>
      <c r="B3" s="22"/>
      <c r="C3" s="5" t="s">
        <v>144</v>
      </c>
      <c r="D3" s="22"/>
      <c r="E3" s="22"/>
      <c r="F3" s="22"/>
    </row>
  </sheetData>
  <mergeCells count="4">
    <mergeCell ref="B2:B3"/>
    <mergeCell ref="D2:D3"/>
    <mergeCell ref="E2:E3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5315A-1921-4941-80E5-9B78225DCF37}">
  <dimension ref="A1:G4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.83203125" customWidth="1"/>
    <col min="2" max="2" width="25.33203125" customWidth="1"/>
    <col min="3" max="3" width="23.5" customWidth="1"/>
    <col min="4" max="4" width="23.6640625" customWidth="1"/>
    <col min="5" max="5" width="26.6640625" customWidth="1"/>
    <col min="6" max="6" width="20.5" customWidth="1"/>
    <col min="7" max="7" width="22.5" customWidth="1"/>
  </cols>
  <sheetData>
    <row r="1" spans="1:7" x14ac:dyDescent="0.2">
      <c r="B1" s="4" cm="1">
        <f t="array" ref="B1:G1">_xlfn.SEQUENCE(1,6,1,1)</f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ht="77" customHeight="1" x14ac:dyDescent="0.2">
      <c r="A2" s="18" cm="1">
        <f t="array" ref="A2:A4">_xlfn.SEQUENCE(3,1,1,1)</f>
        <v>1</v>
      </c>
      <c r="B2" s="17" t="s">
        <v>76</v>
      </c>
      <c r="C2" s="5" t="s">
        <v>62</v>
      </c>
      <c r="D2" s="20" t="s">
        <v>30</v>
      </c>
      <c r="E2" s="20" t="s">
        <v>31</v>
      </c>
      <c r="F2" s="20" t="s">
        <v>32</v>
      </c>
      <c r="G2" s="20" t="s">
        <v>63</v>
      </c>
    </row>
    <row r="3" spans="1:7" x14ac:dyDescent="0.2">
      <c r="A3" s="18">
        <v>2</v>
      </c>
      <c r="B3" s="20" t="s">
        <v>77</v>
      </c>
      <c r="C3" s="7" t="s">
        <v>107</v>
      </c>
      <c r="D3" s="21"/>
      <c r="E3" s="21"/>
      <c r="F3" s="21"/>
      <c r="G3" s="21"/>
    </row>
    <row r="4" spans="1:7" ht="48" customHeight="1" x14ac:dyDescent="0.2">
      <c r="A4" s="18">
        <v>3</v>
      </c>
      <c r="B4" s="22"/>
      <c r="C4" s="19" t="s">
        <v>29</v>
      </c>
      <c r="D4" s="22"/>
      <c r="E4" s="22"/>
      <c r="F4" s="22"/>
      <c r="G4" s="22"/>
    </row>
  </sheetData>
  <mergeCells count="5">
    <mergeCell ref="D2:D4"/>
    <mergeCell ref="E2:E4"/>
    <mergeCell ref="F2:F4"/>
    <mergeCell ref="G2:G4"/>
    <mergeCell ref="B3:B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3811-4C94-4D0E-B419-7AFC53A5E2D3}">
  <dimension ref="A1:N4"/>
  <sheetViews>
    <sheetView workbookViewId="0">
      <selection activeCell="L3" sqref="L3"/>
    </sheetView>
  </sheetViews>
  <sheetFormatPr baseColWidth="10" defaultColWidth="8.83203125" defaultRowHeight="15" x14ac:dyDescent="0.2"/>
  <cols>
    <col min="1" max="1" width="2.83203125" customWidth="1"/>
    <col min="2" max="2" width="13.6640625" bestFit="1" customWidth="1"/>
    <col min="3" max="3" width="23.5" customWidth="1"/>
    <col min="4" max="4" width="18.5" bestFit="1" customWidth="1"/>
    <col min="5" max="5" width="20.1640625" bestFit="1" customWidth="1"/>
    <col min="6" max="6" width="20.83203125" bestFit="1" customWidth="1"/>
    <col min="7" max="7" width="21.5" bestFit="1" customWidth="1"/>
    <col min="8" max="8" width="12.6640625" bestFit="1" customWidth="1"/>
    <col min="9" max="9" width="15.83203125" bestFit="1" customWidth="1"/>
    <col min="10" max="10" width="18" customWidth="1"/>
    <col min="11" max="11" width="14.83203125" customWidth="1"/>
    <col min="12" max="12" width="13.6640625" customWidth="1"/>
    <col min="13" max="13" width="14.5" bestFit="1" customWidth="1"/>
    <col min="14" max="14" width="12.5" bestFit="1" customWidth="1"/>
  </cols>
  <sheetData>
    <row r="1" spans="1:14" x14ac:dyDescent="0.2">
      <c r="B1" s="4" cm="1">
        <f t="array" ref="B1:N1">_xlfn.SEQUENCE(1,13,1,1)</f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</row>
    <row r="2" spans="1:14" ht="78" customHeight="1" x14ac:dyDescent="0.2">
      <c r="A2" s="18" cm="1">
        <f t="array" ref="A2:A4">_xlfn.SEQUENCE(3,1,1,1)</f>
        <v>1</v>
      </c>
      <c r="B2" s="13" t="s">
        <v>33</v>
      </c>
      <c r="C2" s="5" t="s">
        <v>65</v>
      </c>
      <c r="D2" s="5" t="s">
        <v>36</v>
      </c>
      <c r="E2" s="5" t="s">
        <v>34</v>
      </c>
      <c r="F2" s="5" t="s">
        <v>37</v>
      </c>
      <c r="G2" s="5" t="s">
        <v>39</v>
      </c>
      <c r="H2" s="20" t="s">
        <v>42</v>
      </c>
      <c r="I2" s="20" t="s">
        <v>40</v>
      </c>
      <c r="J2" s="20" t="s">
        <v>106</v>
      </c>
      <c r="K2" s="20" t="s">
        <v>46</v>
      </c>
      <c r="L2" s="5" t="s">
        <v>110</v>
      </c>
      <c r="M2" s="20" t="s">
        <v>64</v>
      </c>
      <c r="N2" s="6" t="s">
        <v>104</v>
      </c>
    </row>
    <row r="3" spans="1:14" ht="90" customHeight="1" x14ac:dyDescent="0.2">
      <c r="A3" s="18">
        <v>2</v>
      </c>
      <c r="B3" s="20" t="s">
        <v>80</v>
      </c>
      <c r="C3" s="20" t="s">
        <v>78</v>
      </c>
      <c r="D3" s="11" t="s">
        <v>101</v>
      </c>
      <c r="E3" s="20" t="s">
        <v>35</v>
      </c>
      <c r="F3" s="5" t="s">
        <v>38</v>
      </c>
      <c r="G3" s="6" t="s">
        <v>100</v>
      </c>
      <c r="H3" s="21"/>
      <c r="I3" s="21"/>
      <c r="J3" s="21"/>
      <c r="K3" s="21"/>
      <c r="L3" s="11" t="s">
        <v>103</v>
      </c>
      <c r="M3" s="21"/>
      <c r="N3" s="6" t="s">
        <v>105</v>
      </c>
    </row>
    <row r="4" spans="1:14" ht="64" x14ac:dyDescent="0.2">
      <c r="A4" s="18">
        <v>3</v>
      </c>
      <c r="B4" s="22"/>
      <c r="C4" s="22"/>
      <c r="D4" s="7"/>
      <c r="E4" s="22"/>
      <c r="F4" s="5" t="s">
        <v>43</v>
      </c>
      <c r="G4" s="6" t="s">
        <v>102</v>
      </c>
      <c r="H4" s="22"/>
      <c r="I4" s="22"/>
      <c r="J4" s="22"/>
      <c r="K4" s="22"/>
      <c r="L4" s="7"/>
      <c r="M4" s="22"/>
      <c r="N4" s="7"/>
    </row>
  </sheetData>
  <mergeCells count="8">
    <mergeCell ref="K2:K4"/>
    <mergeCell ref="M2:M4"/>
    <mergeCell ref="B3:B4"/>
    <mergeCell ref="C3:C4"/>
    <mergeCell ref="E3:E4"/>
    <mergeCell ref="H2:H4"/>
    <mergeCell ref="I2:I4"/>
    <mergeCell ref="J2:J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6322-3247-4E8D-A3A9-460307515E51}">
  <dimension ref="A1:R11"/>
  <sheetViews>
    <sheetView workbookViewId="0">
      <selection activeCell="G17" sqref="G17"/>
    </sheetView>
  </sheetViews>
  <sheetFormatPr baseColWidth="10" defaultColWidth="8.83203125" defaultRowHeight="15" x14ac:dyDescent="0.2"/>
  <cols>
    <col min="1" max="1" width="2.83203125" customWidth="1"/>
    <col min="2" max="2" width="13.6640625" bestFit="1" customWidth="1"/>
    <col min="3" max="3" width="15.5" bestFit="1" customWidth="1"/>
    <col min="4" max="4" width="18.5" bestFit="1" customWidth="1"/>
    <col min="5" max="5" width="18.6640625" bestFit="1" customWidth="1"/>
    <col min="6" max="6" width="17.6640625" customWidth="1"/>
    <col min="7" max="7" width="12.33203125" bestFit="1" customWidth="1"/>
    <col min="8" max="8" width="15.1640625" bestFit="1" customWidth="1"/>
    <col min="9" max="9" width="15" bestFit="1" customWidth="1"/>
    <col min="10" max="10" width="15" customWidth="1"/>
    <col min="11" max="11" width="18.6640625" bestFit="1" customWidth="1"/>
    <col min="12" max="12" width="16.33203125" customWidth="1"/>
    <col min="13" max="13" width="15.83203125" bestFit="1" customWidth="1"/>
    <col min="14" max="14" width="14" bestFit="1" customWidth="1"/>
    <col min="15" max="15" width="16.33203125" bestFit="1" customWidth="1"/>
    <col min="16" max="16" width="13.6640625" customWidth="1"/>
    <col min="17" max="17" width="16" bestFit="1" customWidth="1"/>
    <col min="18" max="18" width="15.5" bestFit="1" customWidth="1"/>
  </cols>
  <sheetData>
    <row r="1" spans="1:18" x14ac:dyDescent="0.2">
      <c r="B1" s="4" cm="1">
        <f t="array" ref="B1:R1">_xlfn.SEQUENCE(1,17,1,1)</f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</row>
    <row r="2" spans="1:18" ht="80" x14ac:dyDescent="0.2">
      <c r="A2" s="18" cm="1">
        <f t="array" ref="A2:A4">_xlfn.SEQUENCE(3,1,1,1)</f>
        <v>1</v>
      </c>
      <c r="B2" s="13" t="s">
        <v>33</v>
      </c>
      <c r="C2" s="5" t="s">
        <v>115</v>
      </c>
      <c r="D2" s="5" t="s">
        <v>36</v>
      </c>
      <c r="E2" s="13" t="s">
        <v>41</v>
      </c>
      <c r="F2" s="5" t="s">
        <v>34</v>
      </c>
      <c r="G2" s="20" t="s">
        <v>113</v>
      </c>
      <c r="H2" s="20" t="s">
        <v>38</v>
      </c>
      <c r="I2" s="20" t="s">
        <v>44</v>
      </c>
      <c r="J2" s="5" t="s">
        <v>116</v>
      </c>
      <c r="K2" s="26" t="s">
        <v>111</v>
      </c>
      <c r="L2" s="6" t="s">
        <v>100</v>
      </c>
      <c r="M2" s="20" t="s">
        <v>40</v>
      </c>
      <c r="N2" s="20" t="s">
        <v>106</v>
      </c>
      <c r="O2" s="20" t="s">
        <v>46</v>
      </c>
      <c r="P2" s="5" t="s">
        <v>110</v>
      </c>
      <c r="Q2" s="20" t="s">
        <v>64</v>
      </c>
      <c r="R2" s="6" t="s">
        <v>104</v>
      </c>
    </row>
    <row r="3" spans="1:18" ht="88.25" customHeight="1" x14ac:dyDescent="0.2">
      <c r="A3" s="18">
        <v>2</v>
      </c>
      <c r="B3" s="20" t="s">
        <v>80</v>
      </c>
      <c r="C3" s="20" t="s">
        <v>79</v>
      </c>
      <c r="D3" s="11" t="s">
        <v>101</v>
      </c>
      <c r="E3" s="11" t="s">
        <v>109</v>
      </c>
      <c r="F3" s="5" t="s">
        <v>35</v>
      </c>
      <c r="G3" s="21"/>
      <c r="H3" s="21"/>
      <c r="I3" s="21"/>
      <c r="J3" s="5" t="s">
        <v>112</v>
      </c>
      <c r="K3" s="27"/>
      <c r="L3" s="6" t="s">
        <v>102</v>
      </c>
      <c r="M3" s="21"/>
      <c r="N3" s="21"/>
      <c r="O3" s="21"/>
      <c r="P3" s="11" t="s">
        <v>103</v>
      </c>
      <c r="Q3" s="21"/>
      <c r="R3" s="6" t="s">
        <v>105</v>
      </c>
    </row>
    <row r="4" spans="1:18" ht="80" customHeight="1" x14ac:dyDescent="0.2">
      <c r="A4" s="18">
        <v>3</v>
      </c>
      <c r="B4" s="22"/>
      <c r="C4" s="22"/>
      <c r="D4" s="7"/>
      <c r="E4" s="14"/>
      <c r="F4" s="5" t="s">
        <v>114</v>
      </c>
      <c r="G4" s="22"/>
      <c r="H4" s="22"/>
      <c r="I4" s="22"/>
      <c r="J4" s="5" t="s">
        <v>45</v>
      </c>
      <c r="K4" s="28"/>
      <c r="L4" s="5" t="s">
        <v>42</v>
      </c>
      <c r="M4" s="22"/>
      <c r="N4" s="22"/>
      <c r="O4" s="22"/>
      <c r="P4" s="7"/>
      <c r="Q4" s="22"/>
      <c r="R4" s="7"/>
    </row>
    <row r="6" spans="1:18" ht="17" customHeight="1" x14ac:dyDescent="0.2"/>
    <row r="11" spans="1:18" x14ac:dyDescent="0.2">
      <c r="E11" s="2"/>
      <c r="F11" s="2"/>
    </row>
  </sheetData>
  <mergeCells count="10">
    <mergeCell ref="B3:B4"/>
    <mergeCell ref="C3:C4"/>
    <mergeCell ref="G2:G4"/>
    <mergeCell ref="H2:H4"/>
    <mergeCell ref="I2:I4"/>
    <mergeCell ref="K2:K4"/>
    <mergeCell ref="M2:M4"/>
    <mergeCell ref="N2:N4"/>
    <mergeCell ref="O2:O4"/>
    <mergeCell ref="Q2:Q4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B664-B8B7-4A04-BF11-591C63641BC2}">
  <dimension ref="A1:G3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2.83203125" customWidth="1"/>
    <col min="2" max="2" width="18.5" customWidth="1"/>
    <col min="3" max="3" width="15.6640625" customWidth="1"/>
    <col min="4" max="4" width="22.33203125" customWidth="1"/>
    <col min="5" max="7" width="15.6640625" customWidth="1"/>
  </cols>
  <sheetData>
    <row r="1" spans="1:7" x14ac:dyDescent="0.2">
      <c r="B1" s="4" cm="1">
        <f t="array" ref="B1:F1">_xlfn.SEQUENCE(1,5,1,1)</f>
        <v>1</v>
      </c>
      <c r="C1" s="4">
        <v>2</v>
      </c>
      <c r="D1" s="4">
        <v>3</v>
      </c>
      <c r="E1" s="4">
        <v>4</v>
      </c>
      <c r="F1" s="4">
        <v>5</v>
      </c>
    </row>
    <row r="2" spans="1:7" ht="128" x14ac:dyDescent="0.2">
      <c r="A2" s="18" cm="1">
        <f t="array" ref="A2:A3">_xlfn.SEQUENCE(2,1,1,1)</f>
        <v>1</v>
      </c>
      <c r="B2" s="5" t="s">
        <v>47</v>
      </c>
      <c r="C2" s="6" t="s">
        <v>117</v>
      </c>
      <c r="D2" s="6" t="s">
        <v>119</v>
      </c>
      <c r="E2" s="5" t="s">
        <v>51</v>
      </c>
      <c r="F2" s="5" t="s">
        <v>130</v>
      </c>
      <c r="G2" s="2"/>
    </row>
    <row r="3" spans="1:7" ht="112" x14ac:dyDescent="0.2">
      <c r="A3" s="18">
        <v>2</v>
      </c>
      <c r="B3" s="5" t="s">
        <v>48</v>
      </c>
      <c r="C3" s="7"/>
      <c r="D3" s="5" t="s">
        <v>50</v>
      </c>
      <c r="E3" s="5" t="s">
        <v>118</v>
      </c>
      <c r="F3" s="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0B1BB-37A0-47F6-AAFF-A95A7EAC01DB}">
  <dimension ref="A1:E3"/>
  <sheetViews>
    <sheetView workbookViewId="0">
      <selection activeCell="M29" sqref="M29"/>
    </sheetView>
  </sheetViews>
  <sheetFormatPr baseColWidth="10" defaultColWidth="8.83203125" defaultRowHeight="15" x14ac:dyDescent="0.2"/>
  <cols>
    <col min="1" max="1" width="2.83203125" customWidth="1"/>
    <col min="2" max="2" width="15.6640625" customWidth="1"/>
    <col min="3" max="3" width="23.33203125" customWidth="1"/>
    <col min="4" max="4" width="21.6640625" customWidth="1"/>
    <col min="5" max="5" width="15.6640625" customWidth="1"/>
  </cols>
  <sheetData>
    <row r="1" spans="1:5" x14ac:dyDescent="0.2">
      <c r="B1" s="4" cm="1">
        <f t="array" ref="B1:E1">_xlfn.SEQUENCE(1,4,1,1)</f>
        <v>1</v>
      </c>
      <c r="C1" s="4">
        <v>2</v>
      </c>
      <c r="D1" s="4">
        <v>3</v>
      </c>
      <c r="E1" s="4">
        <v>4</v>
      </c>
    </row>
    <row r="2" spans="1:5" ht="60" customHeight="1" x14ac:dyDescent="0.2">
      <c r="A2" s="18" cm="1">
        <f t="array" ref="A2:A3">_xlfn.SEQUENCE(2,1,1,1)</f>
        <v>1</v>
      </c>
      <c r="B2" s="5" t="s">
        <v>120</v>
      </c>
      <c r="C2" s="13" t="s">
        <v>121</v>
      </c>
      <c r="D2" s="5" t="s">
        <v>131</v>
      </c>
      <c r="E2" s="20" t="s">
        <v>122</v>
      </c>
    </row>
    <row r="3" spans="1:5" ht="61.25" customHeight="1" x14ac:dyDescent="0.2">
      <c r="A3" s="18">
        <v>2</v>
      </c>
      <c r="B3" s="5" t="s">
        <v>52</v>
      </c>
      <c r="C3" s="11" t="s">
        <v>81</v>
      </c>
      <c r="D3" s="5" t="s">
        <v>132</v>
      </c>
      <c r="E3" s="22"/>
    </row>
  </sheetData>
  <mergeCells count="1">
    <mergeCell ref="E2: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625B-0D5D-4177-8CFB-F6DA78E1262B}">
  <dimension ref="A1:E4"/>
  <sheetViews>
    <sheetView workbookViewId="0">
      <selection activeCell="E5" sqref="E5"/>
    </sheetView>
  </sheetViews>
  <sheetFormatPr baseColWidth="10" defaultColWidth="8.83203125" defaultRowHeight="15" x14ac:dyDescent="0.2"/>
  <cols>
    <col min="1" max="1" width="2.83203125" customWidth="1"/>
    <col min="2" max="2" width="22.33203125" customWidth="1"/>
    <col min="3" max="3" width="23.33203125" customWidth="1"/>
    <col min="4" max="5" width="15.6640625" customWidth="1"/>
  </cols>
  <sheetData>
    <row r="1" spans="1:5" x14ac:dyDescent="0.2">
      <c r="B1" s="4" cm="1">
        <f t="array" ref="B1:E1">_xlfn.SEQUENCE(1,4,1,1)</f>
        <v>1</v>
      </c>
      <c r="C1" s="4">
        <v>2</v>
      </c>
      <c r="D1" s="4">
        <v>3</v>
      </c>
      <c r="E1" s="4">
        <v>4</v>
      </c>
    </row>
    <row r="2" spans="1:5" ht="78" customHeight="1" x14ac:dyDescent="0.2">
      <c r="A2" s="18" cm="1">
        <f t="array" ref="A2:A4">_xlfn.SEQUENCE(3,1,1,1)</f>
        <v>1</v>
      </c>
      <c r="B2" s="5" t="s">
        <v>120</v>
      </c>
      <c r="C2" s="11" t="s">
        <v>123</v>
      </c>
      <c r="D2" s="6" t="s">
        <v>125</v>
      </c>
      <c r="E2" s="20" t="s">
        <v>128</v>
      </c>
    </row>
    <row r="3" spans="1:5" ht="62.5" customHeight="1" x14ac:dyDescent="0.2">
      <c r="A3" s="18">
        <v>2</v>
      </c>
      <c r="B3" s="20" t="s">
        <v>52</v>
      </c>
      <c r="C3" s="16" t="s">
        <v>124</v>
      </c>
      <c r="D3" s="6" t="s">
        <v>126</v>
      </c>
      <c r="E3" s="21"/>
    </row>
    <row r="4" spans="1:5" ht="64" x14ac:dyDescent="0.2">
      <c r="A4" s="18">
        <v>3</v>
      </c>
      <c r="B4" s="22"/>
      <c r="C4" s="5"/>
      <c r="D4" s="11" t="s">
        <v>127</v>
      </c>
      <c r="E4" s="22"/>
    </row>
  </sheetData>
  <mergeCells count="2">
    <mergeCell ref="B3:B4"/>
    <mergeCell ref="E2:E4"/>
  </mergeCells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D6FF-2A7E-A949-BC03-DE07F1C6AF51}">
  <dimension ref="A1:G4"/>
  <sheetViews>
    <sheetView workbookViewId="0">
      <selection activeCell="H4" sqref="H4"/>
    </sheetView>
  </sheetViews>
  <sheetFormatPr baseColWidth="10" defaultColWidth="8.83203125" defaultRowHeight="15" x14ac:dyDescent="0.2"/>
  <cols>
    <col min="1" max="1" width="2.83203125" customWidth="1"/>
    <col min="2" max="2" width="18.5" customWidth="1"/>
    <col min="3" max="3" width="15.6640625" customWidth="1"/>
    <col min="4" max="4" width="22.33203125" customWidth="1"/>
    <col min="5" max="7" width="15.6640625" customWidth="1"/>
  </cols>
  <sheetData>
    <row r="1" spans="1:7" x14ac:dyDescent="0.2">
      <c r="B1" s="4" cm="1">
        <f t="array" ref="B1:D1">_xlfn.SEQUENCE(1,3,1,1)</f>
        <v>1</v>
      </c>
      <c r="C1" s="4">
        <v>2</v>
      </c>
      <c r="D1" s="4">
        <v>3</v>
      </c>
    </row>
    <row r="2" spans="1:7" ht="84" customHeight="1" x14ac:dyDescent="0.2">
      <c r="A2" s="18" cm="1">
        <f t="array" ref="A2:A4">_xlfn.SEQUENCE(3,1,1,1)</f>
        <v>1</v>
      </c>
      <c r="B2" s="5" t="s">
        <v>134</v>
      </c>
      <c r="C2" s="5" t="s">
        <v>137</v>
      </c>
      <c r="D2" s="5" t="s">
        <v>141</v>
      </c>
      <c r="G2" s="2"/>
    </row>
    <row r="3" spans="1:7" ht="64" x14ac:dyDescent="0.2">
      <c r="A3" s="18">
        <v>2</v>
      </c>
      <c r="B3" s="5" t="s">
        <v>135</v>
      </c>
      <c r="C3" s="5" t="s">
        <v>138</v>
      </c>
      <c r="D3" s="5" t="s">
        <v>140</v>
      </c>
    </row>
    <row r="4" spans="1:7" ht="96" x14ac:dyDescent="0.2">
      <c r="A4" s="18">
        <v>3</v>
      </c>
      <c r="B4" s="5" t="s">
        <v>136</v>
      </c>
      <c r="C4" s="5" t="s">
        <v>139</v>
      </c>
      <c r="D4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E890-679C-4E84-91B9-42AD6B7DA6C8}">
  <dimension ref="A1:F6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2.83203125" customWidth="1"/>
    <col min="2" max="2" width="15.5" customWidth="1"/>
    <col min="3" max="3" width="17.5" customWidth="1"/>
    <col min="4" max="4" width="23.33203125" bestFit="1" customWidth="1"/>
    <col min="5" max="5" width="20.33203125" customWidth="1"/>
    <col min="6" max="6" width="21.5" customWidth="1"/>
  </cols>
  <sheetData>
    <row r="1" spans="1:6" x14ac:dyDescent="0.2">
      <c r="B1" s="4" t="s">
        <v>53</v>
      </c>
      <c r="C1" s="4" t="s">
        <v>54</v>
      </c>
      <c r="D1" s="4" t="s">
        <v>55</v>
      </c>
      <c r="E1" s="12" t="s">
        <v>59</v>
      </c>
      <c r="F1" s="12" t="s">
        <v>66</v>
      </c>
    </row>
    <row r="2" spans="1:6" ht="54" customHeight="1" x14ac:dyDescent="0.2">
      <c r="A2" s="18" cm="1">
        <f t="array" ref="A2:A6">_xlfn.SEQUENCE(5,1,1,1)</f>
        <v>1</v>
      </c>
      <c r="B2" s="5" t="s">
        <v>83</v>
      </c>
      <c r="C2" s="11" t="s">
        <v>133</v>
      </c>
      <c r="D2" s="5" t="s">
        <v>71</v>
      </c>
      <c r="E2" s="5" t="s">
        <v>60</v>
      </c>
      <c r="F2" s="5" t="s">
        <v>67</v>
      </c>
    </row>
    <row r="3" spans="1:6" ht="32" x14ac:dyDescent="0.2">
      <c r="A3" s="18">
        <v>2</v>
      </c>
      <c r="B3" s="5" t="s">
        <v>56</v>
      </c>
      <c r="C3" s="5"/>
      <c r="D3" s="5" t="s">
        <v>82</v>
      </c>
      <c r="E3" s="11" t="s">
        <v>142</v>
      </c>
      <c r="F3" s="5" t="s">
        <v>68</v>
      </c>
    </row>
    <row r="4" spans="1:6" ht="32" x14ac:dyDescent="0.2">
      <c r="A4" s="18">
        <v>3</v>
      </c>
      <c r="B4" s="5" t="s">
        <v>57</v>
      </c>
      <c r="C4" s="5"/>
      <c r="D4" s="5"/>
      <c r="E4" s="5" t="s">
        <v>72</v>
      </c>
      <c r="F4" s="5" t="s">
        <v>69</v>
      </c>
    </row>
    <row r="5" spans="1:6" ht="16" x14ac:dyDescent="0.2">
      <c r="A5" s="18">
        <v>4</v>
      </c>
      <c r="B5" s="5" t="s">
        <v>58</v>
      </c>
      <c r="C5" s="5"/>
      <c r="D5" s="5"/>
      <c r="E5" s="5"/>
      <c r="F5" s="5" t="s">
        <v>70</v>
      </c>
    </row>
    <row r="6" spans="1:6" ht="32" x14ac:dyDescent="0.2">
      <c r="A6" s="18">
        <v>5</v>
      </c>
      <c r="B6" s="5" t="s">
        <v>61</v>
      </c>
      <c r="C6" s="5"/>
      <c r="D6" s="5"/>
      <c r="E6" s="5"/>
      <c r="F6" s="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Main Supplier Overview</vt:lpstr>
      <vt:lpstr>Customer_Project Development</vt:lpstr>
      <vt:lpstr>Quotations</vt:lpstr>
      <vt:lpstr>Customer Pricing</vt:lpstr>
      <vt:lpstr>Inventory on Hand</vt:lpstr>
      <vt:lpstr>No Inventory on Hand</vt:lpstr>
      <vt:lpstr>Invoices</vt:lpstr>
      <vt:lpstr>Bills</vt:lpstr>
      <vt:lpstr>Costing</vt:lpstr>
      <vt:lpstr>Commission</vt:lpstr>
      <vt:lpstr>Reporting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Coordinator</dc:creator>
  <cp:lastModifiedBy>Microsoft Office User</cp:lastModifiedBy>
  <dcterms:created xsi:type="dcterms:W3CDTF">2021-04-29T14:47:00Z</dcterms:created>
  <dcterms:modified xsi:type="dcterms:W3CDTF">2021-05-28T00:25:06Z</dcterms:modified>
</cp:coreProperties>
</file>