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yane\Downloads\"/>
    </mc:Choice>
  </mc:AlternateContent>
  <xr:revisionPtr revIDLastSave="0" documentId="8_{5E1685D5-4881-4FC8-BBEE-5FF5F063C1AF}" xr6:coauthVersionLast="47" xr6:coauthVersionMax="47" xr10:uidLastSave="{00000000-0000-0000-0000-000000000000}"/>
  <bookViews>
    <workbookView xWindow="-110" yWindow="-110" windowWidth="22620" windowHeight="13500" xr2:uid="{5145A631-56B8-4563-A7FF-8B82F0BBC0A2}"/>
  </bookViews>
  <sheets>
    <sheet name="WP 1.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2" l="1"/>
  <c r="M24" i="2"/>
  <c r="M19" i="2"/>
  <c r="M14" i="2"/>
  <c r="M15" i="2"/>
  <c r="M16" i="2"/>
  <c r="M18" i="2"/>
  <c r="M20" i="2"/>
  <c r="M21" i="2"/>
  <c r="M22" i="2"/>
  <c r="M23" i="2"/>
</calcChain>
</file>

<file path=xl/sharedStrings.xml><?xml version="1.0" encoding="utf-8"?>
<sst xmlns="http://schemas.openxmlformats.org/spreadsheetml/2006/main" count="52" uniqueCount="48">
  <si>
    <t xml:space="preserve">Company </t>
  </si>
  <si>
    <t>Model</t>
  </si>
  <si>
    <t>Max Payload [kg]</t>
  </si>
  <si>
    <t>MTOM [kg]</t>
  </si>
  <si>
    <t>OEM [kg]</t>
  </si>
  <si>
    <t>Range [km]</t>
  </si>
  <si>
    <t>Ferry range [km]</t>
  </si>
  <si>
    <t>Take-off Dist [m]</t>
  </si>
  <si>
    <t>Landing Dist [m]</t>
  </si>
  <si>
    <t>Thrust per engine [N]</t>
  </si>
  <si>
    <t>Number fo engines</t>
  </si>
  <si>
    <t>Total Thrust [N]</t>
  </si>
  <si>
    <t>Wing Surface Area [m²]</t>
  </si>
  <si>
    <t>Aspect Ratio</t>
  </si>
  <si>
    <t>Taper ratio</t>
  </si>
  <si>
    <t>Sweep at 1/4 chord [deg]</t>
  </si>
  <si>
    <t>Vertiacal Tail Surface Area [m²]</t>
  </si>
  <si>
    <t>Horizontal Tail Surface Area [m²]</t>
  </si>
  <si>
    <t>At alt. [m]</t>
  </si>
  <si>
    <t>Span[m]</t>
  </si>
  <si>
    <t>Boeing</t>
  </si>
  <si>
    <t>757-200</t>
  </si>
  <si>
    <t xml:space="preserve"> 787-8 Dreamliner</t>
  </si>
  <si>
    <t>Airbus</t>
  </si>
  <si>
    <t>A220-300</t>
  </si>
  <si>
    <t>A321 neo</t>
  </si>
  <si>
    <t xml:space="preserve">Vickers </t>
  </si>
  <si>
    <t>VC-10 (type 1101)</t>
  </si>
  <si>
    <t>767-300ER</t>
  </si>
  <si>
    <t>McDonnell Douglas</t>
  </si>
  <si>
    <t>MD-11</t>
  </si>
  <si>
    <t>Ilyushin</t>
  </si>
  <si>
    <t>IL-62M</t>
  </si>
  <si>
    <t>Embraer</t>
  </si>
  <si>
    <t>E195-E2</t>
  </si>
  <si>
    <t>Il-96-300</t>
  </si>
  <si>
    <t xml:space="preserve">Lockheed </t>
  </si>
  <si>
    <t>L-1011-100</t>
  </si>
  <si>
    <t>Cruise [Mach]</t>
  </si>
  <si>
    <t># Maximum payload 18,960 kg</t>
  </si>
  <si>
    <t># Cruise Mach number: M = 0.85 at the typical cruise altitude of 31,000 ft</t>
  </si>
  <si>
    <t># Take-off distance, all engines operating: 10,000 ft</t>
  </si>
  <si>
    <t># Landing distance: 6,500 ft</t>
  </si>
  <si>
    <t># Harmonic range: 9,545 km at a payload of 18,960 kg</t>
  </si>
  <si>
    <t># Range at maximum MTOW and full fuel: 11,716 km at a payload of 8,531 kg</t>
  </si>
  <si>
    <t># Ferry range: 12,697 km</t>
  </si>
  <si>
    <t># Reasonably sized passenger aircraft</t>
  </si>
  <si>
    <t># Reference 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</si>
</sst>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sz val="11"/>
      <color rgb="FF000000"/>
      <name val="Times New Roman"/>
      <family val="2"/>
    </font>
    <font>
      <sz val="10"/>
      <name val="Arial"/>
      <family val="2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  <xf numFmtId="2" fontId="0" fillId="0" borderId="0" xfId="0" applyNumberFormat="1"/>
    <xf numFmtId="0" fontId="1" fillId="0" borderId="0" xfId="0" applyFont="1"/>
    <xf numFmtId="2" fontId="3" fillId="0" borderId="0" xfId="1" applyNumberFormat="1" applyFont="1" applyAlignment="1">
      <alignment horizontal="right"/>
    </xf>
    <xf numFmtId="0" fontId="0" fillId="2" borderId="0" xfId="0" applyFill="1"/>
  </cellXfs>
  <cellStyles count="2">
    <cellStyle name="Normal" xfId="0" builtinId="0"/>
    <cellStyle name="Normal 2" xfId="1" xr:uid="{297A4FED-14CD-464A-AD12-7F6A2557B073}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017C-F14A-4AF0-9D63-ED2948F211C0}">
  <dimension ref="B2:V49"/>
  <sheetViews>
    <sheetView tabSelected="1" zoomScale="85" zoomScaleNormal="85" workbookViewId="0">
      <selection activeCell="C25" sqref="C25"/>
    </sheetView>
  </sheetViews>
  <sheetFormatPr defaultColWidth="12.54296875" defaultRowHeight="14" x14ac:dyDescent="0.3"/>
  <cols>
    <col min="2" max="2" width="14.1796875" customWidth="1"/>
    <col min="3" max="3" width="16.54296875" customWidth="1"/>
    <col min="4" max="4" width="15.453125" customWidth="1"/>
    <col min="8" max="8" width="15.1796875" customWidth="1"/>
    <col min="9" max="9" width="15.81640625" customWidth="1"/>
    <col min="10" max="10" width="14.453125" customWidth="1"/>
    <col min="11" max="11" width="19.1796875" customWidth="1"/>
    <col min="12" max="12" width="18.1796875" customWidth="1"/>
    <col min="13" max="13" width="14.54296875" customWidth="1"/>
    <col min="14" max="14" width="21.26953125" customWidth="1"/>
    <col min="17" max="17" width="22" customWidth="1"/>
    <col min="18" max="18" width="28.81640625" customWidth="1"/>
    <col min="19" max="19" width="21.81640625" customWidth="1"/>
    <col min="20" max="20" width="21.1796875" customWidth="1"/>
  </cols>
  <sheetData>
    <row r="2" spans="2:22" x14ac:dyDescent="0.3">
      <c r="B2" t="s">
        <v>47</v>
      </c>
    </row>
    <row r="3" spans="2:22" x14ac:dyDescent="0.3">
      <c r="B3" t="s">
        <v>46</v>
      </c>
    </row>
    <row r="4" spans="2:22" ht="42" x14ac:dyDescent="0.3">
      <c r="B4" s="1" t="s">
        <v>39</v>
      </c>
    </row>
    <row r="5" spans="2:22" x14ac:dyDescent="0.3">
      <c r="B5" t="s">
        <v>40</v>
      </c>
    </row>
    <row r="6" spans="2:22" x14ac:dyDescent="0.3">
      <c r="B6" t="s">
        <v>41</v>
      </c>
    </row>
    <row r="7" spans="2:22" x14ac:dyDescent="0.3">
      <c r="B7" t="s">
        <v>42</v>
      </c>
    </row>
    <row r="8" spans="2:22" x14ac:dyDescent="0.3">
      <c r="B8" t="s">
        <v>43</v>
      </c>
    </row>
    <row r="9" spans="2:22" x14ac:dyDescent="0.3">
      <c r="B9" t="s">
        <v>44</v>
      </c>
    </row>
    <row r="10" spans="2:22" ht="14" customHeight="1" x14ac:dyDescent="0.3">
      <c r="B10" t="s">
        <v>45</v>
      </c>
    </row>
    <row r="11" spans="2:22" x14ac:dyDescent="0.3">
      <c r="T11" s="1"/>
    </row>
    <row r="12" spans="2:22" x14ac:dyDescent="0.3">
      <c r="T12" s="1"/>
    </row>
    <row r="13" spans="2:22" x14ac:dyDescent="0.3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  <c r="T13" s="1" t="s">
        <v>38</v>
      </c>
      <c r="U13" t="s">
        <v>18</v>
      </c>
      <c r="V13" t="s">
        <v>19</v>
      </c>
    </row>
    <row r="14" spans="2:22" x14ac:dyDescent="0.3">
      <c r="B14" t="s">
        <v>20</v>
      </c>
      <c r="C14" t="s">
        <v>21</v>
      </c>
      <c r="D14">
        <v>25970</v>
      </c>
      <c r="E14">
        <v>115680</v>
      </c>
      <c r="F14">
        <v>58390</v>
      </c>
      <c r="G14">
        <v>7222</v>
      </c>
      <c r="H14">
        <v>13427</v>
      </c>
      <c r="I14">
        <v>2350</v>
      </c>
      <c r="J14">
        <v>1550</v>
      </c>
      <c r="K14">
        <v>178000</v>
      </c>
      <c r="L14">
        <v>2</v>
      </c>
      <c r="M14">
        <f>K14*L14</f>
        <v>356000</v>
      </c>
      <c r="N14">
        <v>185.2</v>
      </c>
      <c r="O14">
        <v>7.8</v>
      </c>
      <c r="P14">
        <v>0.27</v>
      </c>
      <c r="Q14">
        <v>25</v>
      </c>
      <c r="R14">
        <v>34.369999999999997</v>
      </c>
      <c r="S14">
        <v>50.35</v>
      </c>
      <c r="T14">
        <v>0.8</v>
      </c>
      <c r="U14">
        <v>10760</v>
      </c>
      <c r="V14">
        <v>38</v>
      </c>
    </row>
    <row r="15" spans="2:22" x14ac:dyDescent="0.3">
      <c r="B15" t="s">
        <v>20</v>
      </c>
      <c r="C15" t="s">
        <v>22</v>
      </c>
      <c r="D15">
        <v>41050</v>
      </c>
      <c r="E15">
        <v>228000</v>
      </c>
      <c r="F15">
        <v>119950</v>
      </c>
      <c r="G15">
        <v>13530</v>
      </c>
      <c r="H15">
        <v>15328</v>
      </c>
      <c r="I15">
        <v>3100</v>
      </c>
      <c r="J15">
        <v>1520</v>
      </c>
      <c r="K15">
        <v>250400</v>
      </c>
      <c r="L15">
        <v>2</v>
      </c>
      <c r="M15">
        <f t="shared" ref="M15:M24" si="0">K15*L15</f>
        <v>500800</v>
      </c>
      <c r="N15">
        <v>325</v>
      </c>
      <c r="O15">
        <v>9.59</v>
      </c>
      <c r="P15">
        <v>0.14000000000000001</v>
      </c>
      <c r="Q15">
        <v>32.200000000000003</v>
      </c>
      <c r="R15" s="6">
        <v>34.799999999999997</v>
      </c>
      <c r="S15" s="6">
        <v>78.5</v>
      </c>
      <c r="T15">
        <v>0.85</v>
      </c>
      <c r="U15" s="6">
        <v>10668</v>
      </c>
      <c r="V15">
        <v>60.1</v>
      </c>
    </row>
    <row r="16" spans="2:22" x14ac:dyDescent="0.3">
      <c r="B16" t="s">
        <v>23</v>
      </c>
      <c r="C16" t="s">
        <v>24</v>
      </c>
      <c r="D16">
        <v>18711</v>
      </c>
      <c r="E16">
        <v>70896</v>
      </c>
      <c r="F16">
        <v>37080</v>
      </c>
      <c r="G16">
        <v>6300</v>
      </c>
      <c r="H16" s="6">
        <v>6850</v>
      </c>
      <c r="I16">
        <v>1900</v>
      </c>
      <c r="J16">
        <v>1510</v>
      </c>
      <c r="K16">
        <v>92350</v>
      </c>
      <c r="L16">
        <v>2</v>
      </c>
      <c r="M16">
        <f>K16*L16</f>
        <v>184700</v>
      </c>
      <c r="N16">
        <v>112.3</v>
      </c>
      <c r="O16">
        <v>10.97</v>
      </c>
      <c r="P16">
        <v>0.39</v>
      </c>
      <c r="Q16" s="6">
        <v>35</v>
      </c>
      <c r="R16" s="6">
        <v>36</v>
      </c>
      <c r="S16" s="6">
        <v>61</v>
      </c>
      <c r="T16">
        <v>0.82</v>
      </c>
      <c r="U16" s="6">
        <v>11500</v>
      </c>
      <c r="V16">
        <v>35.1</v>
      </c>
    </row>
    <row r="17" spans="2:22" x14ac:dyDescent="0.3">
      <c r="B17" t="s">
        <v>23</v>
      </c>
      <c r="C17" t="s">
        <v>25</v>
      </c>
      <c r="D17">
        <v>23133</v>
      </c>
      <c r="E17">
        <v>87997</v>
      </c>
      <c r="F17">
        <v>45450</v>
      </c>
      <c r="G17">
        <v>7408</v>
      </c>
      <c r="H17" s="6">
        <v>13700</v>
      </c>
      <c r="I17">
        <v>2210</v>
      </c>
      <c r="J17">
        <v>1600</v>
      </c>
      <c r="K17">
        <v>120000</v>
      </c>
      <c r="L17">
        <v>2</v>
      </c>
      <c r="M17">
        <f>K17*L17</f>
        <v>240000</v>
      </c>
      <c r="N17">
        <v>128</v>
      </c>
      <c r="O17" s="3">
        <v>10</v>
      </c>
      <c r="P17">
        <v>0.26900000000000002</v>
      </c>
      <c r="Q17" s="6">
        <v>34</v>
      </c>
      <c r="R17">
        <v>21.5</v>
      </c>
      <c r="S17">
        <v>31</v>
      </c>
      <c r="T17">
        <v>0.78</v>
      </c>
      <c r="U17" s="6">
        <v>8500</v>
      </c>
      <c r="V17">
        <v>35.799999999999997</v>
      </c>
    </row>
    <row r="18" spans="2:22" x14ac:dyDescent="0.3">
      <c r="B18" t="s">
        <v>26</v>
      </c>
      <c r="C18" t="s">
        <v>27</v>
      </c>
      <c r="D18">
        <v>18325</v>
      </c>
      <c r="E18">
        <v>141521</v>
      </c>
      <c r="F18">
        <v>66670</v>
      </c>
      <c r="G18">
        <v>8112</v>
      </c>
      <c r="H18">
        <v>9765</v>
      </c>
      <c r="I18">
        <v>2520</v>
      </c>
      <c r="J18">
        <v>1940</v>
      </c>
      <c r="K18">
        <v>93400</v>
      </c>
      <c r="L18">
        <v>4</v>
      </c>
      <c r="M18">
        <f t="shared" si="0"/>
        <v>373600</v>
      </c>
      <c r="N18">
        <v>264.8</v>
      </c>
      <c r="O18">
        <v>7.5</v>
      </c>
      <c r="P18">
        <v>0.4</v>
      </c>
      <c r="Q18">
        <v>32.5</v>
      </c>
      <c r="R18" s="6">
        <v>37.159999999999997</v>
      </c>
      <c r="S18" s="6">
        <v>88.26</v>
      </c>
      <c r="T18">
        <v>0.79500000000000004</v>
      </c>
      <c r="U18">
        <v>7620</v>
      </c>
      <c r="V18">
        <v>44.55</v>
      </c>
    </row>
    <row r="19" spans="2:22" x14ac:dyDescent="0.3">
      <c r="B19" t="s">
        <v>20</v>
      </c>
      <c r="C19" t="s">
        <v>28</v>
      </c>
      <c r="D19">
        <v>22000</v>
      </c>
      <c r="E19">
        <v>186880</v>
      </c>
      <c r="F19">
        <v>90770</v>
      </c>
      <c r="G19">
        <v>11305</v>
      </c>
      <c r="H19">
        <v>12200</v>
      </c>
      <c r="I19">
        <v>2900</v>
      </c>
      <c r="J19">
        <v>1800</v>
      </c>
      <c r="K19">
        <v>213500</v>
      </c>
      <c r="L19">
        <v>2</v>
      </c>
      <c r="M19">
        <f>K19*L19</f>
        <v>427000</v>
      </c>
      <c r="N19">
        <v>283.3</v>
      </c>
      <c r="O19">
        <v>7</v>
      </c>
      <c r="P19">
        <v>0.20699999999999999</v>
      </c>
      <c r="Q19">
        <v>32</v>
      </c>
      <c r="R19" s="6">
        <v>46.14</v>
      </c>
      <c r="S19" s="6">
        <v>77.69</v>
      </c>
      <c r="T19" s="6">
        <v>0.84699999999999998</v>
      </c>
      <c r="U19" s="6">
        <v>11900</v>
      </c>
      <c r="V19">
        <v>47.57</v>
      </c>
    </row>
    <row r="20" spans="2:22" x14ac:dyDescent="0.3">
      <c r="B20" t="s">
        <v>29</v>
      </c>
      <c r="C20" t="s">
        <v>30</v>
      </c>
      <c r="D20">
        <v>62250</v>
      </c>
      <c r="E20">
        <v>273310</v>
      </c>
      <c r="F20">
        <v>132800</v>
      </c>
      <c r="G20">
        <v>12270</v>
      </c>
      <c r="H20">
        <v>13408</v>
      </c>
      <c r="I20">
        <v>3100</v>
      </c>
      <c r="J20">
        <v>2100</v>
      </c>
      <c r="K20">
        <v>267000</v>
      </c>
      <c r="L20">
        <v>3</v>
      </c>
      <c r="M20">
        <f t="shared" si="0"/>
        <v>801000</v>
      </c>
      <c r="N20">
        <v>339</v>
      </c>
      <c r="O20">
        <v>7.8</v>
      </c>
      <c r="P20">
        <v>0.23899999999999999</v>
      </c>
      <c r="Q20">
        <v>35</v>
      </c>
      <c r="R20">
        <v>56.2</v>
      </c>
      <c r="S20">
        <v>85.5</v>
      </c>
      <c r="T20">
        <v>0.82</v>
      </c>
      <c r="U20">
        <v>11200</v>
      </c>
      <c r="V20">
        <v>51.7</v>
      </c>
    </row>
    <row r="21" spans="2:22" x14ac:dyDescent="0.3">
      <c r="B21" t="s">
        <v>31</v>
      </c>
      <c r="C21" t="s">
        <v>32</v>
      </c>
      <c r="D21">
        <v>23000</v>
      </c>
      <c r="E21">
        <v>165000</v>
      </c>
      <c r="F21">
        <v>74000</v>
      </c>
      <c r="G21">
        <v>8000</v>
      </c>
      <c r="H21">
        <v>11050</v>
      </c>
      <c r="I21">
        <v>3150</v>
      </c>
      <c r="J21">
        <v>2500</v>
      </c>
      <c r="K21">
        <v>107900</v>
      </c>
      <c r="L21">
        <v>4</v>
      </c>
      <c r="M21">
        <f t="shared" si="0"/>
        <v>431600</v>
      </c>
      <c r="N21">
        <v>279.5</v>
      </c>
      <c r="O21" s="5">
        <v>6.68</v>
      </c>
      <c r="P21" s="5">
        <v>6.68</v>
      </c>
      <c r="Q21">
        <v>40</v>
      </c>
      <c r="R21">
        <v>35.6</v>
      </c>
      <c r="S21">
        <v>50.5</v>
      </c>
      <c r="T21" s="4">
        <v>0.80600000000000005</v>
      </c>
      <c r="U21" s="4">
        <v>10225</v>
      </c>
      <c r="V21" s="4">
        <v>40.299999999999997</v>
      </c>
    </row>
    <row r="22" spans="2:22" x14ac:dyDescent="0.3">
      <c r="B22" t="s">
        <v>33</v>
      </c>
      <c r="C22" t="s">
        <v>34</v>
      </c>
      <c r="D22">
        <v>16150</v>
      </c>
      <c r="E22">
        <v>61500</v>
      </c>
      <c r="F22">
        <v>33300</v>
      </c>
      <c r="G22">
        <v>4815</v>
      </c>
      <c r="H22">
        <v>10300</v>
      </c>
      <c r="I22">
        <v>1970</v>
      </c>
      <c r="J22">
        <v>1410</v>
      </c>
      <c r="K22">
        <v>102000</v>
      </c>
      <c r="L22">
        <v>2</v>
      </c>
      <c r="M22">
        <f t="shared" si="0"/>
        <v>204000</v>
      </c>
      <c r="N22">
        <v>103</v>
      </c>
      <c r="O22">
        <v>9.1999999999999993</v>
      </c>
      <c r="P22">
        <v>0.3</v>
      </c>
      <c r="Q22" s="6">
        <v>27</v>
      </c>
      <c r="R22" s="6">
        <v>26.3</v>
      </c>
      <c r="S22" s="6">
        <v>32.299999999999997</v>
      </c>
      <c r="T22">
        <v>0.82</v>
      </c>
      <c r="U22">
        <v>10000</v>
      </c>
      <c r="V22">
        <v>35.1</v>
      </c>
    </row>
    <row r="23" spans="2:22" x14ac:dyDescent="0.3">
      <c r="B23" t="s">
        <v>31</v>
      </c>
      <c r="C23" t="s">
        <v>35</v>
      </c>
      <c r="D23">
        <v>40000</v>
      </c>
      <c r="E23">
        <v>250000</v>
      </c>
      <c r="F23">
        <v>120400</v>
      </c>
      <c r="G23">
        <v>10000</v>
      </c>
      <c r="H23">
        <v>14000</v>
      </c>
      <c r="I23">
        <v>2340</v>
      </c>
      <c r="J23">
        <v>860</v>
      </c>
      <c r="K23">
        <v>156900</v>
      </c>
      <c r="L23">
        <v>4</v>
      </c>
      <c r="M23">
        <f t="shared" si="0"/>
        <v>627600</v>
      </c>
      <c r="N23">
        <v>391</v>
      </c>
      <c r="O23">
        <v>7.89</v>
      </c>
      <c r="P23">
        <v>0.27900000000000003</v>
      </c>
      <c r="Q23">
        <v>30</v>
      </c>
      <c r="R23">
        <v>61</v>
      </c>
      <c r="S23">
        <v>96.5</v>
      </c>
      <c r="T23">
        <v>0.81</v>
      </c>
      <c r="U23">
        <v>11100</v>
      </c>
      <c r="V23">
        <v>55.57</v>
      </c>
    </row>
    <row r="24" spans="2:22" x14ac:dyDescent="0.3">
      <c r="B24" t="s">
        <v>36</v>
      </c>
      <c r="C24" t="s">
        <v>37</v>
      </c>
      <c r="D24">
        <v>33355</v>
      </c>
      <c r="E24">
        <v>211374</v>
      </c>
      <c r="F24">
        <v>111795</v>
      </c>
      <c r="G24">
        <v>6862</v>
      </c>
      <c r="H24" s="6">
        <v>8700</v>
      </c>
      <c r="I24">
        <v>2313</v>
      </c>
      <c r="J24">
        <v>1725</v>
      </c>
      <c r="K24">
        <v>187000</v>
      </c>
      <c r="L24">
        <v>3</v>
      </c>
      <c r="M24">
        <f t="shared" si="0"/>
        <v>561000</v>
      </c>
      <c r="N24">
        <v>321.5</v>
      </c>
      <c r="O24">
        <v>6.97</v>
      </c>
      <c r="P24">
        <v>0.25900000000000001</v>
      </c>
      <c r="Q24">
        <v>35</v>
      </c>
      <c r="R24">
        <v>51.1</v>
      </c>
      <c r="S24">
        <v>119.1</v>
      </c>
      <c r="T24">
        <v>0.88</v>
      </c>
      <c r="U24">
        <v>10060</v>
      </c>
      <c r="V24">
        <v>47.35</v>
      </c>
    </row>
    <row r="45" spans="15:16" x14ac:dyDescent="0.3">
      <c r="O45" s="3"/>
    </row>
    <row r="47" spans="15:16" x14ac:dyDescent="0.3">
      <c r="P47" s="2"/>
    </row>
    <row r="49" spans="15:16" x14ac:dyDescent="0.3">
      <c r="O49" s="5"/>
      <c r="P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 1.2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Goga OO</dc:creator>
  <cp:keywords/>
  <dc:description/>
  <cp:lastModifiedBy>Sofia Yanes Sanchez</cp:lastModifiedBy>
  <cp:revision/>
  <dcterms:created xsi:type="dcterms:W3CDTF">2024-09-02T13:02:39Z</dcterms:created>
  <dcterms:modified xsi:type="dcterms:W3CDTF">2024-09-04T13:00:21Z</dcterms:modified>
  <cp:category/>
  <cp:contentStatus/>
</cp:coreProperties>
</file>