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405"/>
  <workbookPr autoCompressPictures="0"/>
  <bookViews>
    <workbookView xWindow="0" yWindow="-460" windowWidth="23040" windowHeight="1440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3" i="1"/>
  <c r="J6" i="1"/>
  <c r="J5" i="1"/>
  <c r="J4" i="1"/>
  <c r="J3" i="1"/>
  <c r="R4" i="1"/>
  <c r="R5" i="1"/>
  <c r="R6" i="1"/>
  <c r="R7" i="1"/>
  <c r="R8" i="1"/>
  <c r="R3" i="1"/>
</calcChain>
</file>

<file path=xl/sharedStrings.xml><?xml version="1.0" encoding="utf-8"?>
<sst xmlns="http://schemas.openxmlformats.org/spreadsheetml/2006/main" count="10" uniqueCount="7">
  <si>
    <t>Pixel</t>
  </si>
  <si>
    <t>lambda</t>
  </si>
  <si>
    <t>1. Calibración</t>
  </si>
  <si>
    <t>2. Paralelo</t>
  </si>
  <si>
    <t>Lambda</t>
  </si>
  <si>
    <t>3. Perpendicular</t>
  </si>
  <si>
    <t>delta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</si>
</sst>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PT Serif"/>
    </font>
    <font>
      <b/>
      <sz val="12"/>
      <color theme="1"/>
      <name val="PT Serif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s-ES_tradnl"/>
              <a:t>Relación entre píxeles y longitud de onda (</a:t>
            </a:r>
            <a:r>
              <a:rPr lang="el-GR"/>
              <a:t>λ</a:t>
            </a:r>
            <a:r>
              <a:rPr lang="es-ES"/>
              <a:t>) para el Neón (Ne) y el Argón (Ar)</a:t>
            </a:r>
            <a:r>
              <a:rPr lang="es-ES_tradnl"/>
              <a:t> 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0188484900925846"/>
                  <c:y val="-0.00337268128161889"/>
                </c:manualLayout>
              </c:layout>
              <c:tx>
                <c:rich>
                  <a:bodyPr rot="0" vert="horz"/>
                  <a:lstStyle/>
                  <a:p>
                    <a:pPr>
                      <a:defRPr/>
                    </a:pPr>
                    <a:r>
                      <a:rPr lang="el-GR"/>
                      <a:t>Δλ</a:t>
                    </a:r>
                    <a:r>
                      <a:rPr lang="en-US"/>
                      <a:t> = 0,0024</a:t>
                    </a:r>
                    <a:r>
                      <a:rPr lang="el-GR"/>
                      <a:t>Δ</a:t>
                    </a:r>
                    <a:r>
                      <a:rPr lang="es-ES"/>
                      <a:t>p</a:t>
                    </a:r>
                    <a:r>
                      <a:rPr lang="en-US"/>
                      <a:t> + 724,39</a:t>
                    </a:r>
                    <a:br>
                      <a:rPr lang="en-US"/>
                    </a:br>
                    <a:r>
                      <a:rPr lang="en-US"/>
                      <a:t>R² = 1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</c:trendlineLbl>
          </c:trendline>
          <c:xVal>
            <c:numRef>
              <c:f>Hoja1!$B$3:$B$4</c:f>
              <c:numCache>
                <c:formatCode>General</c:formatCode>
                <c:ptCount val="2"/>
                <c:pt idx="0">
                  <c:v>53.0</c:v>
                </c:pt>
                <c:pt idx="1">
                  <c:v>1203.0</c:v>
                </c:pt>
              </c:numCache>
            </c:numRef>
          </c:xVal>
          <c:yVal>
            <c:numRef>
              <c:f>Hoja1!$C$3:$C$4</c:f>
              <c:numCache>
                <c:formatCode>0.00000</c:formatCode>
                <c:ptCount val="2"/>
                <c:pt idx="0" formatCode="General">
                  <c:v>724.51665</c:v>
                </c:pt>
                <c:pt idx="1">
                  <c:v>727.2936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7E6-574C-9893-E4E474DFF5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2961544"/>
        <c:axId val="2102504888"/>
      </c:scatterChart>
      <c:valAx>
        <c:axId val="2102961544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s-ES_tradnl"/>
                  <a:t>Píxeles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s-ES"/>
          </a:p>
        </c:txPr>
        <c:crossAx val="2102504888"/>
        <c:crosses val="autoZero"/>
        <c:crossBetween val="midCat"/>
      </c:valAx>
      <c:valAx>
        <c:axId val="210250488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_tradnl"/>
                  <a:t>Longitud de Onda (</a:t>
                </a:r>
                <a:r>
                  <a:rPr lang="el-GR"/>
                  <a:t>λ</a:t>
                </a:r>
                <a:r>
                  <a:rPr lang="es-ES"/>
                  <a:t>) [nm]</a:t>
                </a:r>
                <a:r>
                  <a:rPr lang="es-ES_tradnl"/>
                  <a:t>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s-ES"/>
          </a:p>
        </c:txPr>
        <c:crossAx val="2102961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PT Serif"/>
          <a:cs typeface="PT Serif"/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5</xdr:row>
      <xdr:rowOff>57150</xdr:rowOff>
    </xdr:from>
    <xdr:to>
      <xdr:col>6</xdr:col>
      <xdr:colOff>304800</xdr:colOff>
      <xdr:row>25</xdr:row>
      <xdr:rowOff>12700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7205D7BA-5C56-AB49-B973-80FB32BEF9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H26" sqref="H26"/>
    </sheetView>
  </sheetViews>
  <sheetFormatPr baseColWidth="10" defaultRowHeight="15" x14ac:dyDescent="0"/>
  <cols>
    <col min="2" max="2" width="12.33203125" customWidth="1"/>
    <col min="11" max="11" width="12.83203125" bestFit="1" customWidth="1"/>
  </cols>
  <sheetData>
    <row r="1" spans="1:18" ht="16">
      <c r="A1" s="2"/>
      <c r="B1" s="3" t="s">
        <v>2</v>
      </c>
      <c r="C1" s="2"/>
      <c r="D1" s="2"/>
      <c r="H1" s="1" t="s">
        <v>3</v>
      </c>
      <c r="P1" s="1" t="s">
        <v>5</v>
      </c>
    </row>
    <row r="2" spans="1:18" ht="16">
      <c r="A2" s="2"/>
      <c r="B2" s="4" t="s">
        <v>0</v>
      </c>
      <c r="C2" s="4" t="s">
        <v>1</v>
      </c>
      <c r="D2" s="2"/>
      <c r="H2" t="s">
        <v>0</v>
      </c>
      <c r="J2" t="s">
        <v>4</v>
      </c>
      <c r="K2" t="s">
        <v>6</v>
      </c>
      <c r="P2" t="s">
        <v>0</v>
      </c>
      <c r="R2" t="s">
        <v>4</v>
      </c>
    </row>
    <row r="3" spans="1:18" ht="16">
      <c r="A3" s="2"/>
      <c r="B3" s="2">
        <v>53</v>
      </c>
      <c r="C3" s="2">
        <v>724.51665000000003</v>
      </c>
      <c r="D3" s="2"/>
      <c r="H3">
        <v>34</v>
      </c>
      <c r="I3">
        <v>3117</v>
      </c>
      <c r="J3">
        <f>0.0024*H3 + 724.39</f>
        <v>724.47159999999997</v>
      </c>
      <c r="K3">
        <f>-(6.62607015*10^(-34)*299792458*J3)/724.51665</f>
        <v>-1.9863223411664261E-25</v>
      </c>
      <c r="P3">
        <v>34</v>
      </c>
      <c r="Q3">
        <v>6618</v>
      </c>
      <c r="R3">
        <f>0.0024*P3 + 724.39</f>
        <v>724.47159999999997</v>
      </c>
    </row>
    <row r="4" spans="1:18" ht="16">
      <c r="A4" s="2"/>
      <c r="B4" s="2">
        <v>1203</v>
      </c>
      <c r="C4" s="5">
        <v>727.29359999999997</v>
      </c>
      <c r="D4" s="2"/>
      <c r="H4">
        <v>40</v>
      </c>
      <c r="I4">
        <v>2796</v>
      </c>
      <c r="J4">
        <f>0.0024*H4 + 724.39</f>
        <v>724.48599999999999</v>
      </c>
      <c r="K4">
        <f t="shared" ref="K4:K6" si="0">-(6.62607015*10^(-34)*299792458*J4)/724.51665</f>
        <v>-1.9863618224127754E-25</v>
      </c>
      <c r="P4">
        <v>40</v>
      </c>
      <c r="Q4">
        <v>6592</v>
      </c>
      <c r="R4">
        <f t="shared" ref="R4:R8" si="1">0.0024*P4 + 724.39</f>
        <v>724.48599999999999</v>
      </c>
    </row>
    <row r="5" spans="1:18" ht="16">
      <c r="A5" s="2"/>
      <c r="B5" s="2"/>
      <c r="C5" s="2"/>
      <c r="D5" s="2"/>
      <c r="H5">
        <v>69</v>
      </c>
      <c r="I5">
        <v>3292</v>
      </c>
      <c r="J5">
        <f>0.0024*H5 + 724.39</f>
        <v>724.55560000000003</v>
      </c>
      <c r="K5">
        <f t="shared" si="0"/>
        <v>-1.986552648436798E-25</v>
      </c>
      <c r="P5">
        <v>49</v>
      </c>
      <c r="Q5">
        <v>11177</v>
      </c>
      <c r="R5">
        <f t="shared" si="1"/>
        <v>724.50760000000002</v>
      </c>
    </row>
    <row r="6" spans="1:18">
      <c r="H6">
        <v>74</v>
      </c>
      <c r="I6">
        <v>2989</v>
      </c>
      <c r="J6">
        <f>0.0024*H6 + 724.39</f>
        <v>724.56759999999997</v>
      </c>
      <c r="K6">
        <f t="shared" si="0"/>
        <v>-1.9865855494754224E-25</v>
      </c>
      <c r="P6">
        <v>60</v>
      </c>
      <c r="Q6">
        <v>10788</v>
      </c>
      <c r="R6">
        <f t="shared" si="1"/>
        <v>724.53399999999999</v>
      </c>
    </row>
    <row r="7" spans="1:18">
      <c r="P7">
        <v>70</v>
      </c>
      <c r="Q7">
        <v>6859</v>
      </c>
      <c r="R7">
        <f t="shared" si="1"/>
        <v>724.55799999999999</v>
      </c>
    </row>
    <row r="8" spans="1:18">
      <c r="P8">
        <v>75</v>
      </c>
      <c r="Q8">
        <v>6480</v>
      </c>
      <c r="R8">
        <f t="shared" si="1"/>
        <v>724.56999999999994</v>
      </c>
    </row>
  </sheetData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 María Varón Echeverri</cp:lastModifiedBy>
  <dcterms:created xsi:type="dcterms:W3CDTF">2019-04-27T03:15:53Z</dcterms:created>
  <dcterms:modified xsi:type="dcterms:W3CDTF">2019-05-03T14:53:30Z</dcterms:modified>
</cp:coreProperties>
</file>