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Documents\AA UVG\6 semestre\Metodos Numericos 1\PROYECTO3\"/>
    </mc:Choice>
  </mc:AlternateContent>
  <xr:revisionPtr revIDLastSave="0" documentId="13_ncr:1_{F023E490-A48F-4EB4-B3D2-9D615A9952F3}" xr6:coauthVersionLast="47" xr6:coauthVersionMax="47" xr10:uidLastSave="{00000000-0000-0000-0000-000000000000}"/>
  <bookViews>
    <workbookView xWindow="-120" yWindow="-120" windowWidth="20730" windowHeight="11160" xr2:uid="{B545E75A-FEFB-405C-BC7A-F62F70F2CDA3}"/>
  </bookViews>
  <sheets>
    <sheet name="Costos" sheetId="1" r:id="rId1"/>
    <sheet name="Maximizar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7" i="1"/>
  <c r="D7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10" i="1"/>
  <c r="E22" i="1"/>
  <c r="D11" i="1"/>
  <c r="D14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E23" i="2" s="1"/>
  <c r="C24" i="2"/>
  <c r="C25" i="2"/>
  <c r="C26" i="2"/>
  <c r="C27" i="2"/>
  <c r="E27" i="2" s="1"/>
  <c r="C28" i="2"/>
  <c r="C29" i="2"/>
  <c r="C30" i="2"/>
  <c r="C31" i="2"/>
  <c r="E29" i="2" s="1"/>
  <c r="C32" i="2"/>
  <c r="C33" i="2"/>
  <c r="C34" i="2"/>
  <c r="C7" i="2"/>
  <c r="D28" i="2"/>
  <c r="D32" i="2"/>
  <c r="E32" i="2"/>
  <c r="D33" i="2"/>
  <c r="E33" i="2"/>
  <c r="D34" i="2"/>
  <c r="E34" i="2"/>
  <c r="B28" i="2"/>
  <c r="B29" i="2" s="1"/>
  <c r="B30" i="2" s="1"/>
  <c r="B31" i="2" s="1"/>
  <c r="B32" i="2" s="1"/>
  <c r="B33" i="2" s="1"/>
  <c r="B34" i="2" s="1"/>
  <c r="E26" i="2"/>
  <c r="D24" i="2"/>
  <c r="D26" i="2"/>
  <c r="B27" i="2"/>
  <c r="B23" i="2"/>
  <c r="B24" i="2" s="1"/>
  <c r="B25" i="2" s="1"/>
  <c r="B26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8" i="2"/>
  <c r="D17" i="1"/>
  <c r="D8" i="1"/>
  <c r="D12" i="1"/>
  <c r="D16" i="1"/>
  <c r="D21" i="1"/>
  <c r="D22" i="1"/>
  <c r="E20" i="1"/>
  <c r="E21" i="1"/>
  <c r="E7" i="1" l="1"/>
  <c r="D19" i="1"/>
  <c r="D13" i="1"/>
  <c r="D15" i="1"/>
  <c r="D18" i="1"/>
  <c r="D9" i="1"/>
  <c r="D29" i="2"/>
  <c r="D25" i="2"/>
  <c r="E25" i="2"/>
  <c r="E30" i="2"/>
  <c r="E28" i="2"/>
  <c r="D31" i="2"/>
  <c r="E24" i="2"/>
  <c r="D30" i="2"/>
  <c r="D27" i="2"/>
  <c r="D23" i="2"/>
  <c r="E31" i="2"/>
  <c r="E16" i="1"/>
  <c r="E13" i="1"/>
  <c r="E19" i="1"/>
  <c r="E15" i="1"/>
  <c r="D20" i="1"/>
  <c r="E18" i="1"/>
  <c r="E14" i="1"/>
  <c r="E8" i="1"/>
  <c r="E10" i="1"/>
  <c r="E12" i="1"/>
  <c r="E9" i="1"/>
  <c r="E11" i="1"/>
  <c r="D8" i="2" l="1"/>
  <c r="D7" i="2"/>
  <c r="E8" i="2"/>
  <c r="E7" i="2"/>
  <c r="D9" i="2" l="1"/>
  <c r="E9" i="2" l="1"/>
  <c r="D10" i="2"/>
  <c r="E11" i="2" l="1"/>
  <c r="D11" i="2"/>
  <c r="E10" i="2"/>
  <c r="D12" i="2" l="1"/>
  <c r="E12" i="2"/>
  <c r="D13" i="2" l="1"/>
  <c r="E13" i="2" l="1"/>
  <c r="D14" i="2"/>
  <c r="E14" i="2"/>
  <c r="D15" i="2"/>
  <c r="E15" i="2" l="1"/>
  <c r="D16" i="2" l="1"/>
  <c r="D17" i="2" l="1"/>
  <c r="E16" i="2"/>
  <c r="E17" i="2" l="1"/>
  <c r="D18" i="2"/>
  <c r="D20" i="2" l="1"/>
  <c r="E22" i="2"/>
  <c r="D22" i="2"/>
  <c r="D21" i="2"/>
  <c r="E21" i="2"/>
  <c r="E20" i="2"/>
  <c r="E18" i="2"/>
  <c r="E19" i="2"/>
  <c r="D19" i="2"/>
</calcChain>
</file>

<file path=xl/sharedStrings.xml><?xml version="1.0" encoding="utf-8"?>
<sst xmlns="http://schemas.openxmlformats.org/spreadsheetml/2006/main" count="23" uniqueCount="15">
  <si>
    <t xml:space="preserve">h = </t>
  </si>
  <si>
    <t>n</t>
  </si>
  <si>
    <t>x</t>
  </si>
  <si>
    <t>y</t>
  </si>
  <si>
    <t>f'(x)</t>
  </si>
  <si>
    <t>f''(x)</t>
  </si>
  <si>
    <t xml:space="preserve">Costos = </t>
  </si>
  <si>
    <t>Mínimo</t>
  </si>
  <si>
    <t xml:space="preserve">Ingresos = </t>
  </si>
  <si>
    <t>28x</t>
  </si>
  <si>
    <t>Puntos criticos= -1 y 5</t>
  </si>
  <si>
    <t>x^3-6x^2+13x+15</t>
  </si>
  <si>
    <t>Función Objetivo = I - C = +-x^3+6x^2+15x-15</t>
  </si>
  <si>
    <t>Punto critico = 2</t>
  </si>
  <si>
    <t>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</si>
</sst>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12</xdr:col>
      <xdr:colOff>372165</xdr:colOff>
      <xdr:row>14</xdr:row>
      <xdr:rowOff>133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8BB631-3F09-4425-ACA6-7DB628EDB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714500"/>
          <a:ext cx="4944165" cy="9526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10</xdr:col>
      <xdr:colOff>629163</xdr:colOff>
      <xdr:row>9</xdr:row>
      <xdr:rowOff>162027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54E248-D2D8-43EC-8442-985CA4B88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143000"/>
          <a:ext cx="3677163" cy="733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12</xdr:col>
      <xdr:colOff>372165</xdr:colOff>
      <xdr:row>12</xdr:row>
      <xdr:rowOff>133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23D561-7C8E-4CA9-B7AE-7A8775EFB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714500"/>
          <a:ext cx="4944165" cy="9526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10</xdr:col>
      <xdr:colOff>629163</xdr:colOff>
      <xdr:row>7</xdr:row>
      <xdr:rowOff>162027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53C364-08C3-425C-8E3B-FB2249D05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143000"/>
          <a:ext cx="3677163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487E-8FBF-4B10-ADCF-F795D735F67C}">
  <dimension ref="A2:F22"/>
  <sheetViews>
    <sheetView tabSelected="1" workbookViewId="0">
      <selection activeCell="G18" sqref="G18"/>
    </sheetView>
  </sheetViews>
  <sheetFormatPr baseColWidth="10" defaultRowHeight="15" x14ac:dyDescent="0.25"/>
  <cols>
    <col min="5" max="5" width="12" bestFit="1" customWidth="1"/>
  </cols>
  <sheetData>
    <row r="2" spans="1:5" x14ac:dyDescent="0.25">
      <c r="B2" t="s">
        <v>6</v>
      </c>
      <c r="C2" t="s">
        <v>11</v>
      </c>
    </row>
    <row r="3" spans="1:5" x14ac:dyDescent="0.25">
      <c r="B3" t="s">
        <v>13</v>
      </c>
    </row>
    <row r="4" spans="1:5" x14ac:dyDescent="0.25">
      <c r="B4" s="1" t="s">
        <v>0</v>
      </c>
      <c r="C4" s="3">
        <v>0.1</v>
      </c>
    </row>
    <row r="6" spans="1:5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</row>
    <row r="7" spans="1:5" x14ac:dyDescent="0.25">
      <c r="A7" s="2">
        <v>1</v>
      </c>
      <c r="B7" s="3">
        <v>1</v>
      </c>
      <c r="C7" s="2">
        <f>B7^3-6*B7^2+13*B7+15</f>
        <v>23</v>
      </c>
      <c r="D7">
        <f>(-3*C7+4*C8-C9)/(2*$C$4)</f>
        <v>3.9799999999999791</v>
      </c>
      <c r="E7">
        <f>(2*C7-5*C8+4*C9-C10)/($C$4^2)</f>
        <v>-5.9999999999995159</v>
      </c>
    </row>
    <row r="8" spans="1:5" x14ac:dyDescent="0.25">
      <c r="A8" s="2">
        <v>2</v>
      </c>
      <c r="B8" s="7">
        <v>1.1000000000000001</v>
      </c>
      <c r="C8" s="2">
        <f t="shared" ref="C8:C22" si="0">B8^3-6*B8^2+13*B8+15</f>
        <v>23.370999999999999</v>
      </c>
      <c r="D8">
        <f t="shared" ref="D8:D22" si="1">(-3*C8+4*C9-C10)/(2*$C$4)</f>
        <v>3.4099999999999753</v>
      </c>
      <c r="E8" s="8">
        <f>(2*C8-5*C9+4*C10-C11)/($C$4^2)</f>
        <v>-5.400000000000559</v>
      </c>
    </row>
    <row r="9" spans="1:5" x14ac:dyDescent="0.25">
      <c r="A9" s="2">
        <v>3</v>
      </c>
      <c r="B9" s="3">
        <v>1.2</v>
      </c>
      <c r="C9" s="2">
        <f t="shared" si="0"/>
        <v>23.687999999999999</v>
      </c>
      <c r="D9">
        <f t="shared" si="1"/>
        <v>2.9000000000000448</v>
      </c>
      <c r="E9">
        <f t="shared" ref="E9:E22" si="2">(2*C9-5*C10+4*C11-C12)/($C$4^2)</f>
        <v>-4.7999999999987599</v>
      </c>
    </row>
    <row r="10" spans="1:5" x14ac:dyDescent="0.25">
      <c r="A10" s="2">
        <v>4</v>
      </c>
      <c r="B10" s="3">
        <v>1.3</v>
      </c>
      <c r="C10" s="2">
        <f t="shared" si="0"/>
        <v>23.957000000000001</v>
      </c>
      <c r="D10">
        <f t="shared" si="1"/>
        <v>2.4499999999999744</v>
      </c>
      <c r="E10">
        <f t="shared" si="2"/>
        <v>-4.199999999999803</v>
      </c>
    </row>
    <row r="11" spans="1:5" x14ac:dyDescent="0.25">
      <c r="A11" s="2">
        <v>5</v>
      </c>
      <c r="B11" s="3">
        <v>1.4</v>
      </c>
      <c r="C11" s="2">
        <f t="shared" si="0"/>
        <v>24.184000000000001</v>
      </c>
      <c r="D11">
        <f t="shared" si="1"/>
        <v>2.0599999999999774</v>
      </c>
      <c r="E11">
        <f t="shared" si="2"/>
        <v>-3.6000000000015566</v>
      </c>
    </row>
    <row r="12" spans="1:5" x14ac:dyDescent="0.25">
      <c r="A12" s="2">
        <v>6</v>
      </c>
      <c r="B12" s="7">
        <v>1.5</v>
      </c>
      <c r="C12" s="2">
        <f t="shared" si="0"/>
        <v>24.375</v>
      </c>
      <c r="D12">
        <f t="shared" si="1"/>
        <v>1.7299999999999471</v>
      </c>
      <c r="E12">
        <f t="shared" si="2"/>
        <v>-2.9999999999986922</v>
      </c>
    </row>
    <row r="13" spans="1:5" x14ac:dyDescent="0.25">
      <c r="A13" s="2">
        <v>7</v>
      </c>
      <c r="B13" s="3">
        <v>1.6</v>
      </c>
      <c r="C13" s="2">
        <f t="shared" si="0"/>
        <v>24.535999999999998</v>
      </c>
      <c r="D13">
        <f t="shared" si="1"/>
        <v>1.460000000000079</v>
      </c>
      <c r="E13">
        <f t="shared" si="2"/>
        <v>-2.3999999999997352</v>
      </c>
    </row>
    <row r="14" spans="1:5" x14ac:dyDescent="0.25">
      <c r="A14" s="2">
        <v>8</v>
      </c>
      <c r="B14" s="3">
        <v>1.7</v>
      </c>
      <c r="C14" s="2">
        <f t="shared" si="0"/>
        <v>24.673000000000002</v>
      </c>
      <c r="D14">
        <f t="shared" si="1"/>
        <v>1.2500000000000178</v>
      </c>
      <c r="E14">
        <f t="shared" si="2"/>
        <v>-1.8000000000014889</v>
      </c>
    </row>
    <row r="15" spans="1:5" x14ac:dyDescent="0.25">
      <c r="A15" s="2">
        <v>9</v>
      </c>
      <c r="B15" s="3">
        <v>1.8</v>
      </c>
      <c r="C15" s="2">
        <f t="shared" si="0"/>
        <v>24.792000000000002</v>
      </c>
      <c r="D15">
        <f t="shared" si="1"/>
        <v>1.0999999999999233</v>
      </c>
      <c r="E15">
        <f t="shared" si="2"/>
        <v>-1.1999999999989794</v>
      </c>
    </row>
    <row r="16" spans="1:5" x14ac:dyDescent="0.25">
      <c r="A16" s="2">
        <v>10</v>
      </c>
      <c r="B16" s="7">
        <v>1.9</v>
      </c>
      <c r="C16" s="2">
        <f t="shared" si="0"/>
        <v>24.898999999999997</v>
      </c>
      <c r="D16">
        <f t="shared" si="1"/>
        <v>1.0100000000000442</v>
      </c>
      <c r="E16">
        <f t="shared" si="2"/>
        <v>-0.59999999999860154</v>
      </c>
    </row>
    <row r="17" spans="1:6" x14ac:dyDescent="0.25">
      <c r="A17" s="2">
        <v>11</v>
      </c>
      <c r="B17" s="4">
        <v>2</v>
      </c>
      <c r="C17" s="5">
        <f t="shared" si="0"/>
        <v>25</v>
      </c>
      <c r="D17" s="6">
        <f>(-3*C17+4*C18-C19)/(2*$C$4)</f>
        <v>0.98000000000006082</v>
      </c>
      <c r="E17" s="6">
        <f>(2*C17-5*C16+4*C15-C14)/($C$4^2)</f>
        <v>1.4210854715202002E-12</v>
      </c>
      <c r="F17" t="s">
        <v>7</v>
      </c>
    </row>
    <row r="18" spans="1:6" x14ac:dyDescent="0.25">
      <c r="A18" s="2">
        <v>12</v>
      </c>
      <c r="B18" s="3">
        <v>2.1</v>
      </c>
      <c r="C18" s="2">
        <f t="shared" si="0"/>
        <v>25.101000000000003</v>
      </c>
      <c r="D18">
        <f t="shared" si="1"/>
        <v>1.0099999999999199</v>
      </c>
      <c r="E18">
        <f t="shared" si="2"/>
        <v>0.6000000000003779</v>
      </c>
    </row>
    <row r="19" spans="1:6" x14ac:dyDescent="0.25">
      <c r="A19" s="2">
        <v>13</v>
      </c>
      <c r="B19" s="3">
        <v>2.2000000000000002</v>
      </c>
      <c r="C19" s="2">
        <f t="shared" si="0"/>
        <v>25.207999999999998</v>
      </c>
      <c r="D19">
        <f t="shared" si="1"/>
        <v>1.1000000000000121</v>
      </c>
      <c r="E19">
        <f t="shared" si="2"/>
        <v>1.1999999999986242</v>
      </c>
    </row>
    <row r="20" spans="1:6" x14ac:dyDescent="0.25">
      <c r="A20" s="2">
        <v>14</v>
      </c>
      <c r="B20" s="7">
        <v>2.2999999999999998</v>
      </c>
      <c r="C20" s="2">
        <f t="shared" si="0"/>
        <v>25.326999999999998</v>
      </c>
      <c r="D20">
        <f t="shared" si="1"/>
        <v>1.2499999999999289</v>
      </c>
      <c r="E20">
        <f t="shared" si="2"/>
        <v>2583.4000000000015</v>
      </c>
    </row>
    <row r="21" spans="1:6" x14ac:dyDescent="0.25">
      <c r="A21" s="2">
        <v>15</v>
      </c>
      <c r="B21" s="3">
        <v>2.4</v>
      </c>
      <c r="C21" s="2">
        <f t="shared" si="0"/>
        <v>25.463999999999995</v>
      </c>
      <c r="D21">
        <f t="shared" si="1"/>
        <v>130.54000000000008</v>
      </c>
      <c r="E21">
        <f t="shared" si="2"/>
        <v>-7719.6999999999989</v>
      </c>
    </row>
    <row r="22" spans="1:6" x14ac:dyDescent="0.25">
      <c r="A22" s="2">
        <v>16</v>
      </c>
      <c r="B22" s="3">
        <v>2.5</v>
      </c>
      <c r="C22" s="2">
        <f t="shared" si="0"/>
        <v>25.625</v>
      </c>
      <c r="D22">
        <f t="shared" si="1"/>
        <v>-384.375</v>
      </c>
      <c r="E22">
        <f>(2*C22-5*C23+4*C24-C25)/($C$4^2)</f>
        <v>5124.9999999999991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1FE7-62F1-4B4E-8DC4-DADFF00BC05F}">
  <dimension ref="A2:F34"/>
  <sheetViews>
    <sheetView topLeftCell="A4" zoomScale="80" zoomScaleNormal="80" workbookViewId="0">
      <selection activeCell="F27" sqref="F27"/>
    </sheetView>
  </sheetViews>
  <sheetFormatPr baseColWidth="10" defaultRowHeight="15" x14ac:dyDescent="0.25"/>
  <sheetData>
    <row r="2" spans="1:5" x14ac:dyDescent="0.25">
      <c r="B2" t="s">
        <v>6</v>
      </c>
      <c r="C2" t="s">
        <v>11</v>
      </c>
      <c r="E2" t="s">
        <v>12</v>
      </c>
    </row>
    <row r="3" spans="1:5" x14ac:dyDescent="0.25">
      <c r="B3" t="s">
        <v>8</v>
      </c>
      <c r="C3" t="s">
        <v>9</v>
      </c>
      <c r="E3" t="s">
        <v>10</v>
      </c>
    </row>
    <row r="4" spans="1:5" x14ac:dyDescent="0.25">
      <c r="B4" s="1" t="s">
        <v>0</v>
      </c>
      <c r="C4" s="3">
        <v>0.2</v>
      </c>
    </row>
    <row r="6" spans="1:5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</row>
    <row r="7" spans="1:5" x14ac:dyDescent="0.25">
      <c r="A7" s="2">
        <v>1</v>
      </c>
      <c r="B7" s="3">
        <v>1</v>
      </c>
      <c r="C7" s="2">
        <f>-B7^3+6*B7^2+15*B7-15</f>
        <v>5</v>
      </c>
      <c r="D7">
        <f>(-3*C7+4*C8-C9)/(2*$C$4)</f>
        <v>24.079999999999995</v>
      </c>
      <c r="E7">
        <f>(2*C7-5*C8+4*C9-C10)/($C$4^2)</f>
        <v>6.0000000000000488</v>
      </c>
    </row>
    <row r="8" spans="1:5" x14ac:dyDescent="0.25">
      <c r="A8" s="2">
        <v>2</v>
      </c>
      <c r="B8" s="7">
        <f>+B7+$C$4</f>
        <v>1.2</v>
      </c>
      <c r="C8" s="2">
        <f t="shared" ref="C8:C34" si="0">-B8^3+6*B8^2+15*B8-15</f>
        <v>9.911999999999999</v>
      </c>
      <c r="D8">
        <f t="shared" ref="D8:D34" si="1">(-3*C8+4*C9-C10)/(2*$C$4)</f>
        <v>25.16</v>
      </c>
      <c r="E8">
        <f t="shared" ref="E8:E27" si="2">(2*C8-5*C9+4*C10-C11)/($C$4^2)</f>
        <v>4.8000000000000034</v>
      </c>
    </row>
    <row r="9" spans="1:5" x14ac:dyDescent="0.25">
      <c r="A9" s="2">
        <v>3</v>
      </c>
      <c r="B9" s="7">
        <f t="shared" ref="B9:B34" si="3">+B8+$C$4</f>
        <v>1.4</v>
      </c>
      <c r="C9" s="2">
        <f t="shared" si="0"/>
        <v>15.015999999999998</v>
      </c>
      <c r="D9">
        <f t="shared" si="1"/>
        <v>25.999999999999979</v>
      </c>
      <c r="E9">
        <f t="shared" si="2"/>
        <v>3.6000000000003132</v>
      </c>
    </row>
    <row r="10" spans="1:5" x14ac:dyDescent="0.25">
      <c r="A10" s="2">
        <v>4</v>
      </c>
      <c r="B10" s="7">
        <f t="shared" si="3"/>
        <v>1.5999999999999999</v>
      </c>
      <c r="C10" s="2">
        <f t="shared" si="0"/>
        <v>20.263999999999996</v>
      </c>
      <c r="D10">
        <f t="shared" si="1"/>
        <v>26.600000000000019</v>
      </c>
      <c r="E10">
        <f t="shared" si="2"/>
        <v>2.3999999999995576</v>
      </c>
    </row>
    <row r="11" spans="1:5" x14ac:dyDescent="0.25">
      <c r="A11" s="2">
        <v>5</v>
      </c>
      <c r="B11" s="7">
        <f t="shared" si="3"/>
        <v>1.7999999999999998</v>
      </c>
      <c r="C11" s="2">
        <f t="shared" si="0"/>
        <v>25.607999999999997</v>
      </c>
      <c r="D11">
        <f t="shared" si="1"/>
        <v>26.959999999999997</v>
      </c>
      <c r="E11">
        <f t="shared" si="2"/>
        <v>1.1999999999993347</v>
      </c>
    </row>
    <row r="12" spans="1:5" x14ac:dyDescent="0.25">
      <c r="A12" s="2">
        <v>6</v>
      </c>
      <c r="B12" s="7">
        <f t="shared" si="3"/>
        <v>1.9999999999999998</v>
      </c>
      <c r="C12" s="2">
        <f t="shared" si="0"/>
        <v>30.999999999999993</v>
      </c>
      <c r="D12">
        <f t="shared" si="1"/>
        <v>27.079999999999949</v>
      </c>
      <c r="E12">
        <f t="shared" si="2"/>
        <v>1.4210854715202002E-12</v>
      </c>
    </row>
    <row r="13" spans="1:5" x14ac:dyDescent="0.25">
      <c r="A13" s="2">
        <v>7</v>
      </c>
      <c r="B13" s="7">
        <f t="shared" si="3"/>
        <v>2.1999999999999997</v>
      </c>
      <c r="C13" s="2">
        <f t="shared" si="0"/>
        <v>36.391999999999989</v>
      </c>
      <c r="D13">
        <f t="shared" si="1"/>
        <v>26.960000000000157</v>
      </c>
      <c r="E13">
        <f t="shared" si="2"/>
        <v>-1.2000000000011111</v>
      </c>
    </row>
    <row r="14" spans="1:5" x14ac:dyDescent="0.25">
      <c r="A14" s="2">
        <v>8</v>
      </c>
      <c r="B14" s="7">
        <f t="shared" si="3"/>
        <v>2.4</v>
      </c>
      <c r="C14" s="2">
        <f t="shared" si="0"/>
        <v>41.736000000000004</v>
      </c>
      <c r="D14">
        <f t="shared" si="1"/>
        <v>26.599999999999895</v>
      </c>
      <c r="E14">
        <f t="shared" si="2"/>
        <v>-2.3999999999983141</v>
      </c>
    </row>
    <row r="15" spans="1:5" x14ac:dyDescent="0.25">
      <c r="A15" s="2">
        <v>9</v>
      </c>
      <c r="B15" s="7">
        <f t="shared" si="3"/>
        <v>2.6</v>
      </c>
      <c r="C15" s="2">
        <f t="shared" si="0"/>
        <v>46.983999999999995</v>
      </c>
      <c r="D15">
        <f t="shared" si="1"/>
        <v>26.00000000000005</v>
      </c>
      <c r="E15">
        <f t="shared" si="2"/>
        <v>-3.6000000000008461</v>
      </c>
    </row>
    <row r="16" spans="1:5" x14ac:dyDescent="0.25">
      <c r="A16" s="2">
        <v>10</v>
      </c>
      <c r="B16" s="7">
        <f t="shared" si="3"/>
        <v>2.8000000000000003</v>
      </c>
      <c r="C16" s="2">
        <f t="shared" si="0"/>
        <v>52.088000000000008</v>
      </c>
      <c r="D16">
        <f t="shared" si="1"/>
        <v>25.160000000000053</v>
      </c>
      <c r="E16">
        <f t="shared" si="2"/>
        <v>-4.7999999999991152</v>
      </c>
    </row>
    <row r="17" spans="1:6" x14ac:dyDescent="0.25">
      <c r="A17" s="2">
        <v>11</v>
      </c>
      <c r="B17" s="7">
        <f t="shared" si="3"/>
        <v>3.0000000000000004</v>
      </c>
      <c r="C17" s="2">
        <f t="shared" si="0"/>
        <v>57.000000000000014</v>
      </c>
      <c r="D17">
        <f t="shared" si="1"/>
        <v>24.080000000000048</v>
      </c>
      <c r="E17">
        <f t="shared" si="2"/>
        <v>-6.0000000000002265</v>
      </c>
    </row>
    <row r="18" spans="1:6" x14ac:dyDescent="0.25">
      <c r="A18" s="2">
        <v>12</v>
      </c>
      <c r="B18" s="7">
        <f t="shared" si="3"/>
        <v>3.2000000000000006</v>
      </c>
      <c r="C18" s="2">
        <f t="shared" si="0"/>
        <v>61.672000000000025</v>
      </c>
      <c r="D18">
        <f t="shared" si="1"/>
        <v>22.760000000000034</v>
      </c>
      <c r="E18">
        <f t="shared" si="2"/>
        <v>-7.2000000000009816</v>
      </c>
    </row>
    <row r="19" spans="1:6" x14ac:dyDescent="0.25">
      <c r="A19" s="2">
        <v>13</v>
      </c>
      <c r="B19" s="7">
        <f t="shared" si="3"/>
        <v>3.4000000000000008</v>
      </c>
      <c r="C19" s="2">
        <f t="shared" si="0"/>
        <v>66.056000000000026</v>
      </c>
      <c r="D19">
        <f t="shared" si="1"/>
        <v>21.199999999999974</v>
      </c>
      <c r="E19">
        <f t="shared" si="2"/>
        <v>-8.4000000000013824</v>
      </c>
    </row>
    <row r="20" spans="1:6" x14ac:dyDescent="0.25">
      <c r="A20" s="2">
        <v>14</v>
      </c>
      <c r="B20" s="7">
        <f t="shared" si="3"/>
        <v>3.600000000000001</v>
      </c>
      <c r="C20" s="2">
        <f t="shared" si="0"/>
        <v>70.104000000000013</v>
      </c>
      <c r="D20">
        <f t="shared" si="1"/>
        <v>19.399999999999871</v>
      </c>
      <c r="E20">
        <f t="shared" si="2"/>
        <v>-9.5999999999989409</v>
      </c>
    </row>
    <row r="21" spans="1:6" x14ac:dyDescent="0.25">
      <c r="A21" s="2">
        <v>15</v>
      </c>
      <c r="B21" s="7">
        <f t="shared" si="3"/>
        <v>3.8000000000000012</v>
      </c>
      <c r="C21" s="2">
        <f t="shared" si="0"/>
        <v>73.768000000000001</v>
      </c>
      <c r="D21">
        <f t="shared" si="1"/>
        <v>17.360000000000113</v>
      </c>
      <c r="E21">
        <f t="shared" si="2"/>
        <v>-10.800000000000407</v>
      </c>
    </row>
    <row r="22" spans="1:6" x14ac:dyDescent="0.25">
      <c r="A22" s="2">
        <v>16</v>
      </c>
      <c r="B22" s="7">
        <f t="shared" si="3"/>
        <v>4.0000000000000009</v>
      </c>
      <c r="C22" s="2">
        <f t="shared" si="0"/>
        <v>77.000000000000014</v>
      </c>
      <c r="D22">
        <f t="shared" si="1"/>
        <v>15.079999999999956</v>
      </c>
      <c r="E22">
        <f t="shared" si="2"/>
        <v>-12.000000000001164</v>
      </c>
    </row>
    <row r="23" spans="1:6" x14ac:dyDescent="0.25">
      <c r="A23" s="2">
        <v>17</v>
      </c>
      <c r="B23" s="7">
        <f t="shared" si="3"/>
        <v>4.2000000000000011</v>
      </c>
      <c r="C23" s="2">
        <f t="shared" si="0"/>
        <v>79.75200000000001</v>
      </c>
      <c r="D23">
        <f t="shared" si="1"/>
        <v>12.55999999999986</v>
      </c>
      <c r="E23">
        <f t="shared" si="2"/>
        <v>-13.199999999997301</v>
      </c>
    </row>
    <row r="24" spans="1:6" x14ac:dyDescent="0.25">
      <c r="A24" s="2">
        <v>18</v>
      </c>
      <c r="B24" s="7">
        <f t="shared" si="3"/>
        <v>4.4000000000000012</v>
      </c>
      <c r="C24" s="2">
        <f t="shared" si="0"/>
        <v>81.975999999999999</v>
      </c>
      <c r="D24">
        <f t="shared" si="1"/>
        <v>9.8000000000002174</v>
      </c>
      <c r="E24">
        <f t="shared" si="2"/>
        <v>-14.400000000002319</v>
      </c>
    </row>
    <row r="25" spans="1:6" x14ac:dyDescent="0.25">
      <c r="A25" s="2">
        <v>19</v>
      </c>
      <c r="B25" s="7">
        <f t="shared" si="3"/>
        <v>4.6000000000000014</v>
      </c>
      <c r="C25" s="2">
        <f t="shared" si="0"/>
        <v>83.624000000000024</v>
      </c>
      <c r="D25">
        <f t="shared" si="1"/>
        <v>6.7999999999998906</v>
      </c>
      <c r="E25">
        <f t="shared" si="2"/>
        <v>-15.599999999999167</v>
      </c>
    </row>
    <row r="26" spans="1:6" x14ac:dyDescent="0.25">
      <c r="A26" s="2">
        <v>20</v>
      </c>
      <c r="B26" s="7">
        <f t="shared" si="3"/>
        <v>4.8000000000000016</v>
      </c>
      <c r="C26" s="2">
        <f t="shared" si="0"/>
        <v>84.64800000000001</v>
      </c>
      <c r="D26">
        <f t="shared" si="1"/>
        <v>3.5600000000000875</v>
      </c>
      <c r="E26">
        <f t="shared" si="2"/>
        <v>-16.799999999999923</v>
      </c>
    </row>
    <row r="27" spans="1:6" x14ac:dyDescent="0.25">
      <c r="A27" s="5">
        <v>21</v>
      </c>
      <c r="B27" s="4">
        <f t="shared" si="3"/>
        <v>5.0000000000000018</v>
      </c>
      <c r="C27" s="5">
        <f t="shared" si="0"/>
        <v>85.000000000000014</v>
      </c>
      <c r="D27" s="6">
        <f t="shared" si="1"/>
        <v>7.9999999999955662E-2</v>
      </c>
      <c r="E27" s="6">
        <f>(2*C27-5*C28+4*C29-C30)/($C$4^2)</f>
        <v>-18.000000000000679</v>
      </c>
      <c r="F27" t="s">
        <v>14</v>
      </c>
    </row>
    <row r="28" spans="1:6" x14ac:dyDescent="0.25">
      <c r="A28" s="2">
        <v>22</v>
      </c>
      <c r="B28" s="7">
        <f t="shared" si="3"/>
        <v>5.200000000000002</v>
      </c>
      <c r="C28" s="2">
        <f t="shared" si="0"/>
        <v>84.632000000000005</v>
      </c>
      <c r="D28">
        <f t="shared" si="1"/>
        <v>-3.6400000000001143</v>
      </c>
      <c r="E28">
        <f t="shared" ref="E28:E34" si="4">(2*C28-5*C29+4*C30-C31)/($C$4^2)</f>
        <v>-19.200000000001079</v>
      </c>
    </row>
    <row r="29" spans="1:6" x14ac:dyDescent="0.25">
      <c r="A29" s="2">
        <v>23</v>
      </c>
      <c r="B29" s="7">
        <f t="shared" si="3"/>
        <v>5.4000000000000021</v>
      </c>
      <c r="C29" s="2">
        <f t="shared" si="0"/>
        <v>83.495999999999981</v>
      </c>
      <c r="D29">
        <f t="shared" si="1"/>
        <v>-7.6000000000002288</v>
      </c>
      <c r="E29">
        <f t="shared" si="4"/>
        <v>-20.399999999998283</v>
      </c>
    </row>
    <row r="30" spans="1:6" x14ac:dyDescent="0.25">
      <c r="A30" s="2">
        <v>24</v>
      </c>
      <c r="B30" s="7">
        <f t="shared" si="3"/>
        <v>5.6000000000000023</v>
      </c>
      <c r="C30" s="2">
        <f t="shared" si="0"/>
        <v>81.543999999999954</v>
      </c>
      <c r="D30">
        <f t="shared" si="1"/>
        <v>-11.799999999999891</v>
      </c>
      <c r="E30">
        <f t="shared" si="4"/>
        <v>-21.60000000000046</v>
      </c>
    </row>
    <row r="31" spans="1:6" x14ac:dyDescent="0.25">
      <c r="A31" s="2">
        <v>25</v>
      </c>
      <c r="B31" s="7">
        <f t="shared" si="3"/>
        <v>5.8000000000000025</v>
      </c>
      <c r="C31" s="2">
        <f t="shared" si="0"/>
        <v>78.727999999999966</v>
      </c>
      <c r="D31">
        <f t="shared" si="1"/>
        <v>-16.240000000000059</v>
      </c>
      <c r="E31">
        <f t="shared" si="4"/>
        <v>-22.799999999999795</v>
      </c>
    </row>
    <row r="32" spans="1:6" x14ac:dyDescent="0.25">
      <c r="A32" s="2">
        <v>26</v>
      </c>
      <c r="B32" s="7">
        <f t="shared" si="3"/>
        <v>6.0000000000000027</v>
      </c>
      <c r="C32" s="2">
        <f t="shared" si="0"/>
        <v>74.999999999999957</v>
      </c>
      <c r="D32">
        <f t="shared" si="1"/>
        <v>-20.920000000000094</v>
      </c>
      <c r="E32">
        <f t="shared" si="4"/>
        <v>1422.599999999996</v>
      </c>
    </row>
    <row r="33" spans="1:5" x14ac:dyDescent="0.25">
      <c r="A33" s="2">
        <v>27</v>
      </c>
      <c r="B33" s="7">
        <f t="shared" si="3"/>
        <v>6.2000000000000028</v>
      </c>
      <c r="C33" s="2">
        <f t="shared" si="0"/>
        <v>70.311999999999941</v>
      </c>
      <c r="D33">
        <f t="shared" si="1"/>
        <v>118.81999999999962</v>
      </c>
      <c r="E33">
        <f t="shared" si="4"/>
        <v>-4561.3999999999915</v>
      </c>
    </row>
    <row r="34" spans="1:5" x14ac:dyDescent="0.25">
      <c r="A34" s="2">
        <v>28</v>
      </c>
      <c r="B34" s="7">
        <f t="shared" si="3"/>
        <v>6.400000000000003</v>
      </c>
      <c r="C34" s="2">
        <f t="shared" si="0"/>
        <v>64.615999999999914</v>
      </c>
      <c r="D34">
        <f t="shared" si="1"/>
        <v>-484.61999999999932</v>
      </c>
      <c r="E34">
        <f t="shared" si="4"/>
        <v>3230.7999999999952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</vt:lpstr>
      <vt:lpstr>Maximizar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2022-10-31T20:54:14Z</dcterms:created>
  <dcterms:modified xsi:type="dcterms:W3CDTF">2022-11-01T00:18:23Z</dcterms:modified>
</cp:coreProperties>
</file>