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ocuments\folder sofi\Skripsi\"/>
    </mc:Choice>
  </mc:AlternateContent>
  <xr:revisionPtr revIDLastSave="0" documentId="13_ncr:1_{D78060F3-8688-4140-8573-30E060A8262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8" i="1" s="1"/>
  <c r="B78" i="1"/>
  <c r="B79" i="1" s="1"/>
  <c r="B80" i="1" s="1"/>
  <c r="F66" i="1"/>
  <c r="F68" i="1" s="1"/>
  <c r="C66" i="1"/>
  <c r="C68" i="1" s="1"/>
  <c r="D66" i="1"/>
  <c r="D68" i="1" s="1"/>
  <c r="E66" i="1"/>
  <c r="E68" i="1" s="1"/>
  <c r="G66" i="1"/>
  <c r="G68" i="1" s="1"/>
  <c r="H68" i="1" l="1"/>
  <c r="E67" i="1"/>
  <c r="B67" i="1"/>
  <c r="D67" i="1"/>
  <c r="G67" i="1"/>
  <c r="C67" i="1"/>
  <c r="F67" i="1"/>
  <c r="H67" i="1" l="1"/>
  <c r="B70" i="1" s="1"/>
</calcChain>
</file>

<file path=xl/sharedStrings.xml><?xml version="1.0" encoding="utf-8"?>
<sst xmlns="http://schemas.openxmlformats.org/spreadsheetml/2006/main" count="92" uniqueCount="49">
  <si>
    <t xml:space="preserve"> Penilaian Esai Otomatis menggunakan Dice Similarity dan Query Expansion</t>
  </si>
  <si>
    <t>Text Preprocessing</t>
  </si>
  <si>
    <t>Tokenizing</t>
  </si>
  <si>
    <t>Case Folding</t>
  </si>
  <si>
    <t>Stopword Removal</t>
  </si>
  <si>
    <t>Stemming</t>
  </si>
  <si>
    <t>Query Expansion</t>
  </si>
  <si>
    <t>Kunci Jawaban</t>
  </si>
  <si>
    <t>Sinonim</t>
  </si>
  <si>
    <t>Jawaban yang dikirim</t>
  </si>
  <si>
    <t>-</t>
  </si>
  <si>
    <t>kunci jawaban lama</t>
  </si>
  <si>
    <t xml:space="preserve">kunci jawaban baru </t>
  </si>
  <si>
    <t>D1</t>
  </si>
  <si>
    <t>1. apa yang dimaksud dengan simbiosis?</t>
  </si>
  <si>
    <t>kunci = simbiosis adalah interaksi antar makhluk hidup</t>
  </si>
  <si>
    <t>kunci = [simbiosis] [adalah] [interaksi] [antar] [makhluk] [hidup]</t>
  </si>
  <si>
    <t>kunci = [simbiosis] [interaksi] [makhluk] [hidup]</t>
  </si>
  <si>
    <t>siswa = simbiosis adalah hubungan antara dua makhluk hidup yang berbeda dan saling ketergantungan</t>
  </si>
  <si>
    <t>siswa = [simbiosis] [adalah] [hubungan] [antara] [dua] [makhluk] [hidup] [yang] [berbeda] [dan] [saling] [ketergantungan]</t>
  </si>
  <si>
    <t>siswa = [simbiosis] [hubungan] [makhluk] [hidup] [berbeda] [ketergantungan]</t>
  </si>
  <si>
    <t>siswa = [simbiosis] [hubung] [makhluk] [hidup] [beda] [gantung]</t>
  </si>
  <si>
    <t>simbiosis</t>
  </si>
  <si>
    <t>interaksi</t>
  </si>
  <si>
    <t>makhluk</t>
  </si>
  <si>
    <t>hidup</t>
  </si>
  <si>
    <t>hubung</t>
  </si>
  <si>
    <t>beda</t>
  </si>
  <si>
    <t>gantung</t>
  </si>
  <si>
    <t>relasi</t>
  </si>
  <si>
    <t>simbiosis interaksi makhluk hidup</t>
  </si>
  <si>
    <t>simbiosis hubung makluk hidup</t>
  </si>
  <si>
    <t xml:space="preserve">Term Frequency Invers Document Frequency </t>
  </si>
  <si>
    <t>kunci jawaban</t>
  </si>
  <si>
    <t>idf</t>
  </si>
  <si>
    <t>tf-idf</t>
  </si>
  <si>
    <t>Q = Simbiosis adalah interaksi antar makhluk hidup.</t>
  </si>
  <si>
    <t>D1 = Simbiosis adalah hubungan antara dua makhluk hidup yang berbeda dan saling ketergantungan.</t>
  </si>
  <si>
    <t>Dice</t>
  </si>
  <si>
    <t>jawaban siswa</t>
  </si>
  <si>
    <t>Q</t>
  </si>
  <si>
    <t>D</t>
  </si>
  <si>
    <t>Berdasarkan tabel penilaian rentang 0,8 mendapatkan nilai 80, sehingga :</t>
  </si>
  <si>
    <t>Nilai Sistem</t>
  </si>
  <si>
    <t>Nilai Guru</t>
  </si>
  <si>
    <t xml:space="preserve">Metode Standart Error </t>
  </si>
  <si>
    <t>ER</t>
  </si>
  <si>
    <t>Akurasi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</si>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</sst>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0" fillId="0" borderId="0" xfId="0"/>
    <xf numFmtId="0" fontId="1" fillId="5" borderId="0" xfId="0" applyFont="1" applyFill="1" applyBorder="1" applyAlignment="1">
      <alignment horizontal="left" vertical="center"/>
    </xf>
    <xf numFmtId="0" fontId="0" fillId="5" borderId="0" xfId="0" applyFill="1" applyBorder="1"/>
    <xf numFmtId="0" fontId="1" fillId="2" borderId="0" xfId="0" applyFont="1" applyFill="1" applyAlignment="1">
      <alignment horizontal="left" vertical="center"/>
    </xf>
    <xf numFmtId="0" fontId="0" fillId="0" borderId="0" xfId="0"/>
    <xf numFmtId="9" fontId="0" fillId="0" borderId="0" xfId="1" applyFont="1"/>
    <xf numFmtId="0" fontId="1" fillId="0" borderId="2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6"/>
  <sheetViews>
    <sheetView tabSelected="1" topLeftCell="A60" workbookViewId="0">
      <selection activeCell="B78" sqref="B78"/>
    </sheetView>
  </sheetViews>
  <sheetFormatPr defaultRowHeight="15" x14ac:dyDescent="0.25"/>
  <cols>
    <col min="2" max="2" width="13.140625" customWidth="1"/>
    <col min="3" max="3" width="10.28515625" customWidth="1"/>
    <col min="9" max="9" width="12.5703125" customWidth="1"/>
    <col min="11" max="11" width="12.42578125" customWidth="1"/>
  </cols>
  <sheetData>
    <row r="1" spans="1:20" ht="25.5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3" spans="1:20" x14ac:dyDescent="0.25">
      <c r="A3" s="33" t="s">
        <v>14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5">
      <c r="A4" s="33" t="s">
        <v>36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5">
      <c r="A5" s="32" t="s">
        <v>37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s="16" customFormat="1" x14ac:dyDescent="0.25"/>
    <row r="7" spans="1:20" ht="22.5" customHeight="1" x14ac:dyDescent="0.25">
      <c r="A7" s="35" t="s">
        <v>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9" spans="1:20" ht="17.25" customHeight="1" x14ac:dyDescent="0.25">
      <c r="A9" s="34" t="s">
        <v>3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1" spans="1:20" s="1" customFormat="1" x14ac:dyDescent="0.25">
      <c r="A11" s="33" t="s">
        <v>15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s="1" customFormat="1" x14ac:dyDescent="0.25">
      <c r="A12" s="32" t="s">
        <v>18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s="1" customFormat="1" x14ac:dyDescent="0.25"/>
    <row r="14" spans="1:20" s="1" customFormat="1" x14ac:dyDescent="0.25">
      <c r="A14" s="34" t="s">
        <v>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6" spans="1:20" s="1" customFormat="1" x14ac:dyDescent="0.25">
      <c r="A16" s="33" t="s">
        <v>16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s="1" customFormat="1" x14ac:dyDescent="0.25">
      <c r="A17" s="32" t="s">
        <v>19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9" spans="1:20" x14ac:dyDescent="0.25">
      <c r="A19" s="34" t="s">
        <v>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1" spans="1:20" s="1" customFormat="1" x14ac:dyDescent="0.25">
      <c r="A21" s="33" t="s">
        <v>17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s="1" customFormat="1" x14ac:dyDescent="0.25">
      <c r="A22" s="32" t="s">
        <v>20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4" spans="1:20" x14ac:dyDescent="0.25">
      <c r="A24" s="34" t="s">
        <v>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6" spans="1:20" s="1" customFormat="1" x14ac:dyDescent="0.25">
      <c r="A26" s="33" t="s">
        <v>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s="1" customFormat="1" x14ac:dyDescent="0.25">
      <c r="A27" s="32" t="s">
        <v>21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9" spans="1:20" x14ac:dyDescent="0.25">
      <c r="A29" s="34" t="s">
        <v>6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1" spans="1:20" ht="45" x14ac:dyDescent="0.25">
      <c r="A31" s="3" t="s">
        <v>7</v>
      </c>
      <c r="B31" s="4" t="s">
        <v>8</v>
      </c>
      <c r="C31" s="3" t="s">
        <v>9</v>
      </c>
    </row>
    <row r="32" spans="1:20" x14ac:dyDescent="0.25">
      <c r="A32" s="30" t="s">
        <v>22</v>
      </c>
      <c r="B32" s="6" t="s">
        <v>10</v>
      </c>
      <c r="C32" s="31" t="s">
        <v>22</v>
      </c>
    </row>
    <row r="33" spans="1:3" x14ac:dyDescent="0.25">
      <c r="A33" s="11" t="s">
        <v>23</v>
      </c>
      <c r="B33" s="8"/>
      <c r="C33" s="13" t="s">
        <v>26</v>
      </c>
    </row>
    <row r="34" spans="1:3" x14ac:dyDescent="0.25">
      <c r="A34" s="11" t="s">
        <v>24</v>
      </c>
      <c r="B34" s="8"/>
      <c r="C34" s="13" t="s">
        <v>24</v>
      </c>
    </row>
    <row r="35" spans="1:3" x14ac:dyDescent="0.25">
      <c r="A35" s="11" t="s">
        <v>25</v>
      </c>
      <c r="B35" s="8"/>
      <c r="C35" s="13" t="s">
        <v>25</v>
      </c>
    </row>
    <row r="36" spans="1:3" x14ac:dyDescent="0.25">
      <c r="A36" s="11"/>
      <c r="B36" s="8"/>
      <c r="C36" s="13" t="s">
        <v>27</v>
      </c>
    </row>
    <row r="37" spans="1:3" x14ac:dyDescent="0.25">
      <c r="A37" s="11"/>
      <c r="B37" s="8"/>
      <c r="C37" s="13" t="s">
        <v>28</v>
      </c>
    </row>
    <row r="38" spans="1:3" x14ac:dyDescent="0.25">
      <c r="A38" s="10" t="s">
        <v>22</v>
      </c>
      <c r="B38" s="21" t="s">
        <v>26</v>
      </c>
      <c r="C38" s="12" t="s">
        <v>22</v>
      </c>
    </row>
    <row r="39" spans="1:3" x14ac:dyDescent="0.25">
      <c r="A39" s="29" t="s">
        <v>23</v>
      </c>
      <c r="B39" s="17" t="s">
        <v>29</v>
      </c>
      <c r="C39" s="18" t="s">
        <v>26</v>
      </c>
    </row>
    <row r="40" spans="1:3" x14ac:dyDescent="0.25">
      <c r="A40" s="11" t="s">
        <v>24</v>
      </c>
      <c r="B40" s="8"/>
      <c r="C40" s="13" t="s">
        <v>24</v>
      </c>
    </row>
    <row r="41" spans="1:3" x14ac:dyDescent="0.25">
      <c r="A41" s="11" t="s">
        <v>25</v>
      </c>
      <c r="B41" s="8"/>
      <c r="C41" s="13" t="s">
        <v>25</v>
      </c>
    </row>
    <row r="42" spans="1:3" x14ac:dyDescent="0.25">
      <c r="A42" s="11"/>
      <c r="B42" s="8"/>
      <c r="C42" s="13" t="s">
        <v>27</v>
      </c>
    </row>
    <row r="43" spans="1:3" x14ac:dyDescent="0.25">
      <c r="A43" s="11"/>
      <c r="B43" s="8"/>
      <c r="C43" s="13" t="s">
        <v>28</v>
      </c>
    </row>
    <row r="44" spans="1:3" x14ac:dyDescent="0.25">
      <c r="A44" s="5" t="s">
        <v>22</v>
      </c>
      <c r="B44" s="15" t="s">
        <v>10</v>
      </c>
      <c r="C44" s="12" t="s">
        <v>22</v>
      </c>
    </row>
    <row r="45" spans="1:3" x14ac:dyDescent="0.25">
      <c r="A45" s="7" t="s">
        <v>26</v>
      </c>
      <c r="B45" s="13"/>
      <c r="C45" s="13" t="s">
        <v>26</v>
      </c>
    </row>
    <row r="46" spans="1:3" x14ac:dyDescent="0.25">
      <c r="A46" s="28" t="s">
        <v>24</v>
      </c>
      <c r="B46" s="13"/>
      <c r="C46" s="18" t="s">
        <v>24</v>
      </c>
    </row>
    <row r="47" spans="1:3" x14ac:dyDescent="0.25">
      <c r="A47" s="7" t="s">
        <v>25</v>
      </c>
      <c r="B47" s="13"/>
      <c r="C47" s="13" t="s">
        <v>25</v>
      </c>
    </row>
    <row r="48" spans="1:3" x14ac:dyDescent="0.25">
      <c r="A48" s="7"/>
      <c r="B48" s="13"/>
      <c r="C48" s="13" t="s">
        <v>27</v>
      </c>
    </row>
    <row r="49" spans="1:20" x14ac:dyDescent="0.25">
      <c r="A49" s="7"/>
      <c r="B49" s="18"/>
      <c r="C49" s="13" t="s">
        <v>28</v>
      </c>
    </row>
    <row r="50" spans="1:20" x14ac:dyDescent="0.25">
      <c r="A50" s="5" t="s">
        <v>22</v>
      </c>
      <c r="B50" s="15" t="s">
        <v>10</v>
      </c>
      <c r="C50" s="12" t="s">
        <v>22</v>
      </c>
    </row>
    <row r="51" spans="1:20" x14ac:dyDescent="0.25">
      <c r="A51" s="7" t="s">
        <v>26</v>
      </c>
      <c r="B51" s="13"/>
      <c r="C51" s="13" t="s">
        <v>26</v>
      </c>
    </row>
    <row r="52" spans="1:20" x14ac:dyDescent="0.25">
      <c r="A52" s="7" t="s">
        <v>24</v>
      </c>
      <c r="B52" s="13"/>
      <c r="C52" s="13" t="s">
        <v>24</v>
      </c>
    </row>
    <row r="53" spans="1:20" x14ac:dyDescent="0.25">
      <c r="A53" s="28" t="s">
        <v>25</v>
      </c>
      <c r="B53" s="13"/>
      <c r="C53" s="18" t="s">
        <v>25</v>
      </c>
    </row>
    <row r="54" spans="1:20" s="1" customFormat="1" x14ac:dyDescent="0.25">
      <c r="A54" s="7"/>
      <c r="B54" s="13"/>
      <c r="C54" s="13" t="s">
        <v>27</v>
      </c>
    </row>
    <row r="55" spans="1:20" x14ac:dyDescent="0.25">
      <c r="A55" s="9"/>
      <c r="B55" s="14"/>
      <c r="C55" s="14" t="s">
        <v>28</v>
      </c>
    </row>
    <row r="57" spans="1:20" x14ac:dyDescent="0.25">
      <c r="A57" s="40" t="s">
        <v>11</v>
      </c>
      <c r="B57" s="40"/>
      <c r="C57" s="36" t="s">
        <v>30</v>
      </c>
      <c r="D57" s="37"/>
      <c r="E57" s="37"/>
      <c r="F57" s="38"/>
    </row>
    <row r="58" spans="1:20" x14ac:dyDescent="0.25">
      <c r="A58" s="40" t="s">
        <v>12</v>
      </c>
      <c r="B58" s="40"/>
      <c r="C58" s="36" t="s">
        <v>31</v>
      </c>
      <c r="D58" s="37"/>
      <c r="E58" s="37"/>
      <c r="F58" s="38"/>
    </row>
    <row r="60" spans="1:20" s="1" customFormat="1" x14ac:dyDescent="0.25">
      <c r="A60" s="34" t="s">
        <v>32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spans="1:20" s="24" customForma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1:20" x14ac:dyDescent="0.25">
      <c r="B62" t="s">
        <v>22</v>
      </c>
      <c r="C62" t="s">
        <v>26</v>
      </c>
      <c r="D62" t="s">
        <v>24</v>
      </c>
      <c r="E62" t="s">
        <v>25</v>
      </c>
      <c r="F62" t="s">
        <v>27</v>
      </c>
      <c r="G62" t="s">
        <v>28</v>
      </c>
    </row>
    <row r="63" spans="1:20" x14ac:dyDescent="0.25">
      <c r="A63" s="2" t="s">
        <v>40</v>
      </c>
      <c r="B63" s="1">
        <v>1</v>
      </c>
      <c r="C63">
        <v>1</v>
      </c>
      <c r="D63">
        <v>1</v>
      </c>
      <c r="E63">
        <v>1</v>
      </c>
      <c r="F63">
        <v>0</v>
      </c>
      <c r="G63">
        <v>0</v>
      </c>
    </row>
    <row r="64" spans="1:20" x14ac:dyDescent="0.25">
      <c r="A64" s="1" t="s">
        <v>41</v>
      </c>
      <c r="B64" s="1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20" x14ac:dyDescent="0.25">
      <c r="A65" t="s">
        <v>48</v>
      </c>
      <c r="B65">
        <v>1</v>
      </c>
      <c r="C65" s="16">
        <v>1</v>
      </c>
      <c r="D65" s="16">
        <v>1</v>
      </c>
      <c r="E65" s="16">
        <v>1</v>
      </c>
      <c r="F65" s="16">
        <v>1</v>
      </c>
      <c r="G65" s="16">
        <v>1</v>
      </c>
    </row>
    <row r="66" spans="1:20" x14ac:dyDescent="0.25">
      <c r="A66" t="s">
        <v>34</v>
      </c>
      <c r="B66">
        <f>1+LOG(1/B65)</f>
        <v>1</v>
      </c>
      <c r="C66" s="22">
        <f t="shared" ref="C66:G66" si="0">1+LOG(1/C65)</f>
        <v>1</v>
      </c>
      <c r="D66" s="22">
        <f t="shared" si="0"/>
        <v>1</v>
      </c>
      <c r="E66" s="22">
        <f t="shared" si="0"/>
        <v>1</v>
      </c>
      <c r="F66" s="22">
        <f>1+LOG(1/F65)</f>
        <v>1</v>
      </c>
      <c r="G66" s="22">
        <f t="shared" si="0"/>
        <v>1</v>
      </c>
    </row>
    <row r="67" spans="1:20" x14ac:dyDescent="0.25">
      <c r="A67" t="s">
        <v>35</v>
      </c>
      <c r="B67" s="22">
        <f t="shared" ref="B67:G67" si="1">B63*B66</f>
        <v>1</v>
      </c>
      <c r="C67" s="22">
        <f t="shared" si="1"/>
        <v>1</v>
      </c>
      <c r="D67" s="22">
        <f t="shared" si="1"/>
        <v>1</v>
      </c>
      <c r="E67" s="22">
        <f t="shared" si="1"/>
        <v>1</v>
      </c>
      <c r="F67" s="22">
        <f t="shared" si="1"/>
        <v>0</v>
      </c>
      <c r="G67" s="22">
        <f t="shared" si="1"/>
        <v>0</v>
      </c>
      <c r="H67" s="22">
        <f>SUM(B67:G67)</f>
        <v>4</v>
      </c>
      <c r="I67" t="s">
        <v>33</v>
      </c>
    </row>
    <row r="68" spans="1:20" x14ac:dyDescent="0.25">
      <c r="B68">
        <f t="shared" ref="B68:G68" si="2">B64*B66</f>
        <v>1</v>
      </c>
      <c r="C68" s="22">
        <f t="shared" si="2"/>
        <v>1</v>
      </c>
      <c r="D68" s="22">
        <f t="shared" si="2"/>
        <v>1</v>
      </c>
      <c r="E68" s="22">
        <f t="shared" si="2"/>
        <v>1</v>
      </c>
      <c r="F68" s="22">
        <f t="shared" si="2"/>
        <v>1</v>
      </c>
      <c r="G68" s="22">
        <f t="shared" si="2"/>
        <v>1</v>
      </c>
      <c r="H68">
        <f>SUM(B68:G68)</f>
        <v>6</v>
      </c>
      <c r="I68" t="s">
        <v>39</v>
      </c>
    </row>
    <row r="69" spans="1:20" s="22" customFormat="1" x14ac:dyDescent="0.25">
      <c r="I69"/>
    </row>
    <row r="70" spans="1:20" x14ac:dyDescent="0.25">
      <c r="A70" t="s">
        <v>38</v>
      </c>
      <c r="B70">
        <f>(2*((B67*B68)+(C67*C68)+(D67*D68)+(E67*E68))/(H68+H67))</f>
        <v>0.8</v>
      </c>
    </row>
    <row r="72" spans="1:20" x14ac:dyDescent="0.25">
      <c r="A72" t="s">
        <v>42</v>
      </c>
    </row>
    <row r="73" spans="1:20" x14ac:dyDescent="0.25">
      <c r="A73" t="s">
        <v>43</v>
      </c>
      <c r="C73">
        <v>80</v>
      </c>
    </row>
    <row r="74" spans="1:20" x14ac:dyDescent="0.25">
      <c r="A74" t="s">
        <v>44</v>
      </c>
      <c r="C74">
        <v>90</v>
      </c>
      <c r="I74" s="26"/>
    </row>
    <row r="76" spans="1:20" x14ac:dyDescent="0.25">
      <c r="A76" s="25" t="s">
        <v>45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8" spans="1:20" x14ac:dyDescent="0.25">
      <c r="A78" t="s">
        <v>46</v>
      </c>
      <c r="B78">
        <f>SQRT((((80-90)/100)^2)/1)</f>
        <v>0.1</v>
      </c>
    </row>
    <row r="79" spans="1:20" x14ac:dyDescent="0.25">
      <c r="A79" t="s">
        <v>47</v>
      </c>
      <c r="B79">
        <f>1-B78</f>
        <v>0.9</v>
      </c>
    </row>
    <row r="80" spans="1:20" x14ac:dyDescent="0.25">
      <c r="B80" s="27">
        <f>B79</f>
        <v>0.9</v>
      </c>
    </row>
    <row r="119" spans="1:11" x14ac:dyDescent="0.25">
      <c r="A119" s="1"/>
      <c r="B119" s="1"/>
      <c r="G119" s="1"/>
      <c r="H119" s="1"/>
      <c r="I119" s="1"/>
      <c r="J119" s="1"/>
      <c r="K119" s="1"/>
    </row>
    <row r="120" spans="1:11" x14ac:dyDescent="0.25">
      <c r="A120" s="1"/>
      <c r="B120" s="1"/>
      <c r="G120" s="1"/>
      <c r="H120" s="1"/>
      <c r="I120" s="1"/>
      <c r="J120" s="1"/>
      <c r="K120" s="1"/>
    </row>
    <row r="121" spans="1:11" s="1" customFormat="1" x14ac:dyDescent="0.25"/>
    <row r="122" spans="1:11" s="1" customFormat="1" x14ac:dyDescent="0.25"/>
    <row r="123" spans="1:11" s="1" customFormat="1" x14ac:dyDescent="0.25"/>
    <row r="124" spans="1:11" s="1" customFormat="1" x14ac:dyDescent="0.25"/>
    <row r="125" spans="1:11" s="1" customFormat="1" x14ac:dyDescent="0.25"/>
    <row r="126" spans="1:11" s="1" customFormat="1" x14ac:dyDescent="0.25"/>
    <row r="127" spans="1:11" s="1" customFormat="1" x14ac:dyDescent="0.25"/>
    <row r="128" spans="1:11" s="1" customFormat="1" x14ac:dyDescent="0.25"/>
    <row r="129" spans="1:11" s="1" customFormat="1" x14ac:dyDescent="0.25">
      <c r="G129"/>
      <c r="H129"/>
      <c r="I129"/>
      <c r="J129"/>
      <c r="K129"/>
    </row>
    <row r="130" spans="1:11" s="1" customFormat="1" x14ac:dyDescent="0.25">
      <c r="G130"/>
      <c r="H130"/>
      <c r="I130"/>
      <c r="J130"/>
      <c r="K130"/>
    </row>
    <row r="131" spans="1:11" x14ac:dyDescent="0.25">
      <c r="A131" s="1"/>
      <c r="B131" s="1"/>
    </row>
    <row r="132" spans="1:11" x14ac:dyDescent="0.25">
      <c r="A132" s="1"/>
      <c r="B132" s="1"/>
    </row>
    <row r="133" spans="1:11" x14ac:dyDescent="0.25">
      <c r="A133" s="1"/>
      <c r="B133" s="1"/>
    </row>
    <row r="134" spans="1:11" x14ac:dyDescent="0.25">
      <c r="A134" s="1"/>
      <c r="B134" s="1"/>
    </row>
    <row r="135" spans="1:11" x14ac:dyDescent="0.25">
      <c r="A135" s="1"/>
      <c r="B135" s="1"/>
    </row>
    <row r="136" spans="1:11" x14ac:dyDescent="0.25">
      <c r="A136" s="1"/>
      <c r="B136" s="1"/>
    </row>
    <row r="137" spans="1:11" x14ac:dyDescent="0.25">
      <c r="A137" s="1"/>
      <c r="B137" s="1"/>
    </row>
    <row r="138" spans="1:11" x14ac:dyDescent="0.25">
      <c r="A138" s="1"/>
      <c r="B138" s="1"/>
    </row>
    <row r="139" spans="1:11" x14ac:dyDescent="0.25">
      <c r="A139" s="1"/>
      <c r="B139" s="1"/>
    </row>
    <row r="140" spans="1:11" x14ac:dyDescent="0.25">
      <c r="A140" s="1"/>
      <c r="B140" s="1"/>
    </row>
    <row r="141" spans="1:11" x14ac:dyDescent="0.25">
      <c r="A141" s="1"/>
      <c r="B141" s="1"/>
    </row>
    <row r="142" spans="1:11" x14ac:dyDescent="0.25">
      <c r="A142" s="1"/>
      <c r="B142" s="1"/>
    </row>
    <row r="143" spans="1:11" x14ac:dyDescent="0.25">
      <c r="A143" s="1"/>
      <c r="B143" s="1"/>
    </row>
    <row r="144" spans="1:11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13" x14ac:dyDescent="0.25">
      <c r="A161" s="1"/>
      <c r="B161" s="1"/>
    </row>
    <row r="162" spans="1:13" x14ac:dyDescent="0.25">
      <c r="A162" s="1"/>
      <c r="B162" s="1"/>
    </row>
    <row r="163" spans="1:13" x14ac:dyDescent="0.25">
      <c r="A163" s="1"/>
      <c r="B163" s="1"/>
    </row>
    <row r="164" spans="1:13" x14ac:dyDescent="0.25">
      <c r="A164" s="1"/>
      <c r="B164" s="1"/>
    </row>
    <row r="165" spans="1:13" x14ac:dyDescent="0.25">
      <c r="A165" s="1"/>
      <c r="B165" s="1"/>
      <c r="G165" s="1"/>
      <c r="H165" s="1"/>
      <c r="I165" s="1"/>
      <c r="J165" s="1"/>
      <c r="K165" s="1"/>
    </row>
    <row r="166" spans="1:13" x14ac:dyDescent="0.25">
      <c r="A166" s="1"/>
      <c r="B166" s="1"/>
      <c r="G166" s="1"/>
      <c r="H166" s="1"/>
      <c r="I166" s="1"/>
      <c r="J166" s="1"/>
      <c r="K166" s="1"/>
    </row>
    <row r="167" spans="1:13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4:13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4:13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4:13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4:13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4:13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4:13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4:13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4:13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4:13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4:13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4:13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4:13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4:13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4:13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4:13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4:13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4:13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4:13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4:13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4:13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4:13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4:13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4:13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4:13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4:13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4:13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4:13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4:13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4:13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4:13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4:13" x14ac:dyDescent="0.25">
      <c r="D223" s="1"/>
      <c r="E223" s="1"/>
      <c r="F223" s="1"/>
      <c r="G223" s="19"/>
      <c r="H223" s="19"/>
      <c r="I223" s="19"/>
      <c r="J223" s="19"/>
      <c r="K223" s="20"/>
      <c r="L223" s="1"/>
      <c r="M223" s="1"/>
    </row>
    <row r="224" spans="4:13" x14ac:dyDescent="0.25">
      <c r="D224" s="1"/>
      <c r="E224" s="1"/>
      <c r="F224" s="1"/>
      <c r="G224" s="19"/>
      <c r="H224" s="19"/>
      <c r="I224" s="19"/>
      <c r="J224" s="19"/>
      <c r="K224" s="20"/>
      <c r="L224" s="1"/>
      <c r="M224" s="1"/>
    </row>
    <row r="225" spans="4:13" x14ac:dyDescent="0.25">
      <c r="D225" s="19"/>
      <c r="E225" s="19"/>
      <c r="F225" s="19"/>
      <c r="L225" s="1"/>
      <c r="M225" s="39" t="s">
        <v>13</v>
      </c>
    </row>
    <row r="226" spans="4:13" x14ac:dyDescent="0.25">
      <c r="D226" s="19"/>
      <c r="E226" s="19"/>
      <c r="F226" s="19"/>
      <c r="L226" s="1"/>
      <c r="M226" s="39"/>
    </row>
  </sheetData>
  <mergeCells count="24">
    <mergeCell ref="C57:F57"/>
    <mergeCell ref="C58:F58"/>
    <mergeCell ref="A60:T60"/>
    <mergeCell ref="M225:M226"/>
    <mergeCell ref="A57:B57"/>
    <mergeCell ref="A58:B58"/>
    <mergeCell ref="A1:T1"/>
    <mergeCell ref="A3:T3"/>
    <mergeCell ref="A4:T4"/>
    <mergeCell ref="A5:T5"/>
    <mergeCell ref="A7:T7"/>
    <mergeCell ref="A27:T27"/>
    <mergeCell ref="A29:T29"/>
    <mergeCell ref="A11:T11"/>
    <mergeCell ref="A14:T14"/>
    <mergeCell ref="A9:T9"/>
    <mergeCell ref="A26:T26"/>
    <mergeCell ref="A12:T12"/>
    <mergeCell ref="A16:T16"/>
    <mergeCell ref="A17:T17"/>
    <mergeCell ref="A19:T19"/>
    <mergeCell ref="A21:T21"/>
    <mergeCell ref="A22:T22"/>
    <mergeCell ref="A24:T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2022-11-01T10:22:27Z</dcterms:created>
  <dcterms:modified xsi:type="dcterms:W3CDTF">2023-04-13T22:51:50Z</dcterms:modified>
</cp:coreProperties>
</file>