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ESE516-IOTEDGE\Shipwars_proj\"/>
    </mc:Choice>
  </mc:AlternateContent>
  <xr:revisionPtr revIDLastSave="0" documentId="13_ncr:1_{5C287B4C-7F26-49D2-A3C6-DD817B46EDCC}" xr6:coauthVersionLast="47" xr6:coauthVersionMax="47" xr10:uidLastSave="{00000000-0000-0000-0000-000000000000}"/>
  <bookViews>
    <workbookView xWindow="255" yWindow="315" windowWidth="18165" windowHeight="12390" xr2:uid="{00000000-000D-0000-FFFF-FFFF00000000}"/>
  </bookViews>
  <sheets>
    <sheet name="BO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M2dSQvR8jPACcmjjZNN1RECgqlg=="/>
    </ext>
  </extLst>
</workbook>
</file>

<file path=xl/calcChain.xml><?xml version="1.0" encoding="utf-8"?>
<calcChain xmlns="http://schemas.openxmlformats.org/spreadsheetml/2006/main">
  <c r="K18" i="2" l="1"/>
  <c r="G6" i="2"/>
  <c r="G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6" authorId="0" shapeId="0" xr:uid="{00000000-0006-0000-0100-000001000000}">
      <text>
        <r>
          <rPr>
            <sz val="11"/>
            <color theme="1"/>
            <rFont val="Calibri"/>
          </rPr>
          <t>Assume brightness of only 1 channel Led : neglect all other compnent power usage
======</t>
        </r>
      </text>
    </comment>
    <comment ref="N8" authorId="0" shapeId="0" xr:uid="{00000000-0006-0000-0100-000002000000}">
      <text>
        <r>
          <rPr>
            <sz val="11"/>
            <color theme="1"/>
            <rFont val="Calibri"/>
          </rPr>
          <t>thumbstick not included
======</t>
        </r>
      </text>
    </comment>
    <comment ref="G18" authorId="0" shapeId="0" xr:uid="{00000000-0006-0000-0100-000003000000}">
      <text>
        <r>
          <rPr>
            <sz val="11"/>
            <color theme="1"/>
            <rFont val="Calibri"/>
          </rPr>
          <t>for 1 device
======</t>
        </r>
      </text>
    </comment>
  </commentList>
</comments>
</file>

<file path=xl/sharedStrings.xml><?xml version="1.0" encoding="utf-8"?>
<sst xmlns="http://schemas.openxmlformats.org/spreadsheetml/2006/main" count="106" uniqueCount="82">
  <si>
    <t>Group Name</t>
  </si>
  <si>
    <t>Group Member # 1</t>
  </si>
  <si>
    <t>Group Member # 2</t>
  </si>
  <si>
    <t>Pattana Soranasataporn</t>
  </si>
  <si>
    <t xml:space="preserve">Component </t>
  </si>
  <si>
    <t>Manufacturer part number (MPN)</t>
  </si>
  <si>
    <t>Manufacturer</t>
  </si>
  <si>
    <t>Digikey PN</t>
  </si>
  <si>
    <t>Voltage(Min)</t>
  </si>
  <si>
    <t>Voltage(Max)</t>
  </si>
  <si>
    <t>Interface to MCU</t>
  </si>
  <si>
    <t>Qty</t>
  </si>
  <si>
    <t>Cost QTY1</t>
  </si>
  <si>
    <t>Cost QTY 1K</t>
  </si>
  <si>
    <t>Dev Board Link (Required)</t>
  </si>
  <si>
    <t>Dev Board Price</t>
  </si>
  <si>
    <t>Comments</t>
  </si>
  <si>
    <t>MCU and WiFI</t>
  </si>
  <si>
    <t>ATSAMW25H18-MR210PB1952</t>
  </si>
  <si>
    <t>ATSAMW25H18-MR210PB1952-ND</t>
  </si>
  <si>
    <t>2.7V</t>
  </si>
  <si>
    <t>4.3V</t>
  </si>
  <si>
    <t>N/A</t>
  </si>
  <si>
    <t>https://www.digikey.com/product-detail/en/microchip-technology/ATSAMW25-XPRO/ATSAMW25-XPRO-ND/5235960</t>
  </si>
  <si>
    <t>Adafruit</t>
  </si>
  <si>
    <t>1528-2712-ND</t>
  </si>
  <si>
    <t>3.3V</t>
  </si>
  <si>
    <t>I2C</t>
  </si>
  <si>
    <t>https://www.digikey.com/en/products/detail/adafruit-industries-llc/3954/9658070?s=N4IgjCBcoLQBxVAYygMwIYBsDOBTANCAPZQDa4ArAEwIC6AvvYVWSAMwCcFALCA0A</t>
  </si>
  <si>
    <t>LSM6DSO        
Accelero</t>
  </si>
  <si>
    <t>STMicroelectronics</t>
  </si>
  <si>
    <t>497-18181-2-ND</t>
  </si>
  <si>
    <t>1.71V</t>
  </si>
  <si>
    <t>3.6V</t>
  </si>
  <si>
    <t>Mini 2-Axis Analog Thumbstick</t>
  </si>
  <si>
    <t>https://www.adafruit.com/product/3246</t>
  </si>
  <si>
    <t>Total</t>
  </si>
  <si>
    <t>Sofia Panagopoulou</t>
  </si>
  <si>
    <t>Power - Current Consumption, typical (mA)</t>
  </si>
  <si>
    <t>Quiescent current (mA)</t>
  </si>
  <si>
    <t>microchip</t>
  </si>
  <si>
    <t xml:space="preserve">Adafruit NeoTrellis RGB Driver PCB for 4x4 Keypad
</t>
  </si>
  <si>
    <t>3.7V</t>
  </si>
  <si>
    <t>5.5V</t>
  </si>
  <si>
    <t>External connect - not in PCB</t>
  </si>
  <si>
    <t>LSM6DSOTR</t>
  </si>
  <si>
    <t>https://www.digikey.com/en/products/detail/sparkfun-electronics/SEN-18020/14313960</t>
  </si>
  <si>
    <t>1528-1730-ND</t>
  </si>
  <si>
    <t>5V</t>
  </si>
  <si>
    <t>2x ADC</t>
  </si>
  <si>
    <t>Power</t>
  </si>
  <si>
    <t>Lipo Charger</t>
  </si>
  <si>
    <t>bq24075</t>
  </si>
  <si>
    <t>Texas Instrument</t>
  </si>
  <si>
    <t>296-38874-2-ND</t>
  </si>
  <si>
    <t>4.35V</t>
  </si>
  <si>
    <t>26V</t>
  </si>
  <si>
    <t>https://www.digikey.com/en/products/detail/texas-instruments/BQ24075EVM/2047272</t>
  </si>
  <si>
    <t>DC/DC boost</t>
  </si>
  <si>
    <t>TPS61032RSAR</t>
  </si>
  <si>
    <t xml:space="preserve">	
296-16662-2-ND</t>
  </si>
  <si>
    <t>1.8V</t>
  </si>
  <si>
    <t>https://www.digikey.com/en/products/detail/texas-instruments/TPS61032EVM-208/562072</t>
  </si>
  <si>
    <t>DC/DC buck</t>
  </si>
  <si>
    <t>TPS62082DSGR</t>
  </si>
  <si>
    <t>2.3V</t>
  </si>
  <si>
    <t>6V</t>
  </si>
  <si>
    <t>LiPo Battery</t>
  </si>
  <si>
    <t>USE-702528-500PCBJST</t>
  </si>
  <si>
    <t>US Electronics Inc.</t>
  </si>
  <si>
    <t>3544-USE-702528-500PCBJST-ND</t>
  </si>
  <si>
    <t>3V</t>
  </si>
  <si>
    <t>Other peripherals</t>
  </si>
  <si>
    <t>Piezoelectric Buzzers</t>
  </si>
  <si>
    <t>PS1240P02BT</t>
  </si>
  <si>
    <t xml:space="preserve">	
TDK Corporation</t>
  </si>
  <si>
    <t xml:space="preserve">	
445-2525-1-ND</t>
  </si>
  <si>
    <t>Total mA</t>
  </si>
  <si>
    <t>IN Altium lib?</t>
  </si>
  <si>
    <t>296-49331-1-ND</t>
  </si>
  <si>
    <t>Y</t>
  </si>
  <si>
    <t>N/A (will be provided)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</si>
</sst>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</font>
    <font>
      <b/>
      <sz val="11"/>
      <color theme="1"/>
      <name val="Calibri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u/>
      <sz val="11"/>
      <color rgb="FF1155CC"/>
      <name val="Calibri"/>
      <family val="2"/>
    </font>
    <font>
      <sz val="11"/>
      <color rgb="FF000000"/>
      <name val="Docs-Calibri"/>
    </font>
    <font>
      <u/>
      <sz val="11"/>
      <color rgb="FF0563C1"/>
      <name val="Calibri"/>
      <family val="2"/>
    </font>
    <font>
      <sz val="11"/>
      <color rgb="FF0563C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0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8" fillId="3" borderId="0" xfId="0" applyFont="1" applyFill="1" applyAlignment="1"/>
    <xf numFmtId="0" fontId="7" fillId="3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9" fillId="3" borderId="0" xfId="0" applyFont="1" applyFill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digikey.com/en/products/detail/sparkfun-electronics/SEN-18020/14313960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digikey.com/en/products/detail/adafruit-industries-llc/3954/9658070?s=N4IgjCBcoLQBxVAYygMwIYBsDOBTANCAPZQDa4ArAEwIC6AvvYVWSAMwCcFALCA0A" TargetMode="External"/><Relationship Id="rId1" Type="http://schemas.openxmlformats.org/officeDocument/2006/relationships/hyperlink" Target="https://www.digikey.com/product-detail/en/microchip-technology/ATSAMW25-XPRO/ATSAMW25-XPRO-ND/5235960" TargetMode="External"/><Relationship Id="rId6" Type="http://schemas.openxmlformats.org/officeDocument/2006/relationships/hyperlink" Target="https://www.digikey.com/en/products/detail/texas-instruments/TPS61032EVM-208/562072" TargetMode="External"/><Relationship Id="rId5" Type="http://schemas.openxmlformats.org/officeDocument/2006/relationships/hyperlink" Target="https://www.digikey.com/en/products/detail/texas-instruments/BQ24075EVM/2047272" TargetMode="External"/><Relationship Id="rId4" Type="http://schemas.openxmlformats.org/officeDocument/2006/relationships/hyperlink" Target="https://www.adafruit.com/product/32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8"/>
  <sheetViews>
    <sheetView tabSelected="1" topLeftCell="A4" workbookViewId="0">
      <selection activeCell="F9" sqref="F9"/>
    </sheetView>
  </sheetViews>
  <sheetFormatPr defaultColWidth="14.42578125" defaultRowHeight="15" customHeight="1"/>
  <cols>
    <col min="1" max="1" width="18.140625" customWidth="1"/>
    <col min="2" max="2" width="31.28515625" customWidth="1"/>
    <col min="3" max="3" width="15.140625" customWidth="1"/>
    <col min="4" max="4" width="29.28515625" customWidth="1"/>
    <col min="5" max="5" width="12.7109375" customWidth="1"/>
    <col min="6" max="6" width="15.140625" customWidth="1"/>
    <col min="7" max="8" width="20" customWidth="1"/>
    <col min="9" max="9" width="19.5703125" customWidth="1"/>
    <col min="10" max="10" width="5.140625" customWidth="1"/>
    <col min="11" max="11" width="9.85546875" customWidth="1"/>
    <col min="12" max="12" width="11.42578125" customWidth="1"/>
    <col min="13" max="13" width="29.28515625" customWidth="1"/>
    <col min="14" max="14" width="11.42578125" customWidth="1"/>
    <col min="15" max="15" width="38.85546875" customWidth="1"/>
    <col min="16" max="16" width="23" customWidth="1"/>
    <col min="17" max="26" width="8.7109375" customWidth="1"/>
  </cols>
  <sheetData>
    <row r="1" spans="1:26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6" ht="14.25" customHeight="1">
      <c r="A2" s="2" t="s">
        <v>1</v>
      </c>
      <c r="B2" s="3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6" ht="14.25" customHeight="1">
      <c r="A3" s="2" t="s">
        <v>2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26" ht="14.25" customHeight="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7" t="s">
        <v>38</v>
      </c>
      <c r="H4" s="1" t="s">
        <v>39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7" t="s">
        <v>78</v>
      </c>
    </row>
    <row r="5" spans="1:26" ht="14.25" customHeight="1">
      <c r="A5" s="8" t="s">
        <v>17</v>
      </c>
      <c r="B5" s="6" t="s">
        <v>18</v>
      </c>
      <c r="C5" s="3" t="s">
        <v>40</v>
      </c>
      <c r="D5" s="6" t="s">
        <v>19</v>
      </c>
      <c r="E5" s="3" t="s">
        <v>20</v>
      </c>
      <c r="F5" s="6" t="s">
        <v>21</v>
      </c>
      <c r="G5" s="6">
        <v>230</v>
      </c>
      <c r="H5" s="6">
        <v>0.02</v>
      </c>
      <c r="I5" s="3" t="s">
        <v>22</v>
      </c>
      <c r="J5" s="3">
        <v>2</v>
      </c>
      <c r="K5" s="3">
        <v>12.05</v>
      </c>
      <c r="L5" s="3">
        <v>10.92</v>
      </c>
      <c r="M5" s="9" t="s">
        <v>23</v>
      </c>
      <c r="N5" s="3">
        <v>41.04</v>
      </c>
      <c r="O5" s="2"/>
      <c r="P5" t="s">
        <v>81</v>
      </c>
    </row>
    <row r="6" spans="1:26" ht="58.5" customHeight="1">
      <c r="A6" s="3" t="s">
        <v>41</v>
      </c>
      <c r="B6" s="3">
        <v>3954</v>
      </c>
      <c r="C6" s="3" t="s">
        <v>24</v>
      </c>
      <c r="D6" s="6" t="s">
        <v>25</v>
      </c>
      <c r="E6" s="3" t="s">
        <v>42</v>
      </c>
      <c r="F6" s="3" t="s">
        <v>43</v>
      </c>
      <c r="G6" s="2">
        <f>20*16</f>
        <v>320</v>
      </c>
      <c r="H6" s="3">
        <v>0</v>
      </c>
      <c r="I6" s="3" t="s">
        <v>27</v>
      </c>
      <c r="J6" s="3">
        <v>4</v>
      </c>
      <c r="K6" s="3">
        <v>12.5</v>
      </c>
      <c r="L6" s="3">
        <v>12.5</v>
      </c>
      <c r="M6" s="5" t="s">
        <v>28</v>
      </c>
      <c r="N6" s="3">
        <v>12.5</v>
      </c>
      <c r="O6" s="3" t="s">
        <v>44</v>
      </c>
      <c r="P6" t="s">
        <v>22</v>
      </c>
    </row>
    <row r="7" spans="1:26" ht="14.25" customHeight="1">
      <c r="A7" s="3" t="s">
        <v>29</v>
      </c>
      <c r="B7" s="4" t="s">
        <v>45</v>
      </c>
      <c r="C7" s="3" t="s">
        <v>30</v>
      </c>
      <c r="D7" s="3" t="s">
        <v>31</v>
      </c>
      <c r="E7" s="3" t="s">
        <v>32</v>
      </c>
      <c r="F7" s="3" t="s">
        <v>33</v>
      </c>
      <c r="G7" s="3">
        <v>0.55000000000000004</v>
      </c>
      <c r="H7" s="3">
        <v>0</v>
      </c>
      <c r="I7" s="3" t="s">
        <v>27</v>
      </c>
      <c r="J7" s="3">
        <v>2</v>
      </c>
      <c r="K7" s="3">
        <v>5.46</v>
      </c>
      <c r="L7" s="3" t="s">
        <v>22</v>
      </c>
      <c r="M7" s="10" t="s">
        <v>46</v>
      </c>
      <c r="N7" s="3">
        <v>11.95</v>
      </c>
      <c r="O7" s="2"/>
      <c r="P7" t="s">
        <v>80</v>
      </c>
    </row>
    <row r="8" spans="1:26" ht="14.25" customHeight="1">
      <c r="A8" s="3" t="s">
        <v>34</v>
      </c>
      <c r="B8" s="6">
        <v>2765</v>
      </c>
      <c r="C8" s="3" t="s">
        <v>24</v>
      </c>
      <c r="D8" s="6" t="s">
        <v>47</v>
      </c>
      <c r="E8" s="3" t="s">
        <v>26</v>
      </c>
      <c r="F8" s="6" t="s">
        <v>48</v>
      </c>
      <c r="G8" s="6"/>
      <c r="H8" s="6"/>
      <c r="I8" s="3" t="s">
        <v>49</v>
      </c>
      <c r="J8" s="3">
        <v>2</v>
      </c>
      <c r="K8" s="11">
        <v>2.5</v>
      </c>
      <c r="L8" s="3" t="s">
        <v>22</v>
      </c>
      <c r="M8" s="10" t="s">
        <v>35</v>
      </c>
      <c r="N8" s="3">
        <v>1.5</v>
      </c>
      <c r="O8" s="2"/>
      <c r="P8" t="s">
        <v>80</v>
      </c>
    </row>
    <row r="9" spans="1:26" ht="14.25" customHeight="1">
      <c r="A9" s="12" t="s">
        <v>50</v>
      </c>
      <c r="B9" s="13"/>
      <c r="C9" s="12"/>
      <c r="D9" s="13"/>
      <c r="E9" s="12"/>
      <c r="F9" s="13"/>
      <c r="G9" s="13"/>
      <c r="H9" s="13"/>
      <c r="I9" s="12"/>
      <c r="J9" s="12"/>
      <c r="K9" s="14"/>
      <c r="L9" s="12"/>
      <c r="M9" s="15"/>
      <c r="N9" s="12"/>
      <c r="O9" s="16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3" t="s">
        <v>51</v>
      </c>
      <c r="B10" s="3" t="s">
        <v>52</v>
      </c>
      <c r="C10" s="3" t="s">
        <v>53</v>
      </c>
      <c r="D10" s="6" t="s">
        <v>54</v>
      </c>
      <c r="E10" s="3" t="s">
        <v>55</v>
      </c>
      <c r="F10" s="3" t="s">
        <v>56</v>
      </c>
      <c r="G10" s="2"/>
      <c r="H10" s="2"/>
      <c r="I10" s="2"/>
      <c r="J10" s="3">
        <v>2</v>
      </c>
      <c r="K10" s="3">
        <v>2.5299999999999998</v>
      </c>
      <c r="L10" s="3">
        <v>1.41</v>
      </c>
      <c r="M10" s="10" t="s">
        <v>57</v>
      </c>
      <c r="N10" s="3">
        <v>118.8</v>
      </c>
      <c r="O10" s="3" t="s">
        <v>50</v>
      </c>
      <c r="P10" t="s">
        <v>80</v>
      </c>
    </row>
    <row r="11" spans="1:26" ht="14.25" customHeight="1">
      <c r="A11" s="3" t="s">
        <v>58</v>
      </c>
      <c r="B11" s="18" t="s">
        <v>59</v>
      </c>
      <c r="C11" s="3" t="s">
        <v>53</v>
      </c>
      <c r="D11" s="6" t="s">
        <v>60</v>
      </c>
      <c r="E11" s="3" t="s">
        <v>61</v>
      </c>
      <c r="F11" s="3" t="s">
        <v>43</v>
      </c>
      <c r="G11" s="2"/>
      <c r="H11" s="2"/>
      <c r="I11" s="2"/>
      <c r="J11" s="3">
        <v>2</v>
      </c>
      <c r="K11" s="3">
        <v>3.13</v>
      </c>
      <c r="L11" s="3">
        <v>1.95</v>
      </c>
      <c r="M11" s="5" t="s">
        <v>62</v>
      </c>
      <c r="N11" s="3">
        <v>58.8</v>
      </c>
      <c r="O11" s="3" t="s">
        <v>50</v>
      </c>
      <c r="P11" t="s">
        <v>80</v>
      </c>
    </row>
    <row r="12" spans="1:26" ht="14.25" customHeight="1">
      <c r="A12" s="3" t="s">
        <v>63</v>
      </c>
      <c r="B12" s="3" t="s">
        <v>64</v>
      </c>
      <c r="C12" s="3" t="s">
        <v>53</v>
      </c>
      <c r="D12" s="3" t="s">
        <v>79</v>
      </c>
      <c r="E12" s="3" t="s">
        <v>65</v>
      </c>
      <c r="F12" s="3" t="s">
        <v>66</v>
      </c>
      <c r="G12" s="2"/>
      <c r="H12" s="2"/>
      <c r="I12" s="2"/>
      <c r="J12" s="3">
        <v>2</v>
      </c>
      <c r="K12" s="3">
        <v>1.73</v>
      </c>
      <c r="L12" s="3">
        <v>0.97</v>
      </c>
      <c r="M12" s="3" t="s">
        <v>22</v>
      </c>
      <c r="N12" s="3" t="s">
        <v>22</v>
      </c>
      <c r="O12" s="3" t="s">
        <v>50</v>
      </c>
      <c r="P12" s="3" t="s">
        <v>80</v>
      </c>
    </row>
    <row r="13" spans="1:26" ht="14.25" customHeight="1">
      <c r="A13" s="3" t="s">
        <v>67</v>
      </c>
      <c r="B13" s="3" t="s">
        <v>68</v>
      </c>
      <c r="C13" s="3" t="s">
        <v>69</v>
      </c>
      <c r="D13" s="3" t="s">
        <v>70</v>
      </c>
      <c r="E13" s="3" t="s">
        <v>71</v>
      </c>
      <c r="F13" s="3" t="s">
        <v>42</v>
      </c>
      <c r="G13" s="2"/>
      <c r="H13" s="2"/>
      <c r="I13" s="2"/>
      <c r="J13" s="3">
        <v>2</v>
      </c>
      <c r="K13" s="3">
        <v>6.49</v>
      </c>
      <c r="L13" s="3">
        <v>5.75</v>
      </c>
      <c r="M13" s="3" t="s">
        <v>22</v>
      </c>
      <c r="N13" s="2"/>
      <c r="O13" s="2"/>
      <c r="P13" t="s">
        <v>22</v>
      </c>
    </row>
    <row r="14" spans="1:26" ht="14.25" customHeight="1">
      <c r="A14" s="12" t="s">
        <v>72</v>
      </c>
      <c r="B14" s="12"/>
      <c r="C14" s="12"/>
      <c r="D14" s="12"/>
      <c r="E14" s="12"/>
      <c r="F14" s="12"/>
      <c r="G14" s="16"/>
      <c r="H14" s="16"/>
      <c r="I14" s="16"/>
      <c r="J14" s="12"/>
      <c r="K14" s="12"/>
      <c r="L14" s="12"/>
      <c r="M14" s="12"/>
      <c r="N14" s="16"/>
      <c r="O14" s="16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3" t="s">
        <v>73</v>
      </c>
      <c r="B15" s="3" t="s">
        <v>74</v>
      </c>
      <c r="C15" s="3" t="s">
        <v>75</v>
      </c>
      <c r="D15" s="3" t="s">
        <v>76</v>
      </c>
      <c r="E15" s="3" t="s">
        <v>71</v>
      </c>
      <c r="F15" s="3" t="s">
        <v>71</v>
      </c>
      <c r="G15" s="2"/>
      <c r="H15" s="2"/>
      <c r="I15" s="2"/>
      <c r="J15" s="3">
        <v>1</v>
      </c>
      <c r="K15" s="3">
        <v>0.61</v>
      </c>
      <c r="L15" s="3" t="s">
        <v>22</v>
      </c>
      <c r="M15" s="3"/>
      <c r="N15" s="2"/>
      <c r="O15" s="2"/>
      <c r="P15" t="s">
        <v>80</v>
      </c>
    </row>
    <row r="16" spans="1:26" ht="14.25" customHeight="1">
      <c r="A16" s="3"/>
      <c r="B16" s="3"/>
      <c r="C16" s="3"/>
      <c r="D16" s="3"/>
      <c r="E16" s="3"/>
      <c r="F16" s="3"/>
      <c r="G16" s="2"/>
      <c r="H16" s="2"/>
      <c r="I16" s="2"/>
      <c r="J16" s="3"/>
      <c r="K16" s="3"/>
      <c r="L16" s="3"/>
      <c r="M16" s="3"/>
      <c r="N16" s="2"/>
      <c r="O16" s="2"/>
    </row>
    <row r="17" spans="1:15" ht="14.25" customHeight="1">
      <c r="A17" s="3"/>
      <c r="B17" s="3"/>
      <c r="C17" s="3"/>
      <c r="D17" s="3"/>
      <c r="E17" s="3"/>
      <c r="F17" s="3"/>
      <c r="G17" s="2"/>
      <c r="H17" s="2"/>
      <c r="I17" s="2"/>
      <c r="J17" s="3"/>
      <c r="K17" s="3"/>
      <c r="L17" s="3"/>
      <c r="M17" s="3"/>
      <c r="N17" s="2"/>
      <c r="O17" s="2"/>
    </row>
    <row r="18" spans="1:15" ht="14.25" customHeight="1">
      <c r="E18" s="2"/>
      <c r="F18" s="2" t="s">
        <v>77</v>
      </c>
      <c r="G18" s="2">
        <f>G5+G6*2+G7</f>
        <v>870.55</v>
      </c>
      <c r="H18" s="2"/>
      <c r="I18" s="2" t="s">
        <v>36</v>
      </c>
      <c r="J18" s="2"/>
      <c r="K18" s="2">
        <f>K5*J5+K6*J6+K7*J7+K8*J8+J10*K10+J11*K11+J12*K12+J13*K13</f>
        <v>117.78</v>
      </c>
      <c r="L18" s="2"/>
      <c r="M18" s="2"/>
      <c r="N18" s="2"/>
      <c r="O18" s="2"/>
    </row>
    <row r="19" spans="1:15" ht="14.25" customHeight="1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25" customHeight="1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1:15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1:15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1:1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1:15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spans="1:15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spans="1:15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</sheetData>
  <hyperlinks>
    <hyperlink ref="M5" r:id="rId1" xr:uid="{00000000-0004-0000-0100-000000000000}"/>
    <hyperlink ref="M6" r:id="rId2" xr:uid="{00000000-0004-0000-0100-000001000000}"/>
    <hyperlink ref="M7" r:id="rId3" xr:uid="{00000000-0004-0000-0100-000002000000}"/>
    <hyperlink ref="M8" r:id="rId4" xr:uid="{00000000-0004-0000-0100-000003000000}"/>
    <hyperlink ref="M10" r:id="rId5" xr:uid="{00000000-0004-0000-0100-000004000000}"/>
    <hyperlink ref="M11" r:id="rId6" xr:uid="{00000000-0004-0000-0100-000005000000}"/>
  </hyperlinks>
  <pageMargins left="0.7" right="0.7" top="0.75" bottom="0.75" header="0" footer="0"/>
  <pageSetup orientation="portrait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Admin</cp:lastModifiedBy>
  <dcterms:created xsi:type="dcterms:W3CDTF">2019-01-18T02:46:00Z</dcterms:created>
  <dcterms:modified xsi:type="dcterms:W3CDTF">2022-02-01T22:08:44Z</dcterms:modified>
</cp:coreProperties>
</file>