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fia\Downloads\"/>
    </mc:Choice>
  </mc:AlternateContent>
  <xr:revisionPtr revIDLastSave="0" documentId="13_ncr:1_{8B0668D6-A71B-44C5-B258-46252A8EF3B7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CSAPPA" sheetId="12" r:id="rId1"/>
    <sheet name="BREQ_PA" sheetId="13" r:id="rId2"/>
    <sheet name="BREQ_AVG" sheetId="14" r:id="rId3"/>
    <sheet name="BREQ_Sed" sheetId="15" r:id="rId4"/>
    <sheet name="BARSE" sheetId="16" r:id="rId5"/>
    <sheet name="ACTS-MG" sheetId="17" r:id="rId6"/>
  </sheets>
  <definedNames>
    <definedName name="_xlnm._FilterDatabase" localSheetId="1" hidden="1">BREQ_PA!$D$1:$D$152</definedName>
    <definedName name="Adventures">#REF!</definedName>
    <definedName name="Sports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" l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2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2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2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B52" i="14"/>
  <c r="AG52" i="14" s="1"/>
  <c r="AA52" i="14"/>
  <c r="AF52" i="14" s="1"/>
  <c r="Z52" i="14"/>
  <c r="AE52" i="14" s="1"/>
  <c r="Y52" i="14"/>
  <c r="AD52" i="14" s="1"/>
  <c r="X52" i="14"/>
  <c r="AC52" i="14" s="1"/>
  <c r="Y54" i="17" l="1"/>
  <c r="Z54" i="17" s="1"/>
  <c r="Y55" i="17"/>
  <c r="Z55" i="17" s="1"/>
  <c r="W3" i="17"/>
  <c r="X3" i="17" s="1"/>
  <c r="W4" i="17"/>
  <c r="X4" i="17" s="1"/>
  <c r="W5" i="17"/>
  <c r="X5" i="17" s="1"/>
  <c r="W6" i="17"/>
  <c r="X6" i="17" s="1"/>
  <c r="W7" i="17"/>
  <c r="X7" i="17" s="1"/>
  <c r="W8" i="17"/>
  <c r="X8" i="17" s="1"/>
  <c r="W9" i="17"/>
  <c r="X9" i="17" s="1"/>
  <c r="W10" i="17"/>
  <c r="X10" i="17" s="1"/>
  <c r="W11" i="17"/>
  <c r="X11" i="17" s="1"/>
  <c r="W12" i="17"/>
  <c r="X12" i="17" s="1"/>
  <c r="W13" i="17"/>
  <c r="X13" i="17" s="1"/>
  <c r="W14" i="17"/>
  <c r="X14" i="17" s="1"/>
  <c r="W15" i="17"/>
  <c r="X15" i="17" s="1"/>
  <c r="W16" i="17"/>
  <c r="X16" i="17" s="1"/>
  <c r="W17" i="17"/>
  <c r="X17" i="17" s="1"/>
  <c r="W18" i="17"/>
  <c r="X18" i="17" s="1"/>
  <c r="W19" i="17"/>
  <c r="X19" i="17" s="1"/>
  <c r="W20" i="17"/>
  <c r="X20" i="17" s="1"/>
  <c r="W21" i="17"/>
  <c r="X21" i="17" s="1"/>
  <c r="W22" i="17"/>
  <c r="X22" i="17" s="1"/>
  <c r="W23" i="17"/>
  <c r="X23" i="17" s="1"/>
  <c r="W24" i="17"/>
  <c r="X24" i="17" s="1"/>
  <c r="W25" i="17"/>
  <c r="X25" i="17" s="1"/>
  <c r="W26" i="17"/>
  <c r="X26" i="17" s="1"/>
  <c r="W27" i="17"/>
  <c r="X27" i="17" s="1"/>
  <c r="W28" i="17"/>
  <c r="X28" i="17" s="1"/>
  <c r="W29" i="17"/>
  <c r="X29" i="17" s="1"/>
  <c r="W30" i="17"/>
  <c r="X30" i="17" s="1"/>
  <c r="W31" i="17"/>
  <c r="X31" i="17" s="1"/>
  <c r="W32" i="17"/>
  <c r="X32" i="17" s="1"/>
  <c r="W33" i="17"/>
  <c r="X33" i="17" s="1"/>
  <c r="W34" i="17"/>
  <c r="X34" i="17" s="1"/>
  <c r="W35" i="17"/>
  <c r="X35" i="17" s="1"/>
  <c r="W36" i="17"/>
  <c r="X36" i="17" s="1"/>
  <c r="W37" i="17"/>
  <c r="X37" i="17" s="1"/>
  <c r="W38" i="17"/>
  <c r="X38" i="17" s="1"/>
  <c r="W39" i="17"/>
  <c r="X39" i="17" s="1"/>
  <c r="W40" i="17"/>
  <c r="X40" i="17" s="1"/>
  <c r="W41" i="17"/>
  <c r="X41" i="17" s="1"/>
  <c r="W42" i="17"/>
  <c r="X42" i="17" s="1"/>
  <c r="W43" i="17"/>
  <c r="X43" i="17" s="1"/>
  <c r="W44" i="17"/>
  <c r="X44" i="17" s="1"/>
  <c r="W45" i="17"/>
  <c r="X45" i="17" s="1"/>
  <c r="W46" i="17"/>
  <c r="X46" i="17" s="1"/>
  <c r="W47" i="17"/>
  <c r="X47" i="17" s="1"/>
  <c r="W48" i="17"/>
  <c r="X48" i="17" s="1"/>
  <c r="W49" i="17"/>
  <c r="X49" i="17" s="1"/>
  <c r="W50" i="17"/>
  <c r="X50" i="17" s="1"/>
  <c r="W51" i="17"/>
  <c r="X51" i="17" s="1"/>
  <c r="W52" i="17"/>
  <c r="X52" i="17" s="1"/>
  <c r="W53" i="17"/>
  <c r="X53" i="17" s="1"/>
  <c r="W54" i="17"/>
  <c r="X54" i="17" s="1"/>
  <c r="W55" i="17"/>
  <c r="X55" i="17" s="1"/>
  <c r="U3" i="17"/>
  <c r="V3" i="17" s="1"/>
  <c r="U4" i="17"/>
  <c r="V4" i="17" s="1"/>
  <c r="U5" i="17"/>
  <c r="V5" i="17" s="1"/>
  <c r="U6" i="17"/>
  <c r="V6" i="17" s="1"/>
  <c r="U7" i="17"/>
  <c r="V7" i="17" s="1"/>
  <c r="U8" i="17"/>
  <c r="V8" i="17" s="1"/>
  <c r="U9" i="17"/>
  <c r="V9" i="17" s="1"/>
  <c r="U10" i="17"/>
  <c r="V10" i="17" s="1"/>
  <c r="U11" i="17"/>
  <c r="V11" i="17" s="1"/>
  <c r="U12" i="17"/>
  <c r="V12" i="17" s="1"/>
  <c r="U13" i="17"/>
  <c r="V13" i="17" s="1"/>
  <c r="U14" i="17"/>
  <c r="V14" i="17" s="1"/>
  <c r="U15" i="17"/>
  <c r="V15" i="17" s="1"/>
  <c r="U16" i="17"/>
  <c r="V16" i="17" s="1"/>
  <c r="U17" i="17"/>
  <c r="V17" i="17" s="1"/>
  <c r="U18" i="17"/>
  <c r="V18" i="17" s="1"/>
  <c r="U19" i="17"/>
  <c r="V19" i="17" s="1"/>
  <c r="U20" i="17"/>
  <c r="V20" i="17" s="1"/>
  <c r="U21" i="17"/>
  <c r="V21" i="17" s="1"/>
  <c r="U22" i="17"/>
  <c r="V22" i="17" s="1"/>
  <c r="U23" i="17"/>
  <c r="V23" i="17" s="1"/>
  <c r="U24" i="17"/>
  <c r="V24" i="17" s="1"/>
  <c r="U25" i="17"/>
  <c r="V25" i="17" s="1"/>
  <c r="U26" i="17"/>
  <c r="V26" i="17" s="1"/>
  <c r="U27" i="17"/>
  <c r="V27" i="17" s="1"/>
  <c r="U28" i="17"/>
  <c r="V28" i="17" s="1"/>
  <c r="U29" i="17"/>
  <c r="V29" i="17" s="1"/>
  <c r="U30" i="17"/>
  <c r="V30" i="17" s="1"/>
  <c r="U31" i="17"/>
  <c r="V31" i="17" s="1"/>
  <c r="U32" i="17"/>
  <c r="V32" i="17" s="1"/>
  <c r="U33" i="17"/>
  <c r="V33" i="17" s="1"/>
  <c r="U34" i="17"/>
  <c r="V34" i="17" s="1"/>
  <c r="U35" i="17"/>
  <c r="V35" i="17" s="1"/>
  <c r="U36" i="17"/>
  <c r="V36" i="17" s="1"/>
  <c r="U37" i="17"/>
  <c r="V37" i="17" s="1"/>
  <c r="U38" i="17"/>
  <c r="V38" i="17" s="1"/>
  <c r="U39" i="17"/>
  <c r="V39" i="17" s="1"/>
  <c r="U40" i="17"/>
  <c r="V40" i="17" s="1"/>
  <c r="U41" i="17"/>
  <c r="V41" i="17" s="1"/>
  <c r="U42" i="17"/>
  <c r="V42" i="17" s="1"/>
  <c r="U43" i="17"/>
  <c r="V43" i="17" s="1"/>
  <c r="U44" i="17"/>
  <c r="V44" i="17" s="1"/>
  <c r="U45" i="17"/>
  <c r="V45" i="17" s="1"/>
  <c r="U46" i="17"/>
  <c r="V46" i="17" s="1"/>
  <c r="U47" i="17"/>
  <c r="V47" i="17" s="1"/>
  <c r="U48" i="17"/>
  <c r="V48" i="17" s="1"/>
  <c r="U49" i="17"/>
  <c r="V49" i="17" s="1"/>
  <c r="U50" i="17"/>
  <c r="V50" i="17" s="1"/>
  <c r="U51" i="17"/>
  <c r="V51" i="17" s="1"/>
  <c r="U52" i="17"/>
  <c r="V52" i="17" s="1"/>
  <c r="U53" i="17"/>
  <c r="V53" i="17" s="1"/>
  <c r="U54" i="17"/>
  <c r="V54" i="17" s="1"/>
  <c r="U55" i="17"/>
  <c r="V55" i="17" s="1"/>
  <c r="S3" i="17"/>
  <c r="T3" i="17" s="1"/>
  <c r="S4" i="17"/>
  <c r="T4" i="17" s="1"/>
  <c r="S5" i="17"/>
  <c r="T5" i="17" s="1"/>
  <c r="S6" i="17"/>
  <c r="T6" i="17" s="1"/>
  <c r="S7" i="17"/>
  <c r="T7" i="17" s="1"/>
  <c r="S8" i="17"/>
  <c r="T8" i="17" s="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T22" i="17" s="1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T30" i="17" s="1"/>
  <c r="S31" i="17"/>
  <c r="T31" i="17" s="1"/>
  <c r="S32" i="17"/>
  <c r="T32" i="17" s="1"/>
  <c r="S33" i="17"/>
  <c r="T33" i="17" s="1"/>
  <c r="S34" i="17"/>
  <c r="T34" i="17" s="1"/>
  <c r="S35" i="17"/>
  <c r="T35" i="17" s="1"/>
  <c r="S36" i="17"/>
  <c r="T36" i="17" s="1"/>
  <c r="S37" i="17"/>
  <c r="T37" i="17" s="1"/>
  <c r="S38" i="17"/>
  <c r="T38" i="17" s="1"/>
  <c r="S39" i="17"/>
  <c r="T39" i="17" s="1"/>
  <c r="S40" i="17"/>
  <c r="T40" i="17" s="1"/>
  <c r="S41" i="17"/>
  <c r="T41" i="17" s="1"/>
  <c r="S42" i="17"/>
  <c r="T42" i="17" s="1"/>
  <c r="S43" i="17"/>
  <c r="T43" i="17" s="1"/>
  <c r="S44" i="17"/>
  <c r="T44" i="17" s="1"/>
  <c r="S45" i="17"/>
  <c r="T45" i="17" s="1"/>
  <c r="S46" i="17"/>
  <c r="T46" i="17" s="1"/>
  <c r="S47" i="17"/>
  <c r="T47" i="17" s="1"/>
  <c r="S48" i="17"/>
  <c r="T48" i="17" s="1"/>
  <c r="S49" i="17"/>
  <c r="T49" i="17" s="1"/>
  <c r="S50" i="17"/>
  <c r="T50" i="17" s="1"/>
  <c r="S51" i="17"/>
  <c r="T51" i="17" s="1"/>
  <c r="S52" i="17"/>
  <c r="T52" i="17" s="1"/>
  <c r="S53" i="17"/>
  <c r="T53" i="17" s="1"/>
  <c r="S54" i="17"/>
  <c r="T54" i="17" s="1"/>
  <c r="S55" i="17"/>
  <c r="T55" i="17" s="1"/>
  <c r="Q3" i="17"/>
  <c r="R3" i="17" s="1"/>
  <c r="Q4" i="17"/>
  <c r="R4" i="17" s="1"/>
  <c r="Q5" i="17"/>
  <c r="R5" i="17" s="1"/>
  <c r="Q6" i="17"/>
  <c r="R6" i="17" s="1"/>
  <c r="Q7" i="17"/>
  <c r="R7" i="17" s="1"/>
  <c r="Q8" i="17"/>
  <c r="R8" i="17" s="1"/>
  <c r="Q9" i="17"/>
  <c r="R9" i="17" s="1"/>
  <c r="Q10" i="17"/>
  <c r="R10" i="17" s="1"/>
  <c r="Q11" i="17"/>
  <c r="R11" i="17" s="1"/>
  <c r="Q12" i="17"/>
  <c r="R12" i="17" s="1"/>
  <c r="Q13" i="17"/>
  <c r="R13" i="17" s="1"/>
  <c r="Q14" i="17"/>
  <c r="R14" i="17" s="1"/>
  <c r="Q15" i="17"/>
  <c r="R15" i="17" s="1"/>
  <c r="Q16" i="17"/>
  <c r="R16" i="17" s="1"/>
  <c r="Q17" i="17"/>
  <c r="R17" i="17" s="1"/>
  <c r="Q18" i="17"/>
  <c r="R18" i="17" s="1"/>
  <c r="Q19" i="17"/>
  <c r="R19" i="17" s="1"/>
  <c r="Q20" i="17"/>
  <c r="R20" i="17" s="1"/>
  <c r="Q21" i="17"/>
  <c r="R21" i="17" s="1"/>
  <c r="Q22" i="17"/>
  <c r="R22" i="17" s="1"/>
  <c r="Q23" i="17"/>
  <c r="R23" i="17" s="1"/>
  <c r="Q24" i="17"/>
  <c r="R24" i="17" s="1"/>
  <c r="Q25" i="17"/>
  <c r="R25" i="17" s="1"/>
  <c r="Q26" i="17"/>
  <c r="R26" i="17" s="1"/>
  <c r="Q27" i="17"/>
  <c r="R27" i="17" s="1"/>
  <c r="Q28" i="17"/>
  <c r="R28" i="17" s="1"/>
  <c r="Q29" i="17"/>
  <c r="R29" i="17" s="1"/>
  <c r="Q30" i="17"/>
  <c r="R30" i="17" s="1"/>
  <c r="Q31" i="17"/>
  <c r="R31" i="17" s="1"/>
  <c r="Q32" i="17"/>
  <c r="R32" i="17" s="1"/>
  <c r="Q33" i="17"/>
  <c r="R33" i="17" s="1"/>
  <c r="Q34" i="17"/>
  <c r="R34" i="17" s="1"/>
  <c r="Q35" i="17"/>
  <c r="R35" i="17" s="1"/>
  <c r="Q36" i="17"/>
  <c r="R36" i="17" s="1"/>
  <c r="Q37" i="17"/>
  <c r="R37" i="17" s="1"/>
  <c r="Q38" i="17"/>
  <c r="R38" i="17" s="1"/>
  <c r="Q39" i="17"/>
  <c r="R39" i="17" s="1"/>
  <c r="Q40" i="17"/>
  <c r="R40" i="17" s="1"/>
  <c r="Q41" i="17"/>
  <c r="R41" i="17" s="1"/>
  <c r="Q42" i="17"/>
  <c r="R42" i="17" s="1"/>
  <c r="Q43" i="17"/>
  <c r="R43" i="17" s="1"/>
  <c r="Q44" i="17"/>
  <c r="R44" i="17" s="1"/>
  <c r="Q45" i="17"/>
  <c r="R45" i="17" s="1"/>
  <c r="Q46" i="17"/>
  <c r="R46" i="17" s="1"/>
  <c r="Q47" i="17"/>
  <c r="R47" i="17" s="1"/>
  <c r="Q48" i="17"/>
  <c r="R48" i="17" s="1"/>
  <c r="Q49" i="17"/>
  <c r="R49" i="17" s="1"/>
  <c r="Q50" i="17"/>
  <c r="R50" i="17" s="1"/>
  <c r="Q51" i="17"/>
  <c r="R51" i="17" s="1"/>
  <c r="Q52" i="17"/>
  <c r="R52" i="17" s="1"/>
  <c r="Q53" i="17"/>
  <c r="R53" i="17" s="1"/>
  <c r="Q54" i="17"/>
  <c r="R54" i="17" s="1"/>
  <c r="Q55" i="17"/>
  <c r="R55" i="17" s="1"/>
  <c r="AG4" i="15"/>
  <c r="AB3" i="15"/>
  <c r="AG3" i="15" s="1"/>
  <c r="AB4" i="15"/>
  <c r="AB5" i="15"/>
  <c r="AG5" i="15" s="1"/>
  <c r="AB6" i="15"/>
  <c r="AG6" i="15" s="1"/>
  <c r="AB7" i="15"/>
  <c r="AG7" i="15" s="1"/>
  <c r="AB8" i="15"/>
  <c r="AG8" i="15" s="1"/>
  <c r="AB9" i="15"/>
  <c r="AG9" i="15" s="1"/>
  <c r="AB10" i="15"/>
  <c r="AG10" i="15" s="1"/>
  <c r="AB11" i="15"/>
  <c r="AG11" i="15" s="1"/>
  <c r="AB12" i="15"/>
  <c r="AG12" i="15" s="1"/>
  <c r="AB13" i="15"/>
  <c r="AG13" i="15" s="1"/>
  <c r="AB14" i="15"/>
  <c r="AG14" i="15" s="1"/>
  <c r="AB15" i="15"/>
  <c r="AG15" i="15" s="1"/>
  <c r="AB16" i="15"/>
  <c r="AG16" i="15" s="1"/>
  <c r="AB17" i="15"/>
  <c r="AG17" i="15" s="1"/>
  <c r="AB18" i="15"/>
  <c r="AG18" i="15" s="1"/>
  <c r="AB19" i="15"/>
  <c r="AG19" i="15" s="1"/>
  <c r="AB20" i="15"/>
  <c r="AG20" i="15" s="1"/>
  <c r="AB21" i="15"/>
  <c r="AG21" i="15" s="1"/>
  <c r="AB22" i="15"/>
  <c r="AG22" i="15" s="1"/>
  <c r="AB23" i="15"/>
  <c r="AG23" i="15" s="1"/>
  <c r="AB24" i="15"/>
  <c r="AG24" i="15" s="1"/>
  <c r="AB25" i="15"/>
  <c r="AG25" i="15" s="1"/>
  <c r="AB26" i="15"/>
  <c r="AG26" i="15" s="1"/>
  <c r="AB27" i="15"/>
  <c r="AG27" i="15" s="1"/>
  <c r="AB28" i="15"/>
  <c r="AG28" i="15" s="1"/>
  <c r="AB29" i="15"/>
  <c r="AG29" i="15" s="1"/>
  <c r="AB30" i="15"/>
  <c r="AG30" i="15" s="1"/>
  <c r="AB31" i="15"/>
  <c r="AG31" i="15" s="1"/>
  <c r="AB32" i="15"/>
  <c r="AG32" i="15" s="1"/>
  <c r="AB33" i="15"/>
  <c r="AG33" i="15" s="1"/>
  <c r="AB34" i="15"/>
  <c r="AG34" i="15" s="1"/>
  <c r="AB35" i="15"/>
  <c r="AG35" i="15" s="1"/>
  <c r="AB36" i="15"/>
  <c r="AG36" i="15" s="1"/>
  <c r="AB37" i="15"/>
  <c r="AG37" i="15" s="1"/>
  <c r="AB38" i="15"/>
  <c r="AG38" i="15" s="1"/>
  <c r="AB39" i="15"/>
  <c r="AG39" i="15" s="1"/>
  <c r="AB40" i="15"/>
  <c r="AG40" i="15" s="1"/>
  <c r="AB41" i="15"/>
  <c r="AG41" i="15" s="1"/>
  <c r="AB42" i="15"/>
  <c r="AG42" i="15" s="1"/>
  <c r="AB43" i="15"/>
  <c r="AG43" i="15" s="1"/>
  <c r="AB44" i="15"/>
  <c r="AG44" i="15" s="1"/>
  <c r="AB45" i="15"/>
  <c r="AG45" i="15" s="1"/>
  <c r="AB46" i="15"/>
  <c r="AG46" i="15" s="1"/>
  <c r="AB47" i="15"/>
  <c r="AG47" i="15" s="1"/>
  <c r="AB48" i="15"/>
  <c r="AG48" i="15" s="1"/>
  <c r="AB49" i="15"/>
  <c r="AG49" i="15" s="1"/>
  <c r="AB50" i="15"/>
  <c r="AG50" i="15" s="1"/>
  <c r="AB51" i="15"/>
  <c r="AG51" i="15" s="1"/>
  <c r="AB52" i="15"/>
  <c r="AG52" i="15" s="1"/>
  <c r="AB53" i="15"/>
  <c r="AG53" i="15" s="1"/>
  <c r="AB54" i="15"/>
  <c r="AG54" i="15" s="1"/>
  <c r="AB55" i="15"/>
  <c r="AG55" i="15" s="1"/>
  <c r="AB56" i="15"/>
  <c r="AG56" i="15" s="1"/>
  <c r="AB57" i="15"/>
  <c r="AG57" i="15" s="1"/>
  <c r="AB58" i="15"/>
  <c r="AG58" i="15" s="1"/>
  <c r="AB59" i="15"/>
  <c r="AG59" i="15" s="1"/>
  <c r="AB60" i="15"/>
  <c r="AG60" i="15" s="1"/>
  <c r="AB61" i="15"/>
  <c r="AG61" i="15" s="1"/>
  <c r="AB62" i="15"/>
  <c r="AG62" i="15" s="1"/>
  <c r="AB63" i="15"/>
  <c r="AG63" i="15" s="1"/>
  <c r="AB64" i="15"/>
  <c r="AG64" i="15" s="1"/>
  <c r="AB65" i="15"/>
  <c r="AG65" i="15" s="1"/>
  <c r="AB66" i="15"/>
  <c r="AG66" i="15" s="1"/>
  <c r="AB67" i="15"/>
  <c r="AG67" i="15" s="1"/>
  <c r="AB68" i="15"/>
  <c r="AG68" i="15" s="1"/>
  <c r="AB69" i="15"/>
  <c r="AG69" i="15" s="1"/>
  <c r="AB70" i="15"/>
  <c r="AG70" i="15" s="1"/>
  <c r="AB71" i="15"/>
  <c r="AG71" i="15" s="1"/>
  <c r="AB72" i="15"/>
  <c r="AG72" i="15" s="1"/>
  <c r="AB73" i="15"/>
  <c r="AG73" i="15" s="1"/>
  <c r="AB74" i="15"/>
  <c r="AG74" i="15" s="1"/>
  <c r="AB75" i="15"/>
  <c r="AG75" i="15" s="1"/>
  <c r="AB76" i="15"/>
  <c r="AG76" i="15" s="1"/>
  <c r="AB77" i="15"/>
  <c r="AG77" i="15" s="1"/>
  <c r="AB78" i="15"/>
  <c r="AG78" i="15" s="1"/>
  <c r="AB79" i="15"/>
  <c r="AG79" i="15" s="1"/>
  <c r="AB80" i="15"/>
  <c r="AG80" i="15" s="1"/>
  <c r="AB81" i="15"/>
  <c r="AG81" i="15" s="1"/>
  <c r="AB82" i="15"/>
  <c r="AG82" i="15" s="1"/>
  <c r="AB83" i="15"/>
  <c r="AG83" i="15" s="1"/>
  <c r="AB84" i="15"/>
  <c r="AG84" i="15" s="1"/>
  <c r="AB85" i="15"/>
  <c r="AG85" i="15" s="1"/>
  <c r="AB86" i="15"/>
  <c r="AG86" i="15" s="1"/>
  <c r="AB87" i="15"/>
  <c r="AG87" i="15" s="1"/>
  <c r="AB88" i="15"/>
  <c r="AG88" i="15" s="1"/>
  <c r="AB89" i="15"/>
  <c r="AG89" i="15" s="1"/>
  <c r="AB90" i="15"/>
  <c r="AG90" i="15" s="1"/>
  <c r="AB91" i="15"/>
  <c r="AG91" i="15" s="1"/>
  <c r="AB92" i="15"/>
  <c r="AG92" i="15" s="1"/>
  <c r="AB93" i="15"/>
  <c r="AG93" i="15" s="1"/>
  <c r="AB94" i="15"/>
  <c r="AG94" i="15" s="1"/>
  <c r="AB95" i="15"/>
  <c r="AG95" i="15" s="1"/>
  <c r="AB96" i="15"/>
  <c r="AG96" i="15" s="1"/>
  <c r="AB97" i="15"/>
  <c r="AG97" i="15" s="1"/>
  <c r="AB98" i="15"/>
  <c r="AG98" i="15" s="1"/>
  <c r="AB99" i="15"/>
  <c r="AG99" i="15" s="1"/>
  <c r="AB100" i="15"/>
  <c r="AG100" i="15" s="1"/>
  <c r="AB101" i="15"/>
  <c r="AG101" i="15" s="1"/>
  <c r="AB102" i="15"/>
  <c r="AG102" i="15" s="1"/>
  <c r="AB103" i="15"/>
  <c r="AG103" i="15" s="1"/>
  <c r="AB104" i="15"/>
  <c r="AG104" i="15" s="1"/>
  <c r="AB105" i="15"/>
  <c r="AG105" i="15" s="1"/>
  <c r="AB106" i="15"/>
  <c r="AG106" i="15" s="1"/>
  <c r="AB107" i="15"/>
  <c r="AG107" i="15" s="1"/>
  <c r="AB108" i="15"/>
  <c r="AG108" i="15" s="1"/>
  <c r="AB109" i="15"/>
  <c r="AG109" i="15" s="1"/>
  <c r="AB110" i="15"/>
  <c r="AG110" i="15" s="1"/>
  <c r="AB111" i="15"/>
  <c r="AG111" i="15" s="1"/>
  <c r="AB112" i="15"/>
  <c r="AG112" i="15" s="1"/>
  <c r="AB113" i="15"/>
  <c r="AG113" i="15" s="1"/>
  <c r="AB114" i="15"/>
  <c r="AG114" i="15" s="1"/>
  <c r="AB115" i="15"/>
  <c r="AG115" i="15" s="1"/>
  <c r="AB116" i="15"/>
  <c r="AG116" i="15" s="1"/>
  <c r="AB117" i="15"/>
  <c r="AG117" i="15" s="1"/>
  <c r="AB118" i="15"/>
  <c r="AG118" i="15" s="1"/>
  <c r="AB119" i="15"/>
  <c r="AG119" i="15" s="1"/>
  <c r="AB120" i="15"/>
  <c r="AG120" i="15" s="1"/>
  <c r="AB121" i="15"/>
  <c r="AG121" i="15" s="1"/>
  <c r="AB122" i="15"/>
  <c r="AG122" i="15" s="1"/>
  <c r="AB123" i="15"/>
  <c r="AG123" i="15" s="1"/>
  <c r="AB124" i="15"/>
  <c r="AG124" i="15" s="1"/>
  <c r="AB125" i="15"/>
  <c r="AG125" i="15" s="1"/>
  <c r="AB126" i="15"/>
  <c r="AG126" i="15" s="1"/>
  <c r="AB127" i="15"/>
  <c r="AG127" i="15" s="1"/>
  <c r="AB128" i="15"/>
  <c r="AG128" i="15" s="1"/>
  <c r="AB129" i="15"/>
  <c r="AG129" i="15" s="1"/>
  <c r="AB130" i="15"/>
  <c r="AG130" i="15" s="1"/>
  <c r="AB131" i="15"/>
  <c r="AG131" i="15" s="1"/>
  <c r="AB132" i="15"/>
  <c r="AG132" i="15" s="1"/>
  <c r="AB133" i="15"/>
  <c r="AG133" i="15" s="1"/>
  <c r="AB134" i="15"/>
  <c r="AG134" i="15" s="1"/>
  <c r="AB135" i="15"/>
  <c r="AG135" i="15" s="1"/>
  <c r="AB136" i="15"/>
  <c r="AG136" i="15" s="1"/>
  <c r="AB137" i="15"/>
  <c r="AG137" i="15" s="1"/>
  <c r="AB138" i="15"/>
  <c r="AG138" i="15" s="1"/>
  <c r="AB139" i="15"/>
  <c r="AG139" i="15" s="1"/>
  <c r="AB140" i="15"/>
  <c r="AG140" i="15" s="1"/>
  <c r="AB141" i="15"/>
  <c r="AG141" i="15" s="1"/>
  <c r="AB142" i="15"/>
  <c r="AG142" i="15" s="1"/>
  <c r="AB143" i="15"/>
  <c r="AG143" i="15" s="1"/>
  <c r="AB144" i="15"/>
  <c r="AG144" i="15" s="1"/>
  <c r="AB145" i="15"/>
  <c r="AG145" i="15" s="1"/>
  <c r="AB146" i="15"/>
  <c r="AG146" i="15" s="1"/>
  <c r="AB147" i="15"/>
  <c r="AG147" i="15" s="1"/>
  <c r="AB148" i="15"/>
  <c r="AG148" i="15" s="1"/>
  <c r="AB149" i="15"/>
  <c r="AG149" i="15" s="1"/>
  <c r="AB150" i="15"/>
  <c r="AG150" i="15" s="1"/>
  <c r="AB151" i="15"/>
  <c r="AG151" i="15" s="1"/>
  <c r="AA3" i="15"/>
  <c r="AF3" i="15" s="1"/>
  <c r="AA4" i="15"/>
  <c r="AF4" i="15" s="1"/>
  <c r="AA5" i="15"/>
  <c r="AF5" i="15" s="1"/>
  <c r="AA6" i="15"/>
  <c r="AF6" i="15" s="1"/>
  <c r="AA7" i="15"/>
  <c r="AF7" i="15" s="1"/>
  <c r="AA8" i="15"/>
  <c r="AF8" i="15" s="1"/>
  <c r="AA9" i="15"/>
  <c r="AF9" i="15" s="1"/>
  <c r="AA10" i="15"/>
  <c r="AF10" i="15" s="1"/>
  <c r="AA11" i="15"/>
  <c r="AF11" i="15" s="1"/>
  <c r="AA12" i="15"/>
  <c r="AF12" i="15" s="1"/>
  <c r="AA13" i="15"/>
  <c r="AF13" i="15" s="1"/>
  <c r="AA14" i="15"/>
  <c r="AF14" i="15" s="1"/>
  <c r="AA15" i="15"/>
  <c r="AF15" i="15" s="1"/>
  <c r="AA16" i="15"/>
  <c r="AF16" i="15" s="1"/>
  <c r="AA17" i="15"/>
  <c r="AF17" i="15" s="1"/>
  <c r="AA18" i="15"/>
  <c r="AF18" i="15" s="1"/>
  <c r="AA19" i="15"/>
  <c r="AF19" i="15" s="1"/>
  <c r="AA20" i="15"/>
  <c r="AF20" i="15" s="1"/>
  <c r="AA21" i="15"/>
  <c r="AF21" i="15" s="1"/>
  <c r="AA22" i="15"/>
  <c r="AF22" i="15" s="1"/>
  <c r="AA23" i="15"/>
  <c r="AF23" i="15" s="1"/>
  <c r="AA24" i="15"/>
  <c r="AF24" i="15" s="1"/>
  <c r="AA25" i="15"/>
  <c r="AF25" i="15" s="1"/>
  <c r="AA26" i="15"/>
  <c r="AF26" i="15" s="1"/>
  <c r="AA27" i="15"/>
  <c r="AF27" i="15" s="1"/>
  <c r="AA28" i="15"/>
  <c r="AF28" i="15" s="1"/>
  <c r="AA29" i="15"/>
  <c r="AF29" i="15" s="1"/>
  <c r="AA30" i="15"/>
  <c r="AF30" i="15" s="1"/>
  <c r="AA31" i="15"/>
  <c r="AF31" i="15" s="1"/>
  <c r="AA32" i="15"/>
  <c r="AF32" i="15" s="1"/>
  <c r="AA33" i="15"/>
  <c r="AF33" i="15" s="1"/>
  <c r="AA34" i="15"/>
  <c r="AF34" i="15" s="1"/>
  <c r="AA35" i="15"/>
  <c r="AF35" i="15" s="1"/>
  <c r="AA36" i="15"/>
  <c r="AF36" i="15" s="1"/>
  <c r="AA37" i="15"/>
  <c r="AF37" i="15" s="1"/>
  <c r="AA38" i="15"/>
  <c r="AF38" i="15" s="1"/>
  <c r="AA39" i="15"/>
  <c r="AF39" i="15" s="1"/>
  <c r="AA40" i="15"/>
  <c r="AF40" i="15" s="1"/>
  <c r="AA41" i="15"/>
  <c r="AF41" i="15" s="1"/>
  <c r="AA42" i="15"/>
  <c r="AF42" i="15" s="1"/>
  <c r="AA43" i="15"/>
  <c r="AF43" i="15" s="1"/>
  <c r="AA44" i="15"/>
  <c r="AF44" i="15" s="1"/>
  <c r="AA45" i="15"/>
  <c r="AF45" i="15" s="1"/>
  <c r="AA46" i="15"/>
  <c r="AF46" i="15" s="1"/>
  <c r="AA47" i="15"/>
  <c r="AF47" i="15" s="1"/>
  <c r="AA48" i="15"/>
  <c r="AF48" i="15" s="1"/>
  <c r="AA49" i="15"/>
  <c r="AF49" i="15" s="1"/>
  <c r="AA50" i="15"/>
  <c r="AF50" i="15" s="1"/>
  <c r="AA51" i="15"/>
  <c r="AF51" i="15" s="1"/>
  <c r="AA52" i="15"/>
  <c r="AF52" i="15" s="1"/>
  <c r="AA53" i="15"/>
  <c r="AF53" i="15" s="1"/>
  <c r="AA54" i="15"/>
  <c r="AF54" i="15" s="1"/>
  <c r="AA55" i="15"/>
  <c r="AF55" i="15" s="1"/>
  <c r="AA56" i="15"/>
  <c r="AF56" i="15" s="1"/>
  <c r="AA57" i="15"/>
  <c r="AF57" i="15" s="1"/>
  <c r="AA58" i="15"/>
  <c r="AF58" i="15" s="1"/>
  <c r="AA59" i="15"/>
  <c r="AF59" i="15" s="1"/>
  <c r="AA60" i="15"/>
  <c r="AF60" i="15" s="1"/>
  <c r="AA61" i="15"/>
  <c r="AF61" i="15" s="1"/>
  <c r="AA62" i="15"/>
  <c r="AF62" i="15" s="1"/>
  <c r="AA63" i="15"/>
  <c r="AF63" i="15" s="1"/>
  <c r="AA64" i="15"/>
  <c r="AF64" i="15" s="1"/>
  <c r="AA65" i="15"/>
  <c r="AF65" i="15" s="1"/>
  <c r="AA66" i="15"/>
  <c r="AF66" i="15" s="1"/>
  <c r="AA67" i="15"/>
  <c r="AF67" i="15" s="1"/>
  <c r="AA68" i="15"/>
  <c r="AF68" i="15" s="1"/>
  <c r="AA69" i="15"/>
  <c r="AF69" i="15" s="1"/>
  <c r="AA70" i="15"/>
  <c r="AF70" i="15" s="1"/>
  <c r="AA71" i="15"/>
  <c r="AF71" i="15" s="1"/>
  <c r="AA72" i="15"/>
  <c r="AF72" i="15" s="1"/>
  <c r="AA73" i="15"/>
  <c r="AF73" i="15" s="1"/>
  <c r="AA74" i="15"/>
  <c r="AF74" i="15" s="1"/>
  <c r="AA75" i="15"/>
  <c r="AF75" i="15" s="1"/>
  <c r="AA76" i="15"/>
  <c r="AF76" i="15" s="1"/>
  <c r="AA77" i="15"/>
  <c r="AF77" i="15" s="1"/>
  <c r="AA78" i="15"/>
  <c r="AF78" i="15" s="1"/>
  <c r="AA79" i="15"/>
  <c r="AF79" i="15" s="1"/>
  <c r="AA80" i="15"/>
  <c r="AF80" i="15" s="1"/>
  <c r="AA81" i="15"/>
  <c r="AF81" i="15" s="1"/>
  <c r="AA82" i="15"/>
  <c r="AF82" i="15" s="1"/>
  <c r="AA83" i="15"/>
  <c r="AF83" i="15" s="1"/>
  <c r="AA84" i="15"/>
  <c r="AF84" i="15" s="1"/>
  <c r="AA85" i="15"/>
  <c r="AF85" i="15" s="1"/>
  <c r="AA86" i="15"/>
  <c r="AF86" i="15" s="1"/>
  <c r="AA87" i="15"/>
  <c r="AF87" i="15" s="1"/>
  <c r="AA88" i="15"/>
  <c r="AF88" i="15" s="1"/>
  <c r="AA89" i="15"/>
  <c r="AF89" i="15" s="1"/>
  <c r="AA90" i="15"/>
  <c r="AF90" i="15" s="1"/>
  <c r="AA91" i="15"/>
  <c r="AF91" i="15" s="1"/>
  <c r="AA92" i="15"/>
  <c r="AF92" i="15" s="1"/>
  <c r="AA93" i="15"/>
  <c r="AF93" i="15" s="1"/>
  <c r="AA94" i="15"/>
  <c r="AF94" i="15" s="1"/>
  <c r="AA95" i="15"/>
  <c r="AF95" i="15" s="1"/>
  <c r="AA96" i="15"/>
  <c r="AF96" i="15" s="1"/>
  <c r="AA97" i="15"/>
  <c r="AF97" i="15" s="1"/>
  <c r="AA98" i="15"/>
  <c r="AF98" i="15" s="1"/>
  <c r="AA99" i="15"/>
  <c r="AF99" i="15" s="1"/>
  <c r="AA100" i="15"/>
  <c r="AF100" i="15" s="1"/>
  <c r="AA101" i="15"/>
  <c r="AF101" i="15" s="1"/>
  <c r="AA102" i="15"/>
  <c r="AF102" i="15" s="1"/>
  <c r="AA103" i="15"/>
  <c r="AF103" i="15" s="1"/>
  <c r="AA104" i="15"/>
  <c r="AF104" i="15" s="1"/>
  <c r="AA105" i="15"/>
  <c r="AF105" i="15" s="1"/>
  <c r="AA106" i="15"/>
  <c r="AF106" i="15" s="1"/>
  <c r="AA107" i="15"/>
  <c r="AF107" i="15" s="1"/>
  <c r="AA108" i="15"/>
  <c r="AF108" i="15" s="1"/>
  <c r="AA109" i="15"/>
  <c r="AF109" i="15" s="1"/>
  <c r="AA110" i="15"/>
  <c r="AF110" i="15" s="1"/>
  <c r="AA111" i="15"/>
  <c r="AF111" i="15" s="1"/>
  <c r="AA112" i="15"/>
  <c r="AF112" i="15" s="1"/>
  <c r="AA113" i="15"/>
  <c r="AF113" i="15" s="1"/>
  <c r="AA114" i="15"/>
  <c r="AF114" i="15" s="1"/>
  <c r="AA115" i="15"/>
  <c r="AF115" i="15" s="1"/>
  <c r="AA116" i="15"/>
  <c r="AF116" i="15" s="1"/>
  <c r="AA117" i="15"/>
  <c r="AF117" i="15" s="1"/>
  <c r="AA118" i="15"/>
  <c r="AF118" i="15" s="1"/>
  <c r="AA119" i="15"/>
  <c r="AF119" i="15" s="1"/>
  <c r="AA120" i="15"/>
  <c r="AF120" i="15" s="1"/>
  <c r="AA121" i="15"/>
  <c r="AF121" i="15" s="1"/>
  <c r="AA122" i="15"/>
  <c r="AF122" i="15" s="1"/>
  <c r="AA123" i="15"/>
  <c r="AF123" i="15" s="1"/>
  <c r="AA124" i="15"/>
  <c r="AF124" i="15" s="1"/>
  <c r="AA125" i="15"/>
  <c r="AF125" i="15" s="1"/>
  <c r="AA126" i="15"/>
  <c r="AF126" i="15" s="1"/>
  <c r="AA127" i="15"/>
  <c r="AF127" i="15" s="1"/>
  <c r="AA128" i="15"/>
  <c r="AF128" i="15" s="1"/>
  <c r="AA129" i="15"/>
  <c r="AF129" i="15" s="1"/>
  <c r="AA130" i="15"/>
  <c r="AF130" i="15" s="1"/>
  <c r="AA131" i="15"/>
  <c r="AF131" i="15" s="1"/>
  <c r="AA132" i="15"/>
  <c r="AF132" i="15" s="1"/>
  <c r="AA133" i="15"/>
  <c r="AF133" i="15" s="1"/>
  <c r="AA134" i="15"/>
  <c r="AF134" i="15" s="1"/>
  <c r="AA135" i="15"/>
  <c r="AF135" i="15" s="1"/>
  <c r="AA136" i="15"/>
  <c r="AF136" i="15" s="1"/>
  <c r="AA137" i="15"/>
  <c r="AF137" i="15" s="1"/>
  <c r="AA138" i="15"/>
  <c r="AF138" i="15" s="1"/>
  <c r="AA139" i="15"/>
  <c r="AF139" i="15" s="1"/>
  <c r="AA140" i="15"/>
  <c r="AF140" i="15" s="1"/>
  <c r="AA141" i="15"/>
  <c r="AF141" i="15" s="1"/>
  <c r="AA142" i="15"/>
  <c r="AF142" i="15" s="1"/>
  <c r="AA143" i="15"/>
  <c r="AF143" i="15" s="1"/>
  <c r="AA144" i="15"/>
  <c r="AF144" i="15" s="1"/>
  <c r="AA145" i="15"/>
  <c r="AF145" i="15" s="1"/>
  <c r="AA146" i="15"/>
  <c r="AF146" i="15" s="1"/>
  <c r="AA147" i="15"/>
  <c r="AF147" i="15" s="1"/>
  <c r="AA148" i="15"/>
  <c r="AF148" i="15" s="1"/>
  <c r="AA149" i="15"/>
  <c r="AF149" i="15" s="1"/>
  <c r="AA150" i="15"/>
  <c r="AF150" i="15" s="1"/>
  <c r="AA151" i="15"/>
  <c r="AF151" i="15" s="1"/>
  <c r="Z3" i="15"/>
  <c r="AE3" i="15" s="1"/>
  <c r="Z4" i="15"/>
  <c r="AE4" i="15" s="1"/>
  <c r="Z5" i="15"/>
  <c r="AE5" i="15" s="1"/>
  <c r="Z6" i="15"/>
  <c r="AE6" i="15" s="1"/>
  <c r="Z7" i="15"/>
  <c r="AE7" i="15" s="1"/>
  <c r="Z8" i="15"/>
  <c r="AE8" i="15" s="1"/>
  <c r="Z9" i="15"/>
  <c r="AE9" i="15" s="1"/>
  <c r="Z10" i="15"/>
  <c r="AE10" i="15" s="1"/>
  <c r="Z11" i="15"/>
  <c r="AE11" i="15" s="1"/>
  <c r="Z12" i="15"/>
  <c r="AE12" i="15" s="1"/>
  <c r="Z13" i="15"/>
  <c r="AE13" i="15" s="1"/>
  <c r="Z14" i="15"/>
  <c r="AE14" i="15" s="1"/>
  <c r="Z15" i="15"/>
  <c r="AE15" i="15" s="1"/>
  <c r="Z16" i="15"/>
  <c r="AE16" i="15" s="1"/>
  <c r="Z17" i="15"/>
  <c r="AE17" i="15" s="1"/>
  <c r="Z18" i="15"/>
  <c r="AE18" i="15" s="1"/>
  <c r="Z19" i="15"/>
  <c r="AE19" i="15" s="1"/>
  <c r="Z20" i="15"/>
  <c r="AE20" i="15" s="1"/>
  <c r="Z21" i="15"/>
  <c r="AE21" i="15" s="1"/>
  <c r="Z22" i="15"/>
  <c r="AE22" i="15" s="1"/>
  <c r="Z23" i="15"/>
  <c r="AE23" i="15" s="1"/>
  <c r="Z24" i="15"/>
  <c r="AE24" i="15" s="1"/>
  <c r="Z25" i="15"/>
  <c r="AE25" i="15" s="1"/>
  <c r="Z26" i="15"/>
  <c r="AE26" i="15" s="1"/>
  <c r="Z27" i="15"/>
  <c r="AE27" i="15" s="1"/>
  <c r="Z28" i="15"/>
  <c r="AE28" i="15" s="1"/>
  <c r="Z29" i="15"/>
  <c r="AE29" i="15" s="1"/>
  <c r="Z30" i="15"/>
  <c r="AE30" i="15" s="1"/>
  <c r="Z31" i="15"/>
  <c r="AE31" i="15" s="1"/>
  <c r="Z32" i="15"/>
  <c r="AE32" i="15" s="1"/>
  <c r="Z33" i="15"/>
  <c r="AE33" i="15" s="1"/>
  <c r="Z34" i="15"/>
  <c r="AE34" i="15" s="1"/>
  <c r="Z35" i="15"/>
  <c r="AE35" i="15" s="1"/>
  <c r="Z36" i="15"/>
  <c r="AE36" i="15" s="1"/>
  <c r="Z37" i="15"/>
  <c r="AE37" i="15" s="1"/>
  <c r="Z38" i="15"/>
  <c r="AE38" i="15" s="1"/>
  <c r="Z39" i="15"/>
  <c r="AE39" i="15" s="1"/>
  <c r="Z40" i="15"/>
  <c r="AE40" i="15" s="1"/>
  <c r="Z41" i="15"/>
  <c r="AE41" i="15" s="1"/>
  <c r="Z42" i="15"/>
  <c r="AE42" i="15" s="1"/>
  <c r="Z43" i="15"/>
  <c r="AE43" i="15" s="1"/>
  <c r="Z44" i="15"/>
  <c r="AE44" i="15" s="1"/>
  <c r="Z45" i="15"/>
  <c r="AE45" i="15" s="1"/>
  <c r="Z46" i="15"/>
  <c r="AE46" i="15" s="1"/>
  <c r="Z47" i="15"/>
  <c r="AE47" i="15" s="1"/>
  <c r="Z48" i="15"/>
  <c r="AE48" i="15" s="1"/>
  <c r="Z49" i="15"/>
  <c r="AE49" i="15" s="1"/>
  <c r="Z50" i="15"/>
  <c r="AE50" i="15" s="1"/>
  <c r="Z51" i="15"/>
  <c r="AE51" i="15" s="1"/>
  <c r="Z52" i="15"/>
  <c r="AE52" i="15" s="1"/>
  <c r="Z53" i="15"/>
  <c r="AE53" i="15" s="1"/>
  <c r="Z54" i="15"/>
  <c r="AE54" i="15" s="1"/>
  <c r="Z55" i="15"/>
  <c r="AE55" i="15" s="1"/>
  <c r="Z56" i="15"/>
  <c r="AE56" i="15" s="1"/>
  <c r="Z57" i="15"/>
  <c r="AE57" i="15" s="1"/>
  <c r="Z58" i="15"/>
  <c r="AE58" i="15" s="1"/>
  <c r="Z59" i="15"/>
  <c r="AE59" i="15" s="1"/>
  <c r="Z60" i="15"/>
  <c r="AE60" i="15" s="1"/>
  <c r="Z61" i="15"/>
  <c r="AE61" i="15" s="1"/>
  <c r="Z62" i="15"/>
  <c r="AE62" i="15" s="1"/>
  <c r="Z63" i="15"/>
  <c r="AE63" i="15" s="1"/>
  <c r="Z64" i="15"/>
  <c r="AE64" i="15" s="1"/>
  <c r="Z65" i="15"/>
  <c r="AE65" i="15" s="1"/>
  <c r="Z66" i="15"/>
  <c r="AE66" i="15" s="1"/>
  <c r="Z67" i="15"/>
  <c r="AE67" i="15" s="1"/>
  <c r="Z68" i="15"/>
  <c r="AE68" i="15" s="1"/>
  <c r="Z69" i="15"/>
  <c r="AE69" i="15" s="1"/>
  <c r="Z70" i="15"/>
  <c r="AE70" i="15" s="1"/>
  <c r="Z71" i="15"/>
  <c r="AE71" i="15" s="1"/>
  <c r="Z72" i="15"/>
  <c r="AE72" i="15" s="1"/>
  <c r="Z73" i="15"/>
  <c r="AE73" i="15" s="1"/>
  <c r="Z74" i="15"/>
  <c r="AE74" i="15" s="1"/>
  <c r="Z75" i="15"/>
  <c r="AE75" i="15" s="1"/>
  <c r="Z76" i="15"/>
  <c r="AE76" i="15" s="1"/>
  <c r="Z77" i="15"/>
  <c r="AE77" i="15" s="1"/>
  <c r="Z78" i="15"/>
  <c r="AE78" i="15" s="1"/>
  <c r="Z79" i="15"/>
  <c r="AE79" i="15" s="1"/>
  <c r="Z80" i="15"/>
  <c r="AE80" i="15" s="1"/>
  <c r="Z81" i="15"/>
  <c r="AE81" i="15" s="1"/>
  <c r="Z82" i="15"/>
  <c r="AE82" i="15" s="1"/>
  <c r="Z83" i="15"/>
  <c r="AE83" i="15" s="1"/>
  <c r="Z84" i="15"/>
  <c r="AE84" i="15" s="1"/>
  <c r="Z85" i="15"/>
  <c r="AE85" i="15" s="1"/>
  <c r="Z86" i="15"/>
  <c r="AE86" i="15" s="1"/>
  <c r="Z87" i="15"/>
  <c r="AE87" i="15" s="1"/>
  <c r="Z88" i="15"/>
  <c r="AE88" i="15" s="1"/>
  <c r="Z89" i="15"/>
  <c r="AE89" i="15" s="1"/>
  <c r="Z90" i="15"/>
  <c r="AE90" i="15" s="1"/>
  <c r="Z91" i="15"/>
  <c r="AE91" i="15" s="1"/>
  <c r="Z92" i="15"/>
  <c r="AE92" i="15" s="1"/>
  <c r="Z93" i="15"/>
  <c r="AE93" i="15" s="1"/>
  <c r="Z94" i="15"/>
  <c r="AE94" i="15" s="1"/>
  <c r="Z95" i="15"/>
  <c r="AE95" i="15" s="1"/>
  <c r="Z96" i="15"/>
  <c r="AE96" i="15" s="1"/>
  <c r="Z97" i="15"/>
  <c r="AE97" i="15" s="1"/>
  <c r="Z98" i="15"/>
  <c r="AE98" i="15" s="1"/>
  <c r="Z99" i="15"/>
  <c r="AE99" i="15" s="1"/>
  <c r="Z100" i="15"/>
  <c r="AE100" i="15" s="1"/>
  <c r="Z101" i="15"/>
  <c r="AE101" i="15" s="1"/>
  <c r="Z102" i="15"/>
  <c r="AE102" i="15" s="1"/>
  <c r="Z103" i="15"/>
  <c r="AE103" i="15" s="1"/>
  <c r="Z104" i="15"/>
  <c r="AE104" i="15" s="1"/>
  <c r="Z105" i="15"/>
  <c r="AE105" i="15" s="1"/>
  <c r="Z106" i="15"/>
  <c r="AE106" i="15" s="1"/>
  <c r="Z107" i="15"/>
  <c r="AE107" i="15" s="1"/>
  <c r="Z108" i="15"/>
  <c r="AE108" i="15" s="1"/>
  <c r="Z109" i="15"/>
  <c r="AE109" i="15" s="1"/>
  <c r="Z110" i="15"/>
  <c r="AE110" i="15" s="1"/>
  <c r="Z111" i="15"/>
  <c r="AE111" i="15" s="1"/>
  <c r="Z112" i="15"/>
  <c r="AE112" i="15" s="1"/>
  <c r="Z113" i="15"/>
  <c r="AE113" i="15" s="1"/>
  <c r="Z114" i="15"/>
  <c r="AE114" i="15" s="1"/>
  <c r="Z115" i="15"/>
  <c r="AE115" i="15" s="1"/>
  <c r="Z116" i="15"/>
  <c r="AE116" i="15" s="1"/>
  <c r="Z117" i="15"/>
  <c r="AE117" i="15" s="1"/>
  <c r="Z118" i="15"/>
  <c r="AE118" i="15" s="1"/>
  <c r="Z119" i="15"/>
  <c r="AE119" i="15" s="1"/>
  <c r="Z120" i="15"/>
  <c r="AE120" i="15" s="1"/>
  <c r="Z121" i="15"/>
  <c r="AE121" i="15" s="1"/>
  <c r="Z122" i="15"/>
  <c r="AE122" i="15" s="1"/>
  <c r="Z123" i="15"/>
  <c r="AE123" i="15" s="1"/>
  <c r="Z124" i="15"/>
  <c r="AE124" i="15" s="1"/>
  <c r="Z125" i="15"/>
  <c r="AE125" i="15" s="1"/>
  <c r="Z126" i="15"/>
  <c r="AE126" i="15" s="1"/>
  <c r="Z127" i="15"/>
  <c r="AE127" i="15" s="1"/>
  <c r="Z128" i="15"/>
  <c r="AE128" i="15" s="1"/>
  <c r="Z129" i="15"/>
  <c r="AE129" i="15" s="1"/>
  <c r="Z130" i="15"/>
  <c r="AE130" i="15" s="1"/>
  <c r="Z131" i="15"/>
  <c r="AE131" i="15" s="1"/>
  <c r="Z132" i="15"/>
  <c r="AE132" i="15" s="1"/>
  <c r="Z133" i="15"/>
  <c r="AE133" i="15" s="1"/>
  <c r="Z134" i="15"/>
  <c r="AE134" i="15" s="1"/>
  <c r="Z135" i="15"/>
  <c r="AE135" i="15" s="1"/>
  <c r="Z136" i="15"/>
  <c r="AE136" i="15" s="1"/>
  <c r="Z137" i="15"/>
  <c r="AE137" i="15" s="1"/>
  <c r="Z138" i="15"/>
  <c r="AE138" i="15" s="1"/>
  <c r="Z139" i="15"/>
  <c r="AE139" i="15" s="1"/>
  <c r="Z140" i="15"/>
  <c r="AE140" i="15" s="1"/>
  <c r="Z141" i="15"/>
  <c r="AE141" i="15" s="1"/>
  <c r="Z142" i="15"/>
  <c r="AE142" i="15" s="1"/>
  <c r="Z143" i="15"/>
  <c r="AE143" i="15" s="1"/>
  <c r="Z144" i="15"/>
  <c r="AE144" i="15" s="1"/>
  <c r="Z145" i="15"/>
  <c r="AE145" i="15" s="1"/>
  <c r="Z146" i="15"/>
  <c r="AE146" i="15" s="1"/>
  <c r="Z147" i="15"/>
  <c r="AE147" i="15" s="1"/>
  <c r="Z148" i="15"/>
  <c r="AE148" i="15" s="1"/>
  <c r="Z149" i="15"/>
  <c r="AE149" i="15" s="1"/>
  <c r="Z150" i="15"/>
  <c r="AE150" i="15" s="1"/>
  <c r="Z151" i="15"/>
  <c r="AE151" i="15" s="1"/>
  <c r="Y3" i="15"/>
  <c r="AD3" i="15" s="1"/>
  <c r="Y4" i="15"/>
  <c r="AD4" i="15" s="1"/>
  <c r="Y5" i="15"/>
  <c r="AD5" i="15" s="1"/>
  <c r="Y6" i="15"/>
  <c r="AD6" i="15" s="1"/>
  <c r="Y7" i="15"/>
  <c r="AD7" i="15" s="1"/>
  <c r="Y8" i="15"/>
  <c r="AD8" i="15" s="1"/>
  <c r="Y9" i="15"/>
  <c r="AD9" i="15" s="1"/>
  <c r="Y10" i="15"/>
  <c r="AD10" i="15" s="1"/>
  <c r="Y11" i="15"/>
  <c r="AD11" i="15" s="1"/>
  <c r="Y12" i="15"/>
  <c r="AD12" i="15" s="1"/>
  <c r="Y13" i="15"/>
  <c r="AD13" i="15" s="1"/>
  <c r="Y14" i="15"/>
  <c r="AD14" i="15" s="1"/>
  <c r="Y15" i="15"/>
  <c r="AD15" i="15" s="1"/>
  <c r="Y16" i="15"/>
  <c r="AD16" i="15" s="1"/>
  <c r="Y17" i="15"/>
  <c r="AD17" i="15" s="1"/>
  <c r="Y18" i="15"/>
  <c r="AD18" i="15" s="1"/>
  <c r="Y19" i="15"/>
  <c r="AD19" i="15" s="1"/>
  <c r="Y20" i="15"/>
  <c r="AD20" i="15" s="1"/>
  <c r="Y21" i="15"/>
  <c r="AD21" i="15" s="1"/>
  <c r="Y22" i="15"/>
  <c r="AD22" i="15" s="1"/>
  <c r="Y23" i="15"/>
  <c r="AD23" i="15" s="1"/>
  <c r="Y24" i="15"/>
  <c r="AD24" i="15" s="1"/>
  <c r="Y25" i="15"/>
  <c r="AD25" i="15" s="1"/>
  <c r="Y26" i="15"/>
  <c r="AD26" i="15" s="1"/>
  <c r="Y27" i="15"/>
  <c r="AD27" i="15" s="1"/>
  <c r="Y28" i="15"/>
  <c r="AD28" i="15" s="1"/>
  <c r="Y29" i="15"/>
  <c r="AD29" i="15" s="1"/>
  <c r="Y30" i="15"/>
  <c r="AD30" i="15" s="1"/>
  <c r="Y31" i="15"/>
  <c r="AD31" i="15" s="1"/>
  <c r="Y32" i="15"/>
  <c r="AD32" i="15" s="1"/>
  <c r="Y33" i="15"/>
  <c r="AD33" i="15" s="1"/>
  <c r="Y34" i="15"/>
  <c r="AD34" i="15" s="1"/>
  <c r="Y35" i="15"/>
  <c r="AD35" i="15" s="1"/>
  <c r="Y36" i="15"/>
  <c r="AD36" i="15" s="1"/>
  <c r="Y37" i="15"/>
  <c r="AD37" i="15" s="1"/>
  <c r="Y38" i="15"/>
  <c r="AD38" i="15" s="1"/>
  <c r="Y39" i="15"/>
  <c r="AD39" i="15" s="1"/>
  <c r="Y40" i="15"/>
  <c r="AD40" i="15" s="1"/>
  <c r="Y41" i="15"/>
  <c r="AD41" i="15" s="1"/>
  <c r="Y42" i="15"/>
  <c r="AD42" i="15" s="1"/>
  <c r="Y43" i="15"/>
  <c r="AD43" i="15" s="1"/>
  <c r="Y44" i="15"/>
  <c r="AD44" i="15" s="1"/>
  <c r="Y45" i="15"/>
  <c r="AD45" i="15" s="1"/>
  <c r="Y46" i="15"/>
  <c r="AD46" i="15" s="1"/>
  <c r="Y47" i="15"/>
  <c r="AD47" i="15" s="1"/>
  <c r="Y48" i="15"/>
  <c r="AD48" i="15" s="1"/>
  <c r="Y49" i="15"/>
  <c r="AD49" i="15" s="1"/>
  <c r="Y50" i="15"/>
  <c r="AD50" i="15" s="1"/>
  <c r="Y51" i="15"/>
  <c r="AD51" i="15" s="1"/>
  <c r="Y52" i="15"/>
  <c r="AD52" i="15" s="1"/>
  <c r="Y53" i="15"/>
  <c r="AD53" i="15" s="1"/>
  <c r="Y54" i="15"/>
  <c r="AD54" i="15" s="1"/>
  <c r="Y55" i="15"/>
  <c r="AD55" i="15" s="1"/>
  <c r="Y56" i="15"/>
  <c r="AD56" i="15" s="1"/>
  <c r="Y57" i="15"/>
  <c r="AD57" i="15" s="1"/>
  <c r="Y58" i="15"/>
  <c r="AD58" i="15" s="1"/>
  <c r="Y59" i="15"/>
  <c r="AD59" i="15" s="1"/>
  <c r="Y60" i="15"/>
  <c r="AD60" i="15" s="1"/>
  <c r="Y61" i="15"/>
  <c r="AD61" i="15" s="1"/>
  <c r="Y62" i="15"/>
  <c r="AD62" i="15" s="1"/>
  <c r="Y63" i="15"/>
  <c r="AD63" i="15" s="1"/>
  <c r="Y64" i="15"/>
  <c r="AD64" i="15" s="1"/>
  <c r="Y65" i="15"/>
  <c r="AD65" i="15" s="1"/>
  <c r="Y66" i="15"/>
  <c r="AD66" i="15" s="1"/>
  <c r="Y67" i="15"/>
  <c r="AD67" i="15" s="1"/>
  <c r="Y68" i="15"/>
  <c r="AD68" i="15" s="1"/>
  <c r="Y69" i="15"/>
  <c r="AD69" i="15" s="1"/>
  <c r="Y70" i="15"/>
  <c r="AD70" i="15" s="1"/>
  <c r="Y71" i="15"/>
  <c r="AD71" i="15" s="1"/>
  <c r="Y72" i="15"/>
  <c r="AD72" i="15" s="1"/>
  <c r="Y73" i="15"/>
  <c r="AD73" i="15" s="1"/>
  <c r="Y74" i="15"/>
  <c r="AD74" i="15" s="1"/>
  <c r="Y75" i="15"/>
  <c r="AD75" i="15" s="1"/>
  <c r="Y76" i="15"/>
  <c r="AD76" i="15" s="1"/>
  <c r="Y77" i="15"/>
  <c r="AD77" i="15" s="1"/>
  <c r="Y78" i="15"/>
  <c r="AD78" i="15" s="1"/>
  <c r="Y79" i="15"/>
  <c r="AD79" i="15" s="1"/>
  <c r="Y80" i="15"/>
  <c r="AD80" i="15" s="1"/>
  <c r="Y81" i="15"/>
  <c r="AD81" i="15" s="1"/>
  <c r="Y82" i="15"/>
  <c r="AD82" i="15" s="1"/>
  <c r="Y83" i="15"/>
  <c r="AD83" i="15" s="1"/>
  <c r="Y84" i="15"/>
  <c r="AD84" i="15" s="1"/>
  <c r="Y85" i="15"/>
  <c r="AD85" i="15" s="1"/>
  <c r="Y86" i="15"/>
  <c r="AD86" i="15" s="1"/>
  <c r="Y87" i="15"/>
  <c r="AD87" i="15" s="1"/>
  <c r="Y88" i="15"/>
  <c r="AD88" i="15" s="1"/>
  <c r="Y89" i="15"/>
  <c r="AD89" i="15" s="1"/>
  <c r="Y90" i="15"/>
  <c r="AD90" i="15" s="1"/>
  <c r="Y91" i="15"/>
  <c r="AD91" i="15" s="1"/>
  <c r="Y92" i="15"/>
  <c r="AD92" i="15" s="1"/>
  <c r="Y93" i="15"/>
  <c r="AD93" i="15" s="1"/>
  <c r="Y94" i="15"/>
  <c r="AD94" i="15" s="1"/>
  <c r="Y95" i="15"/>
  <c r="AD95" i="15" s="1"/>
  <c r="Y96" i="15"/>
  <c r="AD96" i="15" s="1"/>
  <c r="Y97" i="15"/>
  <c r="AD97" i="15" s="1"/>
  <c r="Y98" i="15"/>
  <c r="AD98" i="15" s="1"/>
  <c r="Y99" i="15"/>
  <c r="AD99" i="15" s="1"/>
  <c r="Y100" i="15"/>
  <c r="AD100" i="15" s="1"/>
  <c r="Y101" i="15"/>
  <c r="AD101" i="15" s="1"/>
  <c r="Y102" i="15"/>
  <c r="AD102" i="15" s="1"/>
  <c r="Y103" i="15"/>
  <c r="AD103" i="15" s="1"/>
  <c r="Y104" i="15"/>
  <c r="AD104" i="15" s="1"/>
  <c r="Y105" i="15"/>
  <c r="AD105" i="15" s="1"/>
  <c r="Y106" i="15"/>
  <c r="AD106" i="15" s="1"/>
  <c r="Y107" i="15"/>
  <c r="AD107" i="15" s="1"/>
  <c r="Y108" i="15"/>
  <c r="AD108" i="15" s="1"/>
  <c r="Y109" i="15"/>
  <c r="AD109" i="15" s="1"/>
  <c r="Y110" i="15"/>
  <c r="AD110" i="15" s="1"/>
  <c r="Y111" i="15"/>
  <c r="AD111" i="15" s="1"/>
  <c r="Y112" i="15"/>
  <c r="AD112" i="15" s="1"/>
  <c r="Y113" i="15"/>
  <c r="AD113" i="15" s="1"/>
  <c r="Y114" i="15"/>
  <c r="AD114" i="15" s="1"/>
  <c r="Y115" i="15"/>
  <c r="AD115" i="15" s="1"/>
  <c r="Y116" i="15"/>
  <c r="AD116" i="15" s="1"/>
  <c r="Y117" i="15"/>
  <c r="AD117" i="15" s="1"/>
  <c r="Y118" i="15"/>
  <c r="AD118" i="15" s="1"/>
  <c r="Y119" i="15"/>
  <c r="AD119" i="15" s="1"/>
  <c r="Y120" i="15"/>
  <c r="AD120" i="15" s="1"/>
  <c r="Y121" i="15"/>
  <c r="AD121" i="15" s="1"/>
  <c r="Y122" i="15"/>
  <c r="AD122" i="15" s="1"/>
  <c r="Y123" i="15"/>
  <c r="AD123" i="15" s="1"/>
  <c r="Y124" i="15"/>
  <c r="AD124" i="15" s="1"/>
  <c r="Y125" i="15"/>
  <c r="AD125" i="15" s="1"/>
  <c r="Y126" i="15"/>
  <c r="AD126" i="15" s="1"/>
  <c r="Y127" i="15"/>
  <c r="AD127" i="15" s="1"/>
  <c r="Y128" i="15"/>
  <c r="AD128" i="15" s="1"/>
  <c r="Y129" i="15"/>
  <c r="AD129" i="15" s="1"/>
  <c r="Y130" i="15"/>
  <c r="AD130" i="15" s="1"/>
  <c r="Y131" i="15"/>
  <c r="AD131" i="15" s="1"/>
  <c r="Y132" i="15"/>
  <c r="AD132" i="15" s="1"/>
  <c r="Y133" i="15"/>
  <c r="AD133" i="15" s="1"/>
  <c r="Y134" i="15"/>
  <c r="AD134" i="15" s="1"/>
  <c r="Y135" i="15"/>
  <c r="AD135" i="15" s="1"/>
  <c r="Y136" i="15"/>
  <c r="AD136" i="15" s="1"/>
  <c r="Y137" i="15"/>
  <c r="AD137" i="15" s="1"/>
  <c r="Y138" i="15"/>
  <c r="AD138" i="15" s="1"/>
  <c r="Y139" i="15"/>
  <c r="AD139" i="15" s="1"/>
  <c r="Y140" i="15"/>
  <c r="AD140" i="15" s="1"/>
  <c r="Y141" i="15"/>
  <c r="AD141" i="15" s="1"/>
  <c r="Y142" i="15"/>
  <c r="AD142" i="15" s="1"/>
  <c r="Y143" i="15"/>
  <c r="AD143" i="15" s="1"/>
  <c r="Y144" i="15"/>
  <c r="AD144" i="15" s="1"/>
  <c r="Y145" i="15"/>
  <c r="AD145" i="15" s="1"/>
  <c r="Y146" i="15"/>
  <c r="AD146" i="15" s="1"/>
  <c r="Y147" i="15"/>
  <c r="AD147" i="15" s="1"/>
  <c r="Y148" i="15"/>
  <c r="AD148" i="15" s="1"/>
  <c r="Y149" i="15"/>
  <c r="AD149" i="15" s="1"/>
  <c r="Y150" i="15"/>
  <c r="AD150" i="15" s="1"/>
  <c r="Y151" i="15"/>
  <c r="AD151" i="15" s="1"/>
  <c r="X3" i="15"/>
  <c r="AC3" i="15" s="1"/>
  <c r="X4" i="15"/>
  <c r="AC4" i="15" s="1"/>
  <c r="X5" i="15"/>
  <c r="AC5" i="15" s="1"/>
  <c r="X6" i="15"/>
  <c r="AC6" i="15" s="1"/>
  <c r="X7" i="15"/>
  <c r="AC7" i="15" s="1"/>
  <c r="X8" i="15"/>
  <c r="AC8" i="15" s="1"/>
  <c r="X9" i="15"/>
  <c r="AC9" i="15" s="1"/>
  <c r="X10" i="15"/>
  <c r="AC10" i="15" s="1"/>
  <c r="X11" i="15"/>
  <c r="AC11" i="15" s="1"/>
  <c r="X12" i="15"/>
  <c r="AC12" i="15" s="1"/>
  <c r="X13" i="15"/>
  <c r="AC13" i="15" s="1"/>
  <c r="X14" i="15"/>
  <c r="AC14" i="15" s="1"/>
  <c r="X15" i="15"/>
  <c r="AC15" i="15" s="1"/>
  <c r="X16" i="15"/>
  <c r="AC16" i="15" s="1"/>
  <c r="X17" i="15"/>
  <c r="AC17" i="15" s="1"/>
  <c r="X18" i="15"/>
  <c r="AC18" i="15" s="1"/>
  <c r="X19" i="15"/>
  <c r="AC19" i="15" s="1"/>
  <c r="X20" i="15"/>
  <c r="AC20" i="15" s="1"/>
  <c r="X21" i="15"/>
  <c r="AC21" i="15" s="1"/>
  <c r="X22" i="15"/>
  <c r="AC22" i="15" s="1"/>
  <c r="X23" i="15"/>
  <c r="AC23" i="15" s="1"/>
  <c r="X24" i="15"/>
  <c r="AC24" i="15" s="1"/>
  <c r="X25" i="15"/>
  <c r="AC25" i="15" s="1"/>
  <c r="X26" i="15"/>
  <c r="AC26" i="15" s="1"/>
  <c r="X27" i="15"/>
  <c r="AC27" i="15" s="1"/>
  <c r="X28" i="15"/>
  <c r="AC28" i="15" s="1"/>
  <c r="X29" i="15"/>
  <c r="AC29" i="15" s="1"/>
  <c r="X30" i="15"/>
  <c r="AC30" i="15" s="1"/>
  <c r="X31" i="15"/>
  <c r="AC31" i="15" s="1"/>
  <c r="X32" i="15"/>
  <c r="AC32" i="15" s="1"/>
  <c r="X33" i="15"/>
  <c r="AC33" i="15" s="1"/>
  <c r="X34" i="15"/>
  <c r="AC34" i="15" s="1"/>
  <c r="X35" i="15"/>
  <c r="AC35" i="15" s="1"/>
  <c r="X36" i="15"/>
  <c r="AC36" i="15" s="1"/>
  <c r="X37" i="15"/>
  <c r="AC37" i="15" s="1"/>
  <c r="X38" i="15"/>
  <c r="AC38" i="15" s="1"/>
  <c r="X39" i="15"/>
  <c r="AC39" i="15" s="1"/>
  <c r="X40" i="15"/>
  <c r="AC40" i="15" s="1"/>
  <c r="X41" i="15"/>
  <c r="AC41" i="15" s="1"/>
  <c r="X42" i="15"/>
  <c r="AC42" i="15" s="1"/>
  <c r="X43" i="15"/>
  <c r="AC43" i="15" s="1"/>
  <c r="X44" i="15"/>
  <c r="AC44" i="15" s="1"/>
  <c r="X45" i="15"/>
  <c r="AC45" i="15" s="1"/>
  <c r="X46" i="15"/>
  <c r="AC46" i="15" s="1"/>
  <c r="X47" i="15"/>
  <c r="AC47" i="15" s="1"/>
  <c r="X48" i="15"/>
  <c r="AC48" i="15" s="1"/>
  <c r="X49" i="15"/>
  <c r="AC49" i="15" s="1"/>
  <c r="X50" i="15"/>
  <c r="AC50" i="15" s="1"/>
  <c r="X51" i="15"/>
  <c r="AC51" i="15" s="1"/>
  <c r="X52" i="15"/>
  <c r="AC52" i="15" s="1"/>
  <c r="X53" i="15"/>
  <c r="AC53" i="15" s="1"/>
  <c r="X54" i="15"/>
  <c r="AC54" i="15" s="1"/>
  <c r="X55" i="15"/>
  <c r="AC55" i="15" s="1"/>
  <c r="X56" i="15"/>
  <c r="AC56" i="15" s="1"/>
  <c r="X57" i="15"/>
  <c r="AC57" i="15" s="1"/>
  <c r="X58" i="15"/>
  <c r="AC58" i="15" s="1"/>
  <c r="X59" i="15"/>
  <c r="AC59" i="15" s="1"/>
  <c r="X60" i="15"/>
  <c r="AC60" i="15" s="1"/>
  <c r="X61" i="15"/>
  <c r="AC61" i="15" s="1"/>
  <c r="X62" i="15"/>
  <c r="AC62" i="15" s="1"/>
  <c r="X63" i="15"/>
  <c r="AC63" i="15" s="1"/>
  <c r="X64" i="15"/>
  <c r="AC64" i="15" s="1"/>
  <c r="X65" i="15"/>
  <c r="AC65" i="15" s="1"/>
  <c r="X66" i="15"/>
  <c r="AC66" i="15" s="1"/>
  <c r="X67" i="15"/>
  <c r="AC67" i="15" s="1"/>
  <c r="X68" i="15"/>
  <c r="AC68" i="15" s="1"/>
  <c r="X69" i="15"/>
  <c r="AC69" i="15" s="1"/>
  <c r="X70" i="15"/>
  <c r="AC70" i="15" s="1"/>
  <c r="X71" i="15"/>
  <c r="AC71" i="15" s="1"/>
  <c r="X72" i="15"/>
  <c r="AC72" i="15" s="1"/>
  <c r="X73" i="15"/>
  <c r="AC73" i="15" s="1"/>
  <c r="X74" i="15"/>
  <c r="AC74" i="15" s="1"/>
  <c r="X75" i="15"/>
  <c r="AC75" i="15" s="1"/>
  <c r="X76" i="15"/>
  <c r="AC76" i="15" s="1"/>
  <c r="X77" i="15"/>
  <c r="AC77" i="15" s="1"/>
  <c r="X78" i="15"/>
  <c r="AC78" i="15" s="1"/>
  <c r="X79" i="15"/>
  <c r="AC79" i="15" s="1"/>
  <c r="X80" i="15"/>
  <c r="AC80" i="15" s="1"/>
  <c r="X81" i="15"/>
  <c r="AC81" i="15" s="1"/>
  <c r="X82" i="15"/>
  <c r="AC82" i="15" s="1"/>
  <c r="X83" i="15"/>
  <c r="AC83" i="15" s="1"/>
  <c r="X84" i="15"/>
  <c r="AC84" i="15" s="1"/>
  <c r="X85" i="15"/>
  <c r="AC85" i="15" s="1"/>
  <c r="X86" i="15"/>
  <c r="AC86" i="15" s="1"/>
  <c r="X87" i="15"/>
  <c r="AC87" i="15" s="1"/>
  <c r="X88" i="15"/>
  <c r="AC88" i="15" s="1"/>
  <c r="X89" i="15"/>
  <c r="AC89" i="15" s="1"/>
  <c r="X90" i="15"/>
  <c r="AC90" i="15" s="1"/>
  <c r="X91" i="15"/>
  <c r="AC91" i="15" s="1"/>
  <c r="X92" i="15"/>
  <c r="AC92" i="15" s="1"/>
  <c r="X93" i="15"/>
  <c r="AC93" i="15" s="1"/>
  <c r="X94" i="15"/>
  <c r="AC94" i="15" s="1"/>
  <c r="X95" i="15"/>
  <c r="AC95" i="15" s="1"/>
  <c r="X96" i="15"/>
  <c r="AC96" i="15" s="1"/>
  <c r="X97" i="15"/>
  <c r="AC97" i="15" s="1"/>
  <c r="X98" i="15"/>
  <c r="AC98" i="15" s="1"/>
  <c r="X99" i="15"/>
  <c r="AC99" i="15" s="1"/>
  <c r="X100" i="15"/>
  <c r="AC100" i="15" s="1"/>
  <c r="X101" i="15"/>
  <c r="AC101" i="15" s="1"/>
  <c r="X102" i="15"/>
  <c r="AC102" i="15" s="1"/>
  <c r="X103" i="15"/>
  <c r="AC103" i="15" s="1"/>
  <c r="X104" i="15"/>
  <c r="AC104" i="15" s="1"/>
  <c r="X105" i="15"/>
  <c r="AC105" i="15" s="1"/>
  <c r="X106" i="15"/>
  <c r="AC106" i="15" s="1"/>
  <c r="X107" i="15"/>
  <c r="AC107" i="15" s="1"/>
  <c r="X108" i="15"/>
  <c r="AC108" i="15" s="1"/>
  <c r="X109" i="15"/>
  <c r="AC109" i="15" s="1"/>
  <c r="X110" i="15"/>
  <c r="AC110" i="15" s="1"/>
  <c r="X111" i="15"/>
  <c r="AC111" i="15" s="1"/>
  <c r="X112" i="15"/>
  <c r="AC112" i="15" s="1"/>
  <c r="X113" i="15"/>
  <c r="AC113" i="15" s="1"/>
  <c r="X114" i="15"/>
  <c r="AC114" i="15" s="1"/>
  <c r="X115" i="15"/>
  <c r="AC115" i="15" s="1"/>
  <c r="X116" i="15"/>
  <c r="AC116" i="15" s="1"/>
  <c r="X117" i="15"/>
  <c r="AC117" i="15" s="1"/>
  <c r="X118" i="15"/>
  <c r="AC118" i="15" s="1"/>
  <c r="X119" i="15"/>
  <c r="AC119" i="15" s="1"/>
  <c r="X120" i="15"/>
  <c r="AC120" i="15" s="1"/>
  <c r="X121" i="15"/>
  <c r="AC121" i="15" s="1"/>
  <c r="X122" i="15"/>
  <c r="AC122" i="15" s="1"/>
  <c r="X123" i="15"/>
  <c r="AC123" i="15" s="1"/>
  <c r="X124" i="15"/>
  <c r="AC124" i="15" s="1"/>
  <c r="X125" i="15"/>
  <c r="AC125" i="15" s="1"/>
  <c r="X126" i="15"/>
  <c r="AC126" i="15" s="1"/>
  <c r="X127" i="15"/>
  <c r="AC127" i="15" s="1"/>
  <c r="X128" i="15"/>
  <c r="AC128" i="15" s="1"/>
  <c r="X129" i="15"/>
  <c r="AC129" i="15" s="1"/>
  <c r="X130" i="15"/>
  <c r="AC130" i="15" s="1"/>
  <c r="X131" i="15"/>
  <c r="AC131" i="15" s="1"/>
  <c r="X132" i="15"/>
  <c r="AC132" i="15" s="1"/>
  <c r="X133" i="15"/>
  <c r="AC133" i="15" s="1"/>
  <c r="X134" i="15"/>
  <c r="AC134" i="15" s="1"/>
  <c r="X135" i="15"/>
  <c r="AC135" i="15" s="1"/>
  <c r="X136" i="15"/>
  <c r="AC136" i="15" s="1"/>
  <c r="X137" i="15"/>
  <c r="AC137" i="15" s="1"/>
  <c r="X138" i="15"/>
  <c r="AC138" i="15" s="1"/>
  <c r="X139" i="15"/>
  <c r="AC139" i="15" s="1"/>
  <c r="X140" i="15"/>
  <c r="AC140" i="15" s="1"/>
  <c r="X141" i="15"/>
  <c r="AC141" i="15" s="1"/>
  <c r="X142" i="15"/>
  <c r="AC142" i="15" s="1"/>
  <c r="X143" i="15"/>
  <c r="AC143" i="15" s="1"/>
  <c r="X144" i="15"/>
  <c r="AC144" i="15" s="1"/>
  <c r="X145" i="15"/>
  <c r="AC145" i="15" s="1"/>
  <c r="X146" i="15"/>
  <c r="AC146" i="15" s="1"/>
  <c r="X147" i="15"/>
  <c r="AC147" i="15" s="1"/>
  <c r="X148" i="15"/>
  <c r="AC148" i="15" s="1"/>
  <c r="X149" i="15"/>
  <c r="AC149" i="15" s="1"/>
  <c r="X150" i="15"/>
  <c r="AC150" i="15" s="1"/>
  <c r="X151" i="15"/>
  <c r="AC151" i="15" s="1"/>
  <c r="AB3" i="14"/>
  <c r="AG3" i="14" s="1"/>
  <c r="AB4" i="14"/>
  <c r="AG4" i="14" s="1"/>
  <c r="AB5" i="14"/>
  <c r="AG5" i="14" s="1"/>
  <c r="AB6" i="14"/>
  <c r="AG6" i="14" s="1"/>
  <c r="AB7" i="14"/>
  <c r="AG7" i="14" s="1"/>
  <c r="AB8" i="14"/>
  <c r="AG8" i="14" s="1"/>
  <c r="AB9" i="14"/>
  <c r="AG9" i="14" s="1"/>
  <c r="AB10" i="14"/>
  <c r="AG10" i="14" s="1"/>
  <c r="AB11" i="14"/>
  <c r="AG11" i="14" s="1"/>
  <c r="AB12" i="14"/>
  <c r="AG12" i="14" s="1"/>
  <c r="AB13" i="14"/>
  <c r="AG13" i="14" s="1"/>
  <c r="AB14" i="14"/>
  <c r="AG14" i="14" s="1"/>
  <c r="AB15" i="14"/>
  <c r="AG15" i="14" s="1"/>
  <c r="AB16" i="14"/>
  <c r="AG16" i="14" s="1"/>
  <c r="AB17" i="14"/>
  <c r="AG17" i="14" s="1"/>
  <c r="AB18" i="14"/>
  <c r="AG18" i="14" s="1"/>
  <c r="AB19" i="14"/>
  <c r="AG19" i="14" s="1"/>
  <c r="AB20" i="14"/>
  <c r="AG20" i="14" s="1"/>
  <c r="AB21" i="14"/>
  <c r="AG21" i="14" s="1"/>
  <c r="AB22" i="14"/>
  <c r="AG22" i="14" s="1"/>
  <c r="AB23" i="14"/>
  <c r="AG23" i="14" s="1"/>
  <c r="AB24" i="14"/>
  <c r="AG24" i="14" s="1"/>
  <c r="AB25" i="14"/>
  <c r="AG25" i="14" s="1"/>
  <c r="AB26" i="14"/>
  <c r="AG26" i="14" s="1"/>
  <c r="AB27" i="14"/>
  <c r="AG27" i="14" s="1"/>
  <c r="AB28" i="14"/>
  <c r="AG28" i="14" s="1"/>
  <c r="AB29" i="14"/>
  <c r="AG29" i="14" s="1"/>
  <c r="AB30" i="14"/>
  <c r="AG30" i="14" s="1"/>
  <c r="AB31" i="14"/>
  <c r="AG31" i="14" s="1"/>
  <c r="AB32" i="14"/>
  <c r="AG32" i="14" s="1"/>
  <c r="AB33" i="14"/>
  <c r="AG33" i="14" s="1"/>
  <c r="AB34" i="14"/>
  <c r="AG34" i="14" s="1"/>
  <c r="AB35" i="14"/>
  <c r="AG35" i="14" s="1"/>
  <c r="AB36" i="14"/>
  <c r="AG36" i="14" s="1"/>
  <c r="AB37" i="14"/>
  <c r="AG37" i="14" s="1"/>
  <c r="AB38" i="14"/>
  <c r="AG38" i="14" s="1"/>
  <c r="AB39" i="14"/>
  <c r="AG39" i="14" s="1"/>
  <c r="AB40" i="14"/>
  <c r="AG40" i="14" s="1"/>
  <c r="AB41" i="14"/>
  <c r="AG41" i="14" s="1"/>
  <c r="AB42" i="14"/>
  <c r="AG42" i="14" s="1"/>
  <c r="AB43" i="14"/>
  <c r="AG43" i="14" s="1"/>
  <c r="AB44" i="14"/>
  <c r="AG44" i="14" s="1"/>
  <c r="AB45" i="14"/>
  <c r="AG45" i="14" s="1"/>
  <c r="AB46" i="14"/>
  <c r="AG46" i="14" s="1"/>
  <c r="AB47" i="14"/>
  <c r="AG47" i="14" s="1"/>
  <c r="AB48" i="14"/>
  <c r="AG48" i="14" s="1"/>
  <c r="AB49" i="14"/>
  <c r="AG49" i="14" s="1"/>
  <c r="AB50" i="14"/>
  <c r="AG50" i="14" s="1"/>
  <c r="AB51" i="14"/>
  <c r="AG51" i="14" s="1"/>
  <c r="AB53" i="14"/>
  <c r="AG53" i="14" s="1"/>
  <c r="AB54" i="14"/>
  <c r="AG54" i="14" s="1"/>
  <c r="AB55" i="14"/>
  <c r="AG55" i="14" s="1"/>
  <c r="AB61" i="14"/>
  <c r="AG61" i="14" s="1"/>
  <c r="AB62" i="14"/>
  <c r="AG62" i="14" s="1"/>
  <c r="AB63" i="14"/>
  <c r="AG63" i="14" s="1"/>
  <c r="AB64" i="14"/>
  <c r="AG64" i="14" s="1"/>
  <c r="AB65" i="14"/>
  <c r="AG65" i="14" s="1"/>
  <c r="AB66" i="14"/>
  <c r="AG66" i="14" s="1"/>
  <c r="AB67" i="14"/>
  <c r="AG67" i="14" s="1"/>
  <c r="AB68" i="14"/>
  <c r="AG68" i="14" s="1"/>
  <c r="AB58" i="14"/>
  <c r="AG58" i="14" s="1"/>
  <c r="AB56" i="14"/>
  <c r="AG56" i="14" s="1"/>
  <c r="AB57" i="14"/>
  <c r="AG57" i="14" s="1"/>
  <c r="AB59" i="14"/>
  <c r="AG59" i="14" s="1"/>
  <c r="AB60" i="14"/>
  <c r="AG60" i="14" s="1"/>
  <c r="AB69" i="14"/>
  <c r="AG69" i="14" s="1"/>
  <c r="AB70" i="14"/>
  <c r="AG70" i="14" s="1"/>
  <c r="AB71" i="14"/>
  <c r="AG71" i="14" s="1"/>
  <c r="AB72" i="14"/>
  <c r="AG72" i="14" s="1"/>
  <c r="AB73" i="14"/>
  <c r="AG73" i="14" s="1"/>
  <c r="AB74" i="14"/>
  <c r="AG74" i="14" s="1"/>
  <c r="AB75" i="14"/>
  <c r="AG75" i="14" s="1"/>
  <c r="AB76" i="14"/>
  <c r="AG76" i="14" s="1"/>
  <c r="AB77" i="14"/>
  <c r="AG77" i="14" s="1"/>
  <c r="AB78" i="14"/>
  <c r="AG78" i="14" s="1"/>
  <c r="AB79" i="14"/>
  <c r="AG79" i="14" s="1"/>
  <c r="AB80" i="14"/>
  <c r="AG80" i="14" s="1"/>
  <c r="AB81" i="14"/>
  <c r="AG81" i="14" s="1"/>
  <c r="AB82" i="14"/>
  <c r="AG82" i="14" s="1"/>
  <c r="AB83" i="14"/>
  <c r="AG83" i="14" s="1"/>
  <c r="AB84" i="14"/>
  <c r="AG84" i="14" s="1"/>
  <c r="AB85" i="14"/>
  <c r="AG85" i="14" s="1"/>
  <c r="AB86" i="14"/>
  <c r="AG86" i="14" s="1"/>
  <c r="AB87" i="14"/>
  <c r="AG87" i="14" s="1"/>
  <c r="AB88" i="14"/>
  <c r="AG88" i="14" s="1"/>
  <c r="AB89" i="14"/>
  <c r="AG89" i="14" s="1"/>
  <c r="AB90" i="14"/>
  <c r="AG90" i="14" s="1"/>
  <c r="AB91" i="14"/>
  <c r="AG91" i="14" s="1"/>
  <c r="AB92" i="14"/>
  <c r="AG92" i="14" s="1"/>
  <c r="AB93" i="14"/>
  <c r="AG93" i="14" s="1"/>
  <c r="AB94" i="14"/>
  <c r="AG94" i="14" s="1"/>
  <c r="AB95" i="14"/>
  <c r="AG95" i="14" s="1"/>
  <c r="AB96" i="14"/>
  <c r="AG96" i="14" s="1"/>
  <c r="AB97" i="14"/>
  <c r="AG97" i="14" s="1"/>
  <c r="AB98" i="14"/>
  <c r="AG98" i="14" s="1"/>
  <c r="AB99" i="14"/>
  <c r="AG99" i="14" s="1"/>
  <c r="AB100" i="14"/>
  <c r="AG100" i="14" s="1"/>
  <c r="AB101" i="14"/>
  <c r="AG101" i="14" s="1"/>
  <c r="AB102" i="14"/>
  <c r="AG102" i="14" s="1"/>
  <c r="AB103" i="14"/>
  <c r="AG103" i="14" s="1"/>
  <c r="AB104" i="14"/>
  <c r="AG104" i="14" s="1"/>
  <c r="AB105" i="14"/>
  <c r="AG105" i="14" s="1"/>
  <c r="AB106" i="14"/>
  <c r="AG106" i="14" s="1"/>
  <c r="AB107" i="14"/>
  <c r="AG107" i="14" s="1"/>
  <c r="AB108" i="14"/>
  <c r="AG108" i="14" s="1"/>
  <c r="AB109" i="14"/>
  <c r="AG109" i="14" s="1"/>
  <c r="AB110" i="14"/>
  <c r="AG110" i="14" s="1"/>
  <c r="AB111" i="14"/>
  <c r="AG111" i="14" s="1"/>
  <c r="AB112" i="14"/>
  <c r="AG112" i="14" s="1"/>
  <c r="AB113" i="14"/>
  <c r="AG113" i="14" s="1"/>
  <c r="AB114" i="14"/>
  <c r="AG114" i="14" s="1"/>
  <c r="AB115" i="14"/>
  <c r="AG115" i="14" s="1"/>
  <c r="AB116" i="14"/>
  <c r="AG116" i="14" s="1"/>
  <c r="AB117" i="14"/>
  <c r="AG117" i="14" s="1"/>
  <c r="AB118" i="14"/>
  <c r="AG118" i="14" s="1"/>
  <c r="AB119" i="14"/>
  <c r="AG119" i="14" s="1"/>
  <c r="AB120" i="14"/>
  <c r="AG120" i="14" s="1"/>
  <c r="AB121" i="14"/>
  <c r="AG121" i="14" s="1"/>
  <c r="AB122" i="14"/>
  <c r="AG122" i="14" s="1"/>
  <c r="AB123" i="14"/>
  <c r="AG123" i="14" s="1"/>
  <c r="AB124" i="14"/>
  <c r="AG124" i="14" s="1"/>
  <c r="AB125" i="14"/>
  <c r="AG125" i="14" s="1"/>
  <c r="AB126" i="14"/>
  <c r="AG126" i="14" s="1"/>
  <c r="AB127" i="14"/>
  <c r="AG127" i="14" s="1"/>
  <c r="AB128" i="14"/>
  <c r="AG128" i="14" s="1"/>
  <c r="AB129" i="14"/>
  <c r="AG129" i="14" s="1"/>
  <c r="AB130" i="14"/>
  <c r="AG130" i="14" s="1"/>
  <c r="AB131" i="14"/>
  <c r="AG131" i="14" s="1"/>
  <c r="AB132" i="14"/>
  <c r="AG132" i="14" s="1"/>
  <c r="AB133" i="14"/>
  <c r="AG133" i="14" s="1"/>
  <c r="AB134" i="14"/>
  <c r="AG134" i="14" s="1"/>
  <c r="AB135" i="14"/>
  <c r="AG135" i="14" s="1"/>
  <c r="AB136" i="14"/>
  <c r="AG136" i="14" s="1"/>
  <c r="AB137" i="14"/>
  <c r="AG137" i="14" s="1"/>
  <c r="AB138" i="14"/>
  <c r="AG138" i="14" s="1"/>
  <c r="AB139" i="14"/>
  <c r="AG139" i="14" s="1"/>
  <c r="AB140" i="14"/>
  <c r="AG140" i="14" s="1"/>
  <c r="AB141" i="14"/>
  <c r="AG141" i="14" s="1"/>
  <c r="AB142" i="14"/>
  <c r="AG142" i="14" s="1"/>
  <c r="AB143" i="14"/>
  <c r="AG143" i="14" s="1"/>
  <c r="AB144" i="14"/>
  <c r="AG144" i="14" s="1"/>
  <c r="AB145" i="14"/>
  <c r="AG145" i="14" s="1"/>
  <c r="AB146" i="14"/>
  <c r="AG146" i="14" s="1"/>
  <c r="AB147" i="14"/>
  <c r="AG147" i="14" s="1"/>
  <c r="AB148" i="14"/>
  <c r="AG148" i="14" s="1"/>
  <c r="AB149" i="14"/>
  <c r="AG149" i="14" s="1"/>
  <c r="AB150" i="14"/>
  <c r="AG150" i="14" s="1"/>
  <c r="AB151" i="14"/>
  <c r="AG151" i="14" s="1"/>
  <c r="AA3" i="14"/>
  <c r="AF3" i="14" s="1"/>
  <c r="AA4" i="14"/>
  <c r="AF4" i="14" s="1"/>
  <c r="AA5" i="14"/>
  <c r="AF5" i="14" s="1"/>
  <c r="AA6" i="14"/>
  <c r="AF6" i="14" s="1"/>
  <c r="AA7" i="14"/>
  <c r="AF7" i="14" s="1"/>
  <c r="AA8" i="14"/>
  <c r="AF8" i="14" s="1"/>
  <c r="AA9" i="14"/>
  <c r="AF9" i="14" s="1"/>
  <c r="AA10" i="14"/>
  <c r="AF10" i="14" s="1"/>
  <c r="AA11" i="14"/>
  <c r="AF11" i="14" s="1"/>
  <c r="AA12" i="14"/>
  <c r="AF12" i="14" s="1"/>
  <c r="AA13" i="14"/>
  <c r="AF13" i="14" s="1"/>
  <c r="AA14" i="14"/>
  <c r="AF14" i="14" s="1"/>
  <c r="AA15" i="14"/>
  <c r="AF15" i="14" s="1"/>
  <c r="AA16" i="14"/>
  <c r="AF16" i="14" s="1"/>
  <c r="AA17" i="14"/>
  <c r="AF17" i="14" s="1"/>
  <c r="AA18" i="14"/>
  <c r="AF18" i="14" s="1"/>
  <c r="AA19" i="14"/>
  <c r="AF19" i="14" s="1"/>
  <c r="AA20" i="14"/>
  <c r="AF20" i="14" s="1"/>
  <c r="AA21" i="14"/>
  <c r="AF21" i="14" s="1"/>
  <c r="AA22" i="14"/>
  <c r="AF22" i="14" s="1"/>
  <c r="AA23" i="14"/>
  <c r="AF23" i="14" s="1"/>
  <c r="AA24" i="14"/>
  <c r="AF24" i="14" s="1"/>
  <c r="AA25" i="14"/>
  <c r="AF25" i="14" s="1"/>
  <c r="AA26" i="14"/>
  <c r="AF26" i="14" s="1"/>
  <c r="AA27" i="14"/>
  <c r="AF27" i="14" s="1"/>
  <c r="AA28" i="14"/>
  <c r="AF28" i="14" s="1"/>
  <c r="AA29" i="14"/>
  <c r="AF29" i="14" s="1"/>
  <c r="AA30" i="14"/>
  <c r="AF30" i="14" s="1"/>
  <c r="AA31" i="14"/>
  <c r="AF31" i="14" s="1"/>
  <c r="AA32" i="14"/>
  <c r="AF32" i="14" s="1"/>
  <c r="AA33" i="14"/>
  <c r="AF33" i="14" s="1"/>
  <c r="AA34" i="14"/>
  <c r="AF34" i="14" s="1"/>
  <c r="AA35" i="14"/>
  <c r="AF35" i="14" s="1"/>
  <c r="AA36" i="14"/>
  <c r="AF36" i="14" s="1"/>
  <c r="AA37" i="14"/>
  <c r="AF37" i="14" s="1"/>
  <c r="AA38" i="14"/>
  <c r="AF38" i="14" s="1"/>
  <c r="AA39" i="14"/>
  <c r="AF39" i="14" s="1"/>
  <c r="AA40" i="14"/>
  <c r="AF40" i="14" s="1"/>
  <c r="AA41" i="14"/>
  <c r="AF41" i="14" s="1"/>
  <c r="AA42" i="14"/>
  <c r="AF42" i="14" s="1"/>
  <c r="AA43" i="14"/>
  <c r="AF43" i="14" s="1"/>
  <c r="AA44" i="14"/>
  <c r="AF44" i="14" s="1"/>
  <c r="AA45" i="14"/>
  <c r="AF45" i="14" s="1"/>
  <c r="AA46" i="14"/>
  <c r="AF46" i="14" s="1"/>
  <c r="AA47" i="14"/>
  <c r="AF47" i="14" s="1"/>
  <c r="AA48" i="14"/>
  <c r="AF48" i="14" s="1"/>
  <c r="AA49" i="14"/>
  <c r="AF49" i="14" s="1"/>
  <c r="AA50" i="14"/>
  <c r="AF50" i="14" s="1"/>
  <c r="AA51" i="14"/>
  <c r="AF51" i="14" s="1"/>
  <c r="AA53" i="14"/>
  <c r="AF53" i="14" s="1"/>
  <c r="AA54" i="14"/>
  <c r="AF54" i="14" s="1"/>
  <c r="AA55" i="14"/>
  <c r="AF55" i="14" s="1"/>
  <c r="AA61" i="14"/>
  <c r="AF61" i="14" s="1"/>
  <c r="AA62" i="14"/>
  <c r="AF62" i="14" s="1"/>
  <c r="AA63" i="14"/>
  <c r="AF63" i="14" s="1"/>
  <c r="AA64" i="14"/>
  <c r="AF64" i="14" s="1"/>
  <c r="AA65" i="14"/>
  <c r="AF65" i="14" s="1"/>
  <c r="AA66" i="14"/>
  <c r="AF66" i="14" s="1"/>
  <c r="AA67" i="14"/>
  <c r="AF67" i="14" s="1"/>
  <c r="AA68" i="14"/>
  <c r="AF68" i="14" s="1"/>
  <c r="AA58" i="14"/>
  <c r="AF58" i="14" s="1"/>
  <c r="AA56" i="14"/>
  <c r="AF56" i="14" s="1"/>
  <c r="AA57" i="14"/>
  <c r="AF57" i="14" s="1"/>
  <c r="AA59" i="14"/>
  <c r="AF59" i="14" s="1"/>
  <c r="AA60" i="14"/>
  <c r="AF60" i="14" s="1"/>
  <c r="AA69" i="14"/>
  <c r="AF69" i="14" s="1"/>
  <c r="AA70" i="14"/>
  <c r="AF70" i="14" s="1"/>
  <c r="AA71" i="14"/>
  <c r="AF71" i="14" s="1"/>
  <c r="AA72" i="14"/>
  <c r="AF72" i="14" s="1"/>
  <c r="AA73" i="14"/>
  <c r="AF73" i="14" s="1"/>
  <c r="AA74" i="14"/>
  <c r="AF74" i="14" s="1"/>
  <c r="AA75" i="14"/>
  <c r="AF75" i="14" s="1"/>
  <c r="AA76" i="14"/>
  <c r="AF76" i="14" s="1"/>
  <c r="AA77" i="14"/>
  <c r="AF77" i="14" s="1"/>
  <c r="AA78" i="14"/>
  <c r="AF78" i="14" s="1"/>
  <c r="AA79" i="14"/>
  <c r="AF79" i="14" s="1"/>
  <c r="AA80" i="14"/>
  <c r="AF80" i="14" s="1"/>
  <c r="AA81" i="14"/>
  <c r="AF81" i="14" s="1"/>
  <c r="AA82" i="14"/>
  <c r="AF82" i="14" s="1"/>
  <c r="AA83" i="14"/>
  <c r="AF83" i="14" s="1"/>
  <c r="AA84" i="14"/>
  <c r="AF84" i="14" s="1"/>
  <c r="AA85" i="14"/>
  <c r="AF85" i="14" s="1"/>
  <c r="AA86" i="14"/>
  <c r="AF86" i="14" s="1"/>
  <c r="AA87" i="14"/>
  <c r="AF87" i="14" s="1"/>
  <c r="AA88" i="14"/>
  <c r="AF88" i="14" s="1"/>
  <c r="AA89" i="14"/>
  <c r="AF89" i="14" s="1"/>
  <c r="AA90" i="14"/>
  <c r="AF90" i="14" s="1"/>
  <c r="AA91" i="14"/>
  <c r="AF91" i="14" s="1"/>
  <c r="AA92" i="14"/>
  <c r="AF92" i="14" s="1"/>
  <c r="AA93" i="14"/>
  <c r="AF93" i="14" s="1"/>
  <c r="AA94" i="14"/>
  <c r="AF94" i="14" s="1"/>
  <c r="AA95" i="14"/>
  <c r="AF95" i="14" s="1"/>
  <c r="AA96" i="14"/>
  <c r="AF96" i="14" s="1"/>
  <c r="AA97" i="14"/>
  <c r="AF97" i="14" s="1"/>
  <c r="AA98" i="14"/>
  <c r="AF98" i="14" s="1"/>
  <c r="AA99" i="14"/>
  <c r="AF99" i="14" s="1"/>
  <c r="AA100" i="14"/>
  <c r="AF100" i="14" s="1"/>
  <c r="AA101" i="14"/>
  <c r="AF101" i="14" s="1"/>
  <c r="AA102" i="14"/>
  <c r="AF102" i="14" s="1"/>
  <c r="AA103" i="14"/>
  <c r="AF103" i="14" s="1"/>
  <c r="AA104" i="14"/>
  <c r="AF104" i="14" s="1"/>
  <c r="AA105" i="14"/>
  <c r="AF105" i="14" s="1"/>
  <c r="AA106" i="14"/>
  <c r="AF106" i="14" s="1"/>
  <c r="AA107" i="14"/>
  <c r="AF107" i="14" s="1"/>
  <c r="AA108" i="14"/>
  <c r="AF108" i="14" s="1"/>
  <c r="AA109" i="14"/>
  <c r="AF109" i="14" s="1"/>
  <c r="AA110" i="14"/>
  <c r="AF110" i="14" s="1"/>
  <c r="AA111" i="14"/>
  <c r="AF111" i="14" s="1"/>
  <c r="AA112" i="14"/>
  <c r="AF112" i="14" s="1"/>
  <c r="AA113" i="14"/>
  <c r="AF113" i="14" s="1"/>
  <c r="AA114" i="14"/>
  <c r="AF114" i="14" s="1"/>
  <c r="AA115" i="14"/>
  <c r="AF115" i="14" s="1"/>
  <c r="AA116" i="14"/>
  <c r="AF116" i="14" s="1"/>
  <c r="AA117" i="14"/>
  <c r="AF117" i="14" s="1"/>
  <c r="AA118" i="14"/>
  <c r="AF118" i="14" s="1"/>
  <c r="AA119" i="14"/>
  <c r="AF119" i="14" s="1"/>
  <c r="AA120" i="14"/>
  <c r="AF120" i="14" s="1"/>
  <c r="AA121" i="14"/>
  <c r="AF121" i="14" s="1"/>
  <c r="AA122" i="14"/>
  <c r="AF122" i="14" s="1"/>
  <c r="AA123" i="14"/>
  <c r="AF123" i="14" s="1"/>
  <c r="AA124" i="14"/>
  <c r="AF124" i="14" s="1"/>
  <c r="AA125" i="14"/>
  <c r="AF125" i="14" s="1"/>
  <c r="AA126" i="14"/>
  <c r="AF126" i="14" s="1"/>
  <c r="AA127" i="14"/>
  <c r="AF127" i="14" s="1"/>
  <c r="AA128" i="14"/>
  <c r="AF128" i="14" s="1"/>
  <c r="AA129" i="14"/>
  <c r="AF129" i="14" s="1"/>
  <c r="AA130" i="14"/>
  <c r="AF130" i="14" s="1"/>
  <c r="AA131" i="14"/>
  <c r="AF131" i="14" s="1"/>
  <c r="AA132" i="14"/>
  <c r="AF132" i="14" s="1"/>
  <c r="AA133" i="14"/>
  <c r="AF133" i="14" s="1"/>
  <c r="AA134" i="14"/>
  <c r="AF134" i="14" s="1"/>
  <c r="AA135" i="14"/>
  <c r="AF135" i="14" s="1"/>
  <c r="AA136" i="14"/>
  <c r="AF136" i="14" s="1"/>
  <c r="AA137" i="14"/>
  <c r="AF137" i="14" s="1"/>
  <c r="AA138" i="14"/>
  <c r="AF138" i="14" s="1"/>
  <c r="AA139" i="14"/>
  <c r="AF139" i="14" s="1"/>
  <c r="AA140" i="14"/>
  <c r="AF140" i="14" s="1"/>
  <c r="AA141" i="14"/>
  <c r="AF141" i="14" s="1"/>
  <c r="AA142" i="14"/>
  <c r="AF142" i="14" s="1"/>
  <c r="AA143" i="14"/>
  <c r="AF143" i="14" s="1"/>
  <c r="AA144" i="14"/>
  <c r="AF144" i="14" s="1"/>
  <c r="AA145" i="14"/>
  <c r="AF145" i="14" s="1"/>
  <c r="AA146" i="14"/>
  <c r="AF146" i="14" s="1"/>
  <c r="AA147" i="14"/>
  <c r="AF147" i="14" s="1"/>
  <c r="AA148" i="14"/>
  <c r="AF148" i="14" s="1"/>
  <c r="AA149" i="14"/>
  <c r="AF149" i="14" s="1"/>
  <c r="AA150" i="14"/>
  <c r="AF150" i="14" s="1"/>
  <c r="AA151" i="14"/>
  <c r="AF151" i="14" s="1"/>
  <c r="Z3" i="14"/>
  <c r="AE3" i="14" s="1"/>
  <c r="Z4" i="14"/>
  <c r="AE4" i="14" s="1"/>
  <c r="Z5" i="14"/>
  <c r="AE5" i="14" s="1"/>
  <c r="Z6" i="14"/>
  <c r="AE6" i="14" s="1"/>
  <c r="Z7" i="14"/>
  <c r="AE7" i="14" s="1"/>
  <c r="Z8" i="14"/>
  <c r="AE8" i="14" s="1"/>
  <c r="Z9" i="14"/>
  <c r="AE9" i="14" s="1"/>
  <c r="Z10" i="14"/>
  <c r="AE10" i="14" s="1"/>
  <c r="Z11" i="14"/>
  <c r="AE11" i="14" s="1"/>
  <c r="Z12" i="14"/>
  <c r="AE12" i="14" s="1"/>
  <c r="Z13" i="14"/>
  <c r="AE13" i="14" s="1"/>
  <c r="Z14" i="14"/>
  <c r="AE14" i="14" s="1"/>
  <c r="Z15" i="14"/>
  <c r="AE15" i="14" s="1"/>
  <c r="Z16" i="14"/>
  <c r="AE16" i="14" s="1"/>
  <c r="Z17" i="14"/>
  <c r="AE17" i="14" s="1"/>
  <c r="Z18" i="14"/>
  <c r="AE18" i="14" s="1"/>
  <c r="Z19" i="14"/>
  <c r="AE19" i="14" s="1"/>
  <c r="Z20" i="14"/>
  <c r="AE20" i="14" s="1"/>
  <c r="Z21" i="14"/>
  <c r="AE21" i="14" s="1"/>
  <c r="Z22" i="14"/>
  <c r="AE22" i="14" s="1"/>
  <c r="Z23" i="14"/>
  <c r="AE23" i="14" s="1"/>
  <c r="Z24" i="14"/>
  <c r="AE24" i="14" s="1"/>
  <c r="Z25" i="14"/>
  <c r="AE25" i="14" s="1"/>
  <c r="Z26" i="14"/>
  <c r="AE26" i="14" s="1"/>
  <c r="Z27" i="14"/>
  <c r="AE27" i="14" s="1"/>
  <c r="Z28" i="14"/>
  <c r="AE28" i="14" s="1"/>
  <c r="Z29" i="14"/>
  <c r="AE29" i="14" s="1"/>
  <c r="Z30" i="14"/>
  <c r="AE30" i="14" s="1"/>
  <c r="Z31" i="14"/>
  <c r="AE31" i="14" s="1"/>
  <c r="Z32" i="14"/>
  <c r="AE32" i="14" s="1"/>
  <c r="Z33" i="14"/>
  <c r="AE33" i="14" s="1"/>
  <c r="Z34" i="14"/>
  <c r="AE34" i="14" s="1"/>
  <c r="Z35" i="14"/>
  <c r="AE35" i="14" s="1"/>
  <c r="Z36" i="14"/>
  <c r="AE36" i="14" s="1"/>
  <c r="Z37" i="14"/>
  <c r="AE37" i="14" s="1"/>
  <c r="Z38" i="14"/>
  <c r="AE38" i="14" s="1"/>
  <c r="Z39" i="14"/>
  <c r="AE39" i="14" s="1"/>
  <c r="Z40" i="14"/>
  <c r="AE40" i="14" s="1"/>
  <c r="Z41" i="14"/>
  <c r="AE41" i="14" s="1"/>
  <c r="Z42" i="14"/>
  <c r="AE42" i="14" s="1"/>
  <c r="Z43" i="14"/>
  <c r="AE43" i="14" s="1"/>
  <c r="Z44" i="14"/>
  <c r="AE44" i="14" s="1"/>
  <c r="Z45" i="14"/>
  <c r="AE45" i="14" s="1"/>
  <c r="Z46" i="14"/>
  <c r="AE46" i="14" s="1"/>
  <c r="Z47" i="14"/>
  <c r="AE47" i="14" s="1"/>
  <c r="Z48" i="14"/>
  <c r="AE48" i="14" s="1"/>
  <c r="Z49" i="14"/>
  <c r="AE49" i="14" s="1"/>
  <c r="Z50" i="14"/>
  <c r="AE50" i="14" s="1"/>
  <c r="Z51" i="14"/>
  <c r="AE51" i="14" s="1"/>
  <c r="Z53" i="14"/>
  <c r="AE53" i="14" s="1"/>
  <c r="Z54" i="14"/>
  <c r="AE54" i="14" s="1"/>
  <c r="Z55" i="14"/>
  <c r="AE55" i="14" s="1"/>
  <c r="Z61" i="14"/>
  <c r="AE61" i="14" s="1"/>
  <c r="Z62" i="14"/>
  <c r="AE62" i="14" s="1"/>
  <c r="Z63" i="14"/>
  <c r="AE63" i="14" s="1"/>
  <c r="Z64" i="14"/>
  <c r="AE64" i="14" s="1"/>
  <c r="Z65" i="14"/>
  <c r="AE65" i="14" s="1"/>
  <c r="Z66" i="14"/>
  <c r="AE66" i="14" s="1"/>
  <c r="Z67" i="14"/>
  <c r="AE67" i="14" s="1"/>
  <c r="Z68" i="14"/>
  <c r="AE68" i="14" s="1"/>
  <c r="Z58" i="14"/>
  <c r="AE58" i="14" s="1"/>
  <c r="Z56" i="14"/>
  <c r="AE56" i="14" s="1"/>
  <c r="Z57" i="14"/>
  <c r="AE57" i="14" s="1"/>
  <c r="Z59" i="14"/>
  <c r="AE59" i="14" s="1"/>
  <c r="Z60" i="14"/>
  <c r="AE60" i="14" s="1"/>
  <c r="Z69" i="14"/>
  <c r="AE69" i="14" s="1"/>
  <c r="Z70" i="14"/>
  <c r="AE70" i="14" s="1"/>
  <c r="Z71" i="14"/>
  <c r="AE71" i="14" s="1"/>
  <c r="Z72" i="14"/>
  <c r="AE72" i="14" s="1"/>
  <c r="Z73" i="14"/>
  <c r="AE73" i="14" s="1"/>
  <c r="Z74" i="14"/>
  <c r="AE74" i="14" s="1"/>
  <c r="Z75" i="14"/>
  <c r="AE75" i="14" s="1"/>
  <c r="Z76" i="14"/>
  <c r="AE76" i="14" s="1"/>
  <c r="Z77" i="14"/>
  <c r="AE77" i="14" s="1"/>
  <c r="Z78" i="14"/>
  <c r="AE78" i="14" s="1"/>
  <c r="Z79" i="14"/>
  <c r="AE79" i="14" s="1"/>
  <c r="Z80" i="14"/>
  <c r="AE80" i="14" s="1"/>
  <c r="Z81" i="14"/>
  <c r="AE81" i="14" s="1"/>
  <c r="Z82" i="14"/>
  <c r="AE82" i="14" s="1"/>
  <c r="Z83" i="14"/>
  <c r="AE83" i="14" s="1"/>
  <c r="Z84" i="14"/>
  <c r="AE84" i="14" s="1"/>
  <c r="Z85" i="14"/>
  <c r="AE85" i="14" s="1"/>
  <c r="Z86" i="14"/>
  <c r="AE86" i="14" s="1"/>
  <c r="Z87" i="14"/>
  <c r="AE87" i="14" s="1"/>
  <c r="Z88" i="14"/>
  <c r="AE88" i="14" s="1"/>
  <c r="Z89" i="14"/>
  <c r="AE89" i="14" s="1"/>
  <c r="Z90" i="14"/>
  <c r="AE90" i="14" s="1"/>
  <c r="Z91" i="14"/>
  <c r="AE91" i="14" s="1"/>
  <c r="Z92" i="14"/>
  <c r="AE92" i="14" s="1"/>
  <c r="Z93" i="14"/>
  <c r="AE93" i="14" s="1"/>
  <c r="Z94" i="14"/>
  <c r="AE94" i="14" s="1"/>
  <c r="Z95" i="14"/>
  <c r="AE95" i="14" s="1"/>
  <c r="Z96" i="14"/>
  <c r="AE96" i="14" s="1"/>
  <c r="Z97" i="14"/>
  <c r="AE97" i="14" s="1"/>
  <c r="Z98" i="14"/>
  <c r="AE98" i="14" s="1"/>
  <c r="Z99" i="14"/>
  <c r="AE99" i="14" s="1"/>
  <c r="Z100" i="14"/>
  <c r="AE100" i="14" s="1"/>
  <c r="Z101" i="14"/>
  <c r="AE101" i="14" s="1"/>
  <c r="Z102" i="14"/>
  <c r="AE102" i="14" s="1"/>
  <c r="Z103" i="14"/>
  <c r="AE103" i="14" s="1"/>
  <c r="Z104" i="14"/>
  <c r="AE104" i="14" s="1"/>
  <c r="Z105" i="14"/>
  <c r="AE105" i="14" s="1"/>
  <c r="Z106" i="14"/>
  <c r="AE106" i="14" s="1"/>
  <c r="Z107" i="14"/>
  <c r="AE107" i="14" s="1"/>
  <c r="Z108" i="14"/>
  <c r="AE108" i="14" s="1"/>
  <c r="Z109" i="14"/>
  <c r="AE109" i="14" s="1"/>
  <c r="Z110" i="14"/>
  <c r="AE110" i="14" s="1"/>
  <c r="Z111" i="14"/>
  <c r="AE111" i="14" s="1"/>
  <c r="Z112" i="14"/>
  <c r="AE112" i="14" s="1"/>
  <c r="Z113" i="14"/>
  <c r="AE113" i="14" s="1"/>
  <c r="Z114" i="14"/>
  <c r="AE114" i="14" s="1"/>
  <c r="Z115" i="14"/>
  <c r="AE115" i="14" s="1"/>
  <c r="Z116" i="14"/>
  <c r="AE116" i="14" s="1"/>
  <c r="Z117" i="14"/>
  <c r="AE117" i="14" s="1"/>
  <c r="Z118" i="14"/>
  <c r="AE118" i="14" s="1"/>
  <c r="Z119" i="14"/>
  <c r="AE119" i="14" s="1"/>
  <c r="Z120" i="14"/>
  <c r="AE120" i="14" s="1"/>
  <c r="Z121" i="14"/>
  <c r="AE121" i="14" s="1"/>
  <c r="Z122" i="14"/>
  <c r="AE122" i="14" s="1"/>
  <c r="Z123" i="14"/>
  <c r="AE123" i="14" s="1"/>
  <c r="Z124" i="14"/>
  <c r="AE124" i="14" s="1"/>
  <c r="Z125" i="14"/>
  <c r="AE125" i="14" s="1"/>
  <c r="Z126" i="14"/>
  <c r="AE126" i="14" s="1"/>
  <c r="Z127" i="14"/>
  <c r="AE127" i="14" s="1"/>
  <c r="Z128" i="14"/>
  <c r="AE128" i="14" s="1"/>
  <c r="Z129" i="14"/>
  <c r="AE129" i="14" s="1"/>
  <c r="Z130" i="14"/>
  <c r="AE130" i="14" s="1"/>
  <c r="Z131" i="14"/>
  <c r="AE131" i="14" s="1"/>
  <c r="Z132" i="14"/>
  <c r="AE132" i="14" s="1"/>
  <c r="Z133" i="14"/>
  <c r="AE133" i="14" s="1"/>
  <c r="Z134" i="14"/>
  <c r="AE134" i="14" s="1"/>
  <c r="Z135" i="14"/>
  <c r="AE135" i="14" s="1"/>
  <c r="Z136" i="14"/>
  <c r="AE136" i="14" s="1"/>
  <c r="Z137" i="14"/>
  <c r="AE137" i="14" s="1"/>
  <c r="Z138" i="14"/>
  <c r="AE138" i="14" s="1"/>
  <c r="Z139" i="14"/>
  <c r="AE139" i="14" s="1"/>
  <c r="Z140" i="14"/>
  <c r="AE140" i="14" s="1"/>
  <c r="Z141" i="14"/>
  <c r="AE141" i="14" s="1"/>
  <c r="Z142" i="14"/>
  <c r="AE142" i="14" s="1"/>
  <c r="Z143" i="14"/>
  <c r="AE143" i="14" s="1"/>
  <c r="Z144" i="14"/>
  <c r="AE144" i="14" s="1"/>
  <c r="Z145" i="14"/>
  <c r="AE145" i="14" s="1"/>
  <c r="Z146" i="14"/>
  <c r="AE146" i="14" s="1"/>
  <c r="Z147" i="14"/>
  <c r="AE147" i="14" s="1"/>
  <c r="Z148" i="14"/>
  <c r="AE148" i="14" s="1"/>
  <c r="Z149" i="14"/>
  <c r="AE149" i="14" s="1"/>
  <c r="Z150" i="14"/>
  <c r="AE150" i="14" s="1"/>
  <c r="Z151" i="14"/>
  <c r="AE151" i="14" s="1"/>
  <c r="Y3" i="14"/>
  <c r="AD3" i="14" s="1"/>
  <c r="Y4" i="14"/>
  <c r="AD4" i="14" s="1"/>
  <c r="Y5" i="14"/>
  <c r="AD5" i="14" s="1"/>
  <c r="Y6" i="14"/>
  <c r="AD6" i="14" s="1"/>
  <c r="Y7" i="14"/>
  <c r="AD7" i="14" s="1"/>
  <c r="Y8" i="14"/>
  <c r="AD8" i="14" s="1"/>
  <c r="Y9" i="14"/>
  <c r="AD9" i="14" s="1"/>
  <c r="Y10" i="14"/>
  <c r="AD10" i="14" s="1"/>
  <c r="Y11" i="14"/>
  <c r="AD11" i="14" s="1"/>
  <c r="Y12" i="14"/>
  <c r="AD12" i="14" s="1"/>
  <c r="Y13" i="14"/>
  <c r="AD13" i="14" s="1"/>
  <c r="Y14" i="14"/>
  <c r="AD14" i="14" s="1"/>
  <c r="Y15" i="14"/>
  <c r="AD15" i="14" s="1"/>
  <c r="Y16" i="14"/>
  <c r="AD16" i="14" s="1"/>
  <c r="Y17" i="14"/>
  <c r="AD17" i="14" s="1"/>
  <c r="Y18" i="14"/>
  <c r="AD18" i="14" s="1"/>
  <c r="Y19" i="14"/>
  <c r="AD19" i="14" s="1"/>
  <c r="Y20" i="14"/>
  <c r="AD20" i="14" s="1"/>
  <c r="Y21" i="14"/>
  <c r="AD21" i="14" s="1"/>
  <c r="Y22" i="14"/>
  <c r="AD22" i="14" s="1"/>
  <c r="Y23" i="14"/>
  <c r="AD23" i="14" s="1"/>
  <c r="Y24" i="14"/>
  <c r="AD24" i="14" s="1"/>
  <c r="Y25" i="14"/>
  <c r="AD25" i="14" s="1"/>
  <c r="Y26" i="14"/>
  <c r="AD26" i="14" s="1"/>
  <c r="Y27" i="14"/>
  <c r="AD27" i="14" s="1"/>
  <c r="Y28" i="14"/>
  <c r="AD28" i="14" s="1"/>
  <c r="Y29" i="14"/>
  <c r="AD29" i="14" s="1"/>
  <c r="Y30" i="14"/>
  <c r="AD30" i="14" s="1"/>
  <c r="Y31" i="14"/>
  <c r="AD31" i="14" s="1"/>
  <c r="Y32" i="14"/>
  <c r="AD32" i="14" s="1"/>
  <c r="Y33" i="14"/>
  <c r="AD33" i="14" s="1"/>
  <c r="Y34" i="14"/>
  <c r="AD34" i="14" s="1"/>
  <c r="Y35" i="14"/>
  <c r="AD35" i="14" s="1"/>
  <c r="Y36" i="14"/>
  <c r="AD36" i="14" s="1"/>
  <c r="Y37" i="14"/>
  <c r="AD37" i="14" s="1"/>
  <c r="Y38" i="14"/>
  <c r="AD38" i="14" s="1"/>
  <c r="Y39" i="14"/>
  <c r="AD39" i="14" s="1"/>
  <c r="Y40" i="14"/>
  <c r="AD40" i="14" s="1"/>
  <c r="Y41" i="14"/>
  <c r="AD41" i="14" s="1"/>
  <c r="Y42" i="14"/>
  <c r="AD42" i="14" s="1"/>
  <c r="Y43" i="14"/>
  <c r="AD43" i="14" s="1"/>
  <c r="Y44" i="14"/>
  <c r="AD44" i="14" s="1"/>
  <c r="Y45" i="14"/>
  <c r="AD45" i="14" s="1"/>
  <c r="Y46" i="14"/>
  <c r="AD46" i="14" s="1"/>
  <c r="Y47" i="14"/>
  <c r="AD47" i="14" s="1"/>
  <c r="Y48" i="14"/>
  <c r="AD48" i="14" s="1"/>
  <c r="Y49" i="14"/>
  <c r="AD49" i="14" s="1"/>
  <c r="Y50" i="14"/>
  <c r="AD50" i="14" s="1"/>
  <c r="Y51" i="14"/>
  <c r="AD51" i="14" s="1"/>
  <c r="Y53" i="14"/>
  <c r="AD53" i="14" s="1"/>
  <c r="Y54" i="14"/>
  <c r="AD54" i="14" s="1"/>
  <c r="Y55" i="14"/>
  <c r="AD55" i="14" s="1"/>
  <c r="Y61" i="14"/>
  <c r="AD61" i="14" s="1"/>
  <c r="Y62" i="14"/>
  <c r="AD62" i="14" s="1"/>
  <c r="Y63" i="14"/>
  <c r="AD63" i="14" s="1"/>
  <c r="Y64" i="14"/>
  <c r="AD64" i="14" s="1"/>
  <c r="Y65" i="14"/>
  <c r="AD65" i="14" s="1"/>
  <c r="Y66" i="14"/>
  <c r="AD66" i="14" s="1"/>
  <c r="Y67" i="14"/>
  <c r="AD67" i="14" s="1"/>
  <c r="Y68" i="14"/>
  <c r="AD68" i="14" s="1"/>
  <c r="Y58" i="14"/>
  <c r="AD58" i="14" s="1"/>
  <c r="Y56" i="14"/>
  <c r="AD56" i="14" s="1"/>
  <c r="Y57" i="14"/>
  <c r="AD57" i="14" s="1"/>
  <c r="Y59" i="14"/>
  <c r="AD59" i="14" s="1"/>
  <c r="Y60" i="14"/>
  <c r="AD60" i="14" s="1"/>
  <c r="Y69" i="14"/>
  <c r="AD69" i="14" s="1"/>
  <c r="Y70" i="14"/>
  <c r="AD70" i="14" s="1"/>
  <c r="Y71" i="14"/>
  <c r="AD71" i="14" s="1"/>
  <c r="Y72" i="14"/>
  <c r="AD72" i="14" s="1"/>
  <c r="Y73" i="14"/>
  <c r="AD73" i="14" s="1"/>
  <c r="Y74" i="14"/>
  <c r="AD74" i="14" s="1"/>
  <c r="Y75" i="14"/>
  <c r="AD75" i="14" s="1"/>
  <c r="Y76" i="14"/>
  <c r="AD76" i="14" s="1"/>
  <c r="Y77" i="14"/>
  <c r="AD77" i="14" s="1"/>
  <c r="Y78" i="14"/>
  <c r="AD78" i="14" s="1"/>
  <c r="Y79" i="14"/>
  <c r="AD79" i="14" s="1"/>
  <c r="Y80" i="14"/>
  <c r="AD80" i="14" s="1"/>
  <c r="Y81" i="14"/>
  <c r="AD81" i="14" s="1"/>
  <c r="Y82" i="14"/>
  <c r="AD82" i="14" s="1"/>
  <c r="Y83" i="14"/>
  <c r="AD83" i="14" s="1"/>
  <c r="Y84" i="14"/>
  <c r="AD84" i="14" s="1"/>
  <c r="Y85" i="14"/>
  <c r="AD85" i="14" s="1"/>
  <c r="Y86" i="14"/>
  <c r="AD86" i="14" s="1"/>
  <c r="Y87" i="14"/>
  <c r="AD87" i="14" s="1"/>
  <c r="Y88" i="14"/>
  <c r="AD88" i="14" s="1"/>
  <c r="Y89" i="14"/>
  <c r="AD89" i="14" s="1"/>
  <c r="Y90" i="14"/>
  <c r="AD90" i="14" s="1"/>
  <c r="Y91" i="14"/>
  <c r="AD91" i="14" s="1"/>
  <c r="Y92" i="14"/>
  <c r="AD92" i="14" s="1"/>
  <c r="Y93" i="14"/>
  <c r="AD93" i="14" s="1"/>
  <c r="Y94" i="14"/>
  <c r="AD94" i="14" s="1"/>
  <c r="Y95" i="14"/>
  <c r="AD95" i="14" s="1"/>
  <c r="Y96" i="14"/>
  <c r="AD96" i="14" s="1"/>
  <c r="Y97" i="14"/>
  <c r="AD97" i="14" s="1"/>
  <c r="Y98" i="14"/>
  <c r="AD98" i="14" s="1"/>
  <c r="Y99" i="14"/>
  <c r="AD99" i="14" s="1"/>
  <c r="Y100" i="14"/>
  <c r="AD100" i="14" s="1"/>
  <c r="Y101" i="14"/>
  <c r="AD101" i="14" s="1"/>
  <c r="Y102" i="14"/>
  <c r="AD102" i="14" s="1"/>
  <c r="Y103" i="14"/>
  <c r="AD103" i="14" s="1"/>
  <c r="Y104" i="14"/>
  <c r="AD104" i="14" s="1"/>
  <c r="Y105" i="14"/>
  <c r="AD105" i="14" s="1"/>
  <c r="Y106" i="14"/>
  <c r="AD106" i="14" s="1"/>
  <c r="Y107" i="14"/>
  <c r="AD107" i="14" s="1"/>
  <c r="Y108" i="14"/>
  <c r="AD108" i="14" s="1"/>
  <c r="Y109" i="14"/>
  <c r="AD109" i="14" s="1"/>
  <c r="Y110" i="14"/>
  <c r="AD110" i="14" s="1"/>
  <c r="Y111" i="14"/>
  <c r="AD111" i="14" s="1"/>
  <c r="Y112" i="14"/>
  <c r="AD112" i="14" s="1"/>
  <c r="Y113" i="14"/>
  <c r="AD113" i="14" s="1"/>
  <c r="Y114" i="14"/>
  <c r="AD114" i="14" s="1"/>
  <c r="Y115" i="14"/>
  <c r="AD115" i="14" s="1"/>
  <c r="Y116" i="14"/>
  <c r="AD116" i="14" s="1"/>
  <c r="Y117" i="14"/>
  <c r="AD117" i="14" s="1"/>
  <c r="Y118" i="14"/>
  <c r="AD118" i="14" s="1"/>
  <c r="Y119" i="14"/>
  <c r="AD119" i="14" s="1"/>
  <c r="Y120" i="14"/>
  <c r="AD120" i="14" s="1"/>
  <c r="Y121" i="14"/>
  <c r="AD121" i="14" s="1"/>
  <c r="Y122" i="14"/>
  <c r="AD122" i="14" s="1"/>
  <c r="Y123" i="14"/>
  <c r="AD123" i="14" s="1"/>
  <c r="Y124" i="14"/>
  <c r="AD124" i="14" s="1"/>
  <c r="Y125" i="14"/>
  <c r="AD125" i="14" s="1"/>
  <c r="Y126" i="14"/>
  <c r="AD126" i="14" s="1"/>
  <c r="Y127" i="14"/>
  <c r="AD127" i="14" s="1"/>
  <c r="Y128" i="14"/>
  <c r="AD128" i="14" s="1"/>
  <c r="Y129" i="14"/>
  <c r="AD129" i="14" s="1"/>
  <c r="Y130" i="14"/>
  <c r="AD130" i="14" s="1"/>
  <c r="Y131" i="14"/>
  <c r="AD131" i="14" s="1"/>
  <c r="Y132" i="14"/>
  <c r="AD132" i="14" s="1"/>
  <c r="Y133" i="14"/>
  <c r="AD133" i="14" s="1"/>
  <c r="Y134" i="14"/>
  <c r="AD134" i="14" s="1"/>
  <c r="Y135" i="14"/>
  <c r="AD135" i="14" s="1"/>
  <c r="Y136" i="14"/>
  <c r="AD136" i="14" s="1"/>
  <c r="Y137" i="14"/>
  <c r="AD137" i="14" s="1"/>
  <c r="Y138" i="14"/>
  <c r="AD138" i="14" s="1"/>
  <c r="Y139" i="14"/>
  <c r="AD139" i="14" s="1"/>
  <c r="Y140" i="14"/>
  <c r="AD140" i="14" s="1"/>
  <c r="Y141" i="14"/>
  <c r="AD141" i="14" s="1"/>
  <c r="Y142" i="14"/>
  <c r="AD142" i="14" s="1"/>
  <c r="Y143" i="14"/>
  <c r="AD143" i="14" s="1"/>
  <c r="Y144" i="14"/>
  <c r="AD144" i="14" s="1"/>
  <c r="Y145" i="14"/>
  <c r="AD145" i="14" s="1"/>
  <c r="Y146" i="14"/>
  <c r="AD146" i="14" s="1"/>
  <c r="Y147" i="14"/>
  <c r="AD147" i="14" s="1"/>
  <c r="Y148" i="14"/>
  <c r="AD148" i="14" s="1"/>
  <c r="Y149" i="14"/>
  <c r="AD149" i="14" s="1"/>
  <c r="Y150" i="14"/>
  <c r="AD150" i="14" s="1"/>
  <c r="Y151" i="14"/>
  <c r="AD151" i="14" s="1"/>
  <c r="X3" i="14"/>
  <c r="AC3" i="14" s="1"/>
  <c r="X4" i="14"/>
  <c r="AC4" i="14" s="1"/>
  <c r="X5" i="14"/>
  <c r="AC5" i="14" s="1"/>
  <c r="X6" i="14"/>
  <c r="AC6" i="14" s="1"/>
  <c r="X7" i="14"/>
  <c r="AC7" i="14" s="1"/>
  <c r="X8" i="14"/>
  <c r="AC8" i="14" s="1"/>
  <c r="X9" i="14"/>
  <c r="AC9" i="14" s="1"/>
  <c r="X10" i="14"/>
  <c r="AC10" i="14" s="1"/>
  <c r="X11" i="14"/>
  <c r="AC11" i="14" s="1"/>
  <c r="X12" i="14"/>
  <c r="AC12" i="14" s="1"/>
  <c r="X13" i="14"/>
  <c r="AC13" i="14" s="1"/>
  <c r="X14" i="14"/>
  <c r="AC14" i="14" s="1"/>
  <c r="X15" i="14"/>
  <c r="AC15" i="14" s="1"/>
  <c r="X16" i="14"/>
  <c r="AC16" i="14" s="1"/>
  <c r="X17" i="14"/>
  <c r="AC17" i="14" s="1"/>
  <c r="X18" i="14"/>
  <c r="AC18" i="14" s="1"/>
  <c r="X19" i="14"/>
  <c r="AC19" i="14" s="1"/>
  <c r="X20" i="14"/>
  <c r="AC20" i="14" s="1"/>
  <c r="X21" i="14"/>
  <c r="AC21" i="14" s="1"/>
  <c r="X22" i="14"/>
  <c r="AC22" i="14" s="1"/>
  <c r="X23" i="14"/>
  <c r="AC23" i="14" s="1"/>
  <c r="X24" i="14"/>
  <c r="AC24" i="14" s="1"/>
  <c r="X25" i="14"/>
  <c r="AC25" i="14" s="1"/>
  <c r="X26" i="14"/>
  <c r="AC26" i="14" s="1"/>
  <c r="X27" i="14"/>
  <c r="AC27" i="14" s="1"/>
  <c r="X28" i="14"/>
  <c r="AC28" i="14" s="1"/>
  <c r="X29" i="14"/>
  <c r="AC29" i="14" s="1"/>
  <c r="X30" i="14"/>
  <c r="AC30" i="14" s="1"/>
  <c r="X31" i="14"/>
  <c r="AC31" i="14" s="1"/>
  <c r="X32" i="14"/>
  <c r="AC32" i="14" s="1"/>
  <c r="X33" i="14"/>
  <c r="AC33" i="14" s="1"/>
  <c r="X34" i="14"/>
  <c r="AC34" i="14" s="1"/>
  <c r="X35" i="14"/>
  <c r="AC35" i="14" s="1"/>
  <c r="X36" i="14"/>
  <c r="AC36" i="14" s="1"/>
  <c r="X37" i="14"/>
  <c r="AC37" i="14" s="1"/>
  <c r="X38" i="14"/>
  <c r="AC38" i="14" s="1"/>
  <c r="X39" i="14"/>
  <c r="AC39" i="14" s="1"/>
  <c r="X40" i="14"/>
  <c r="AC40" i="14" s="1"/>
  <c r="X41" i="14"/>
  <c r="AC41" i="14" s="1"/>
  <c r="X42" i="14"/>
  <c r="AC42" i="14" s="1"/>
  <c r="X43" i="14"/>
  <c r="AC43" i="14" s="1"/>
  <c r="X44" i="14"/>
  <c r="AC44" i="14" s="1"/>
  <c r="X45" i="14"/>
  <c r="AC45" i="14" s="1"/>
  <c r="X46" i="14"/>
  <c r="AC46" i="14" s="1"/>
  <c r="X47" i="14"/>
  <c r="AC47" i="14" s="1"/>
  <c r="X48" i="14"/>
  <c r="AC48" i="14" s="1"/>
  <c r="X49" i="14"/>
  <c r="AC49" i="14" s="1"/>
  <c r="X50" i="14"/>
  <c r="AC50" i="14" s="1"/>
  <c r="X51" i="14"/>
  <c r="AC51" i="14" s="1"/>
  <c r="X53" i="14"/>
  <c r="AC53" i="14" s="1"/>
  <c r="X54" i="14"/>
  <c r="AC54" i="14" s="1"/>
  <c r="X55" i="14"/>
  <c r="AC55" i="14" s="1"/>
  <c r="X61" i="14"/>
  <c r="AC61" i="14" s="1"/>
  <c r="X62" i="14"/>
  <c r="AC62" i="14" s="1"/>
  <c r="X63" i="14"/>
  <c r="AC63" i="14" s="1"/>
  <c r="X64" i="14"/>
  <c r="AC64" i="14" s="1"/>
  <c r="X65" i="14"/>
  <c r="AC65" i="14" s="1"/>
  <c r="X66" i="14"/>
  <c r="AC66" i="14" s="1"/>
  <c r="X67" i="14"/>
  <c r="AC67" i="14" s="1"/>
  <c r="X68" i="14"/>
  <c r="AC68" i="14" s="1"/>
  <c r="X58" i="14"/>
  <c r="AC58" i="14" s="1"/>
  <c r="X56" i="14"/>
  <c r="AC56" i="14" s="1"/>
  <c r="X57" i="14"/>
  <c r="AC57" i="14" s="1"/>
  <c r="X59" i="14"/>
  <c r="AC59" i="14" s="1"/>
  <c r="X60" i="14"/>
  <c r="AC60" i="14" s="1"/>
  <c r="X69" i="14"/>
  <c r="AC69" i="14" s="1"/>
  <c r="X70" i="14"/>
  <c r="AC70" i="14" s="1"/>
  <c r="X71" i="14"/>
  <c r="AC71" i="14" s="1"/>
  <c r="X72" i="14"/>
  <c r="AC72" i="14" s="1"/>
  <c r="X73" i="14"/>
  <c r="AC73" i="14" s="1"/>
  <c r="X74" i="14"/>
  <c r="AC74" i="14" s="1"/>
  <c r="X75" i="14"/>
  <c r="AC75" i="14" s="1"/>
  <c r="X76" i="14"/>
  <c r="AC76" i="14" s="1"/>
  <c r="X77" i="14"/>
  <c r="AC77" i="14" s="1"/>
  <c r="X78" i="14"/>
  <c r="AC78" i="14" s="1"/>
  <c r="X79" i="14"/>
  <c r="AC79" i="14" s="1"/>
  <c r="X80" i="14"/>
  <c r="AC80" i="14" s="1"/>
  <c r="X81" i="14"/>
  <c r="AC81" i="14" s="1"/>
  <c r="X82" i="14"/>
  <c r="AC82" i="14" s="1"/>
  <c r="X83" i="14"/>
  <c r="AC83" i="14" s="1"/>
  <c r="X84" i="14"/>
  <c r="AC84" i="14" s="1"/>
  <c r="X85" i="14"/>
  <c r="AC85" i="14" s="1"/>
  <c r="X86" i="14"/>
  <c r="AC86" i="14" s="1"/>
  <c r="X87" i="14"/>
  <c r="AC87" i="14" s="1"/>
  <c r="X88" i="14"/>
  <c r="AC88" i="14" s="1"/>
  <c r="X89" i="14"/>
  <c r="AC89" i="14" s="1"/>
  <c r="X90" i="14"/>
  <c r="AC90" i="14" s="1"/>
  <c r="X91" i="14"/>
  <c r="AC91" i="14" s="1"/>
  <c r="X92" i="14"/>
  <c r="AC92" i="14" s="1"/>
  <c r="X93" i="14"/>
  <c r="AC93" i="14" s="1"/>
  <c r="X94" i="14"/>
  <c r="AC94" i="14" s="1"/>
  <c r="X95" i="14"/>
  <c r="AC95" i="14" s="1"/>
  <c r="X96" i="14"/>
  <c r="AC96" i="14" s="1"/>
  <c r="X97" i="14"/>
  <c r="AC97" i="14" s="1"/>
  <c r="X98" i="14"/>
  <c r="AC98" i="14" s="1"/>
  <c r="X99" i="14"/>
  <c r="AC99" i="14" s="1"/>
  <c r="X100" i="14"/>
  <c r="AC100" i="14" s="1"/>
  <c r="X101" i="14"/>
  <c r="AC101" i="14" s="1"/>
  <c r="X102" i="14"/>
  <c r="AC102" i="14" s="1"/>
  <c r="X103" i="14"/>
  <c r="AC103" i="14" s="1"/>
  <c r="X104" i="14"/>
  <c r="AC104" i="14" s="1"/>
  <c r="X105" i="14"/>
  <c r="AC105" i="14" s="1"/>
  <c r="X106" i="14"/>
  <c r="AC106" i="14" s="1"/>
  <c r="X107" i="14"/>
  <c r="AC107" i="14" s="1"/>
  <c r="X108" i="14"/>
  <c r="AC108" i="14" s="1"/>
  <c r="X109" i="14"/>
  <c r="AC109" i="14" s="1"/>
  <c r="X110" i="14"/>
  <c r="AC110" i="14" s="1"/>
  <c r="X111" i="14"/>
  <c r="AC111" i="14" s="1"/>
  <c r="X112" i="14"/>
  <c r="AC112" i="14" s="1"/>
  <c r="X113" i="14"/>
  <c r="AC113" i="14" s="1"/>
  <c r="X114" i="14"/>
  <c r="AC114" i="14" s="1"/>
  <c r="X115" i="14"/>
  <c r="AC115" i="14" s="1"/>
  <c r="X116" i="14"/>
  <c r="AC116" i="14" s="1"/>
  <c r="X117" i="14"/>
  <c r="AC117" i="14" s="1"/>
  <c r="X118" i="14"/>
  <c r="AC118" i="14" s="1"/>
  <c r="X119" i="14"/>
  <c r="AC119" i="14" s="1"/>
  <c r="X120" i="14"/>
  <c r="AC120" i="14" s="1"/>
  <c r="X121" i="14"/>
  <c r="AC121" i="14" s="1"/>
  <c r="X122" i="14"/>
  <c r="AC122" i="14" s="1"/>
  <c r="X123" i="14"/>
  <c r="AC123" i="14" s="1"/>
  <c r="X124" i="14"/>
  <c r="AC124" i="14" s="1"/>
  <c r="X125" i="14"/>
  <c r="AC125" i="14" s="1"/>
  <c r="X126" i="14"/>
  <c r="AC126" i="14" s="1"/>
  <c r="X127" i="14"/>
  <c r="AC127" i="14" s="1"/>
  <c r="X128" i="14"/>
  <c r="AC128" i="14" s="1"/>
  <c r="X129" i="14"/>
  <c r="AC129" i="14" s="1"/>
  <c r="X130" i="14"/>
  <c r="AC130" i="14" s="1"/>
  <c r="X131" i="14"/>
  <c r="AC131" i="14" s="1"/>
  <c r="X132" i="14"/>
  <c r="AC132" i="14" s="1"/>
  <c r="X133" i="14"/>
  <c r="AC133" i="14" s="1"/>
  <c r="X134" i="14"/>
  <c r="AC134" i="14" s="1"/>
  <c r="X135" i="14"/>
  <c r="AC135" i="14" s="1"/>
  <c r="X136" i="14"/>
  <c r="AC136" i="14" s="1"/>
  <c r="X137" i="14"/>
  <c r="AC137" i="14" s="1"/>
  <c r="X138" i="14"/>
  <c r="AC138" i="14" s="1"/>
  <c r="X139" i="14"/>
  <c r="AC139" i="14" s="1"/>
  <c r="X140" i="14"/>
  <c r="AC140" i="14" s="1"/>
  <c r="X141" i="14"/>
  <c r="AC141" i="14" s="1"/>
  <c r="X142" i="14"/>
  <c r="AC142" i="14" s="1"/>
  <c r="X143" i="14"/>
  <c r="AC143" i="14" s="1"/>
  <c r="X144" i="14"/>
  <c r="AC144" i="14" s="1"/>
  <c r="X145" i="14"/>
  <c r="AC145" i="14" s="1"/>
  <c r="X146" i="14"/>
  <c r="AC146" i="14" s="1"/>
  <c r="X147" i="14"/>
  <c r="AC147" i="14" s="1"/>
  <c r="X148" i="14"/>
  <c r="AC148" i="14" s="1"/>
  <c r="X149" i="14"/>
  <c r="AC149" i="14" s="1"/>
  <c r="X150" i="14"/>
  <c r="AC150" i="14" s="1"/>
  <c r="X151" i="14"/>
  <c r="AC151" i="14" s="1"/>
  <c r="AB3" i="13"/>
  <c r="AG3" i="13" s="1"/>
  <c r="AB4" i="13"/>
  <c r="AG4" i="13" s="1"/>
  <c r="AB5" i="13"/>
  <c r="AG5" i="13" s="1"/>
  <c r="AB6" i="13"/>
  <c r="AG6" i="13" s="1"/>
  <c r="AB7" i="13"/>
  <c r="AG7" i="13" s="1"/>
  <c r="AB8" i="13"/>
  <c r="AG8" i="13" s="1"/>
  <c r="AB9" i="13"/>
  <c r="AG9" i="13" s="1"/>
  <c r="AB10" i="13"/>
  <c r="AG10" i="13" s="1"/>
  <c r="AB11" i="13"/>
  <c r="AG11" i="13" s="1"/>
  <c r="AB12" i="13"/>
  <c r="AG12" i="13" s="1"/>
  <c r="AB13" i="13"/>
  <c r="AG13" i="13" s="1"/>
  <c r="AB14" i="13"/>
  <c r="AG14" i="13" s="1"/>
  <c r="AB15" i="13"/>
  <c r="AG15" i="13" s="1"/>
  <c r="AB16" i="13"/>
  <c r="AG16" i="13" s="1"/>
  <c r="AB17" i="13"/>
  <c r="AG17" i="13" s="1"/>
  <c r="AB18" i="13"/>
  <c r="AG18" i="13" s="1"/>
  <c r="AB19" i="13"/>
  <c r="AG19" i="13" s="1"/>
  <c r="AB20" i="13"/>
  <c r="AG20" i="13" s="1"/>
  <c r="AB21" i="13"/>
  <c r="AG21" i="13" s="1"/>
  <c r="AB22" i="13"/>
  <c r="AG22" i="13" s="1"/>
  <c r="AB23" i="13"/>
  <c r="AG23" i="13" s="1"/>
  <c r="AB24" i="13"/>
  <c r="AG24" i="13" s="1"/>
  <c r="AB25" i="13"/>
  <c r="AG25" i="13" s="1"/>
  <c r="AB26" i="13"/>
  <c r="AG26" i="13" s="1"/>
  <c r="AB27" i="13"/>
  <c r="AG27" i="13" s="1"/>
  <c r="AB28" i="13"/>
  <c r="AG28" i="13" s="1"/>
  <c r="AB29" i="13"/>
  <c r="AG29" i="13" s="1"/>
  <c r="AB30" i="13"/>
  <c r="AG30" i="13" s="1"/>
  <c r="AB31" i="13"/>
  <c r="AG31" i="13" s="1"/>
  <c r="AB32" i="13"/>
  <c r="AG32" i="13" s="1"/>
  <c r="AB33" i="13"/>
  <c r="AG33" i="13" s="1"/>
  <c r="AB34" i="13"/>
  <c r="AG34" i="13" s="1"/>
  <c r="AB35" i="13"/>
  <c r="AG35" i="13" s="1"/>
  <c r="AB36" i="13"/>
  <c r="AG36" i="13" s="1"/>
  <c r="AB37" i="13"/>
  <c r="AG37" i="13" s="1"/>
  <c r="AB38" i="13"/>
  <c r="AG38" i="13" s="1"/>
  <c r="AB39" i="13"/>
  <c r="AG39" i="13" s="1"/>
  <c r="AB40" i="13"/>
  <c r="AG40" i="13" s="1"/>
  <c r="AB41" i="13"/>
  <c r="AG41" i="13" s="1"/>
  <c r="AB42" i="13"/>
  <c r="AG42" i="13" s="1"/>
  <c r="AB43" i="13"/>
  <c r="AG43" i="13" s="1"/>
  <c r="AB44" i="13"/>
  <c r="AG44" i="13" s="1"/>
  <c r="AB45" i="13"/>
  <c r="AG45" i="13" s="1"/>
  <c r="AB46" i="13"/>
  <c r="AG46" i="13" s="1"/>
  <c r="AB47" i="13"/>
  <c r="AG47" i="13" s="1"/>
  <c r="AB48" i="13"/>
  <c r="AG48" i="13" s="1"/>
  <c r="AB49" i="13"/>
  <c r="AG49" i="13" s="1"/>
  <c r="AB50" i="13"/>
  <c r="AG50" i="13" s="1"/>
  <c r="AB51" i="13"/>
  <c r="AG51" i="13" s="1"/>
  <c r="AB52" i="13"/>
  <c r="AG52" i="13" s="1"/>
  <c r="AB53" i="13"/>
  <c r="AG53" i="13" s="1"/>
  <c r="AB54" i="13"/>
  <c r="AG54" i="13" s="1"/>
  <c r="AB55" i="13"/>
  <c r="AG55" i="13" s="1"/>
  <c r="AB56" i="13"/>
  <c r="AG56" i="13" s="1"/>
  <c r="AB57" i="13"/>
  <c r="AG57" i="13" s="1"/>
  <c r="AB58" i="13"/>
  <c r="AG58" i="13" s="1"/>
  <c r="AB59" i="13"/>
  <c r="AG59" i="13" s="1"/>
  <c r="AB60" i="13"/>
  <c r="AG60" i="13" s="1"/>
  <c r="AB61" i="13"/>
  <c r="AG61" i="13" s="1"/>
  <c r="AB62" i="13"/>
  <c r="AG62" i="13" s="1"/>
  <c r="AB63" i="13"/>
  <c r="AG63" i="13" s="1"/>
  <c r="AB64" i="13"/>
  <c r="AG64" i="13" s="1"/>
  <c r="AB65" i="13"/>
  <c r="AG65" i="13" s="1"/>
  <c r="AB66" i="13"/>
  <c r="AG66" i="13" s="1"/>
  <c r="AB67" i="13"/>
  <c r="AG67" i="13" s="1"/>
  <c r="AB68" i="13"/>
  <c r="AG68" i="13" s="1"/>
  <c r="AB69" i="13"/>
  <c r="AG69" i="13" s="1"/>
  <c r="AB70" i="13"/>
  <c r="AG70" i="13" s="1"/>
  <c r="AB71" i="13"/>
  <c r="AG71" i="13" s="1"/>
  <c r="AB72" i="13"/>
  <c r="AG72" i="13" s="1"/>
  <c r="AB73" i="13"/>
  <c r="AG73" i="13" s="1"/>
  <c r="AB74" i="13"/>
  <c r="AG74" i="13" s="1"/>
  <c r="AB75" i="13"/>
  <c r="AG75" i="13" s="1"/>
  <c r="AB76" i="13"/>
  <c r="AG76" i="13" s="1"/>
  <c r="AB77" i="13"/>
  <c r="AG77" i="13" s="1"/>
  <c r="AB78" i="13"/>
  <c r="AG78" i="13" s="1"/>
  <c r="AB79" i="13"/>
  <c r="AG79" i="13" s="1"/>
  <c r="AB80" i="13"/>
  <c r="AG80" i="13" s="1"/>
  <c r="AB81" i="13"/>
  <c r="AG81" i="13" s="1"/>
  <c r="AB82" i="13"/>
  <c r="AG82" i="13" s="1"/>
  <c r="AB83" i="13"/>
  <c r="AG83" i="13" s="1"/>
  <c r="AB84" i="13"/>
  <c r="AG84" i="13" s="1"/>
  <c r="AB85" i="13"/>
  <c r="AG85" i="13" s="1"/>
  <c r="AB86" i="13"/>
  <c r="AG86" i="13" s="1"/>
  <c r="AB87" i="13"/>
  <c r="AG87" i="13" s="1"/>
  <c r="AB88" i="13"/>
  <c r="AG88" i="13" s="1"/>
  <c r="AB89" i="13"/>
  <c r="AG89" i="13" s="1"/>
  <c r="AB90" i="13"/>
  <c r="AG90" i="13" s="1"/>
  <c r="AB91" i="13"/>
  <c r="AG91" i="13" s="1"/>
  <c r="AB92" i="13"/>
  <c r="AG92" i="13" s="1"/>
  <c r="AB93" i="13"/>
  <c r="AG93" i="13" s="1"/>
  <c r="AB94" i="13"/>
  <c r="AG94" i="13" s="1"/>
  <c r="AB95" i="13"/>
  <c r="AG95" i="13" s="1"/>
  <c r="AB96" i="13"/>
  <c r="AG96" i="13" s="1"/>
  <c r="AB97" i="13"/>
  <c r="AG97" i="13" s="1"/>
  <c r="AB98" i="13"/>
  <c r="AG98" i="13" s="1"/>
  <c r="AB99" i="13"/>
  <c r="AG99" i="13" s="1"/>
  <c r="AB100" i="13"/>
  <c r="AG100" i="13" s="1"/>
  <c r="AB101" i="13"/>
  <c r="AG101" i="13" s="1"/>
  <c r="AB102" i="13"/>
  <c r="AG102" i="13" s="1"/>
  <c r="AB103" i="13"/>
  <c r="AG103" i="13" s="1"/>
  <c r="AB104" i="13"/>
  <c r="AG104" i="13" s="1"/>
  <c r="AB105" i="13"/>
  <c r="AG105" i="13" s="1"/>
  <c r="AB106" i="13"/>
  <c r="AG106" i="13" s="1"/>
  <c r="AB107" i="13"/>
  <c r="AG107" i="13" s="1"/>
  <c r="AB108" i="13"/>
  <c r="AG108" i="13" s="1"/>
  <c r="AB109" i="13"/>
  <c r="AG109" i="13" s="1"/>
  <c r="AB110" i="13"/>
  <c r="AG110" i="13" s="1"/>
  <c r="AB111" i="13"/>
  <c r="AG111" i="13" s="1"/>
  <c r="AB112" i="13"/>
  <c r="AG112" i="13" s="1"/>
  <c r="AB113" i="13"/>
  <c r="AG113" i="13" s="1"/>
  <c r="AB114" i="13"/>
  <c r="AG114" i="13" s="1"/>
  <c r="AB115" i="13"/>
  <c r="AG115" i="13" s="1"/>
  <c r="AB116" i="13"/>
  <c r="AG116" i="13" s="1"/>
  <c r="AB117" i="13"/>
  <c r="AG117" i="13" s="1"/>
  <c r="AB118" i="13"/>
  <c r="AG118" i="13" s="1"/>
  <c r="AB119" i="13"/>
  <c r="AG119" i="13" s="1"/>
  <c r="AB120" i="13"/>
  <c r="AG120" i="13" s="1"/>
  <c r="AB121" i="13"/>
  <c r="AG121" i="13" s="1"/>
  <c r="AB122" i="13"/>
  <c r="AG122" i="13" s="1"/>
  <c r="AB123" i="13"/>
  <c r="AG123" i="13" s="1"/>
  <c r="AB124" i="13"/>
  <c r="AG124" i="13" s="1"/>
  <c r="AB125" i="13"/>
  <c r="AG125" i="13" s="1"/>
  <c r="AB126" i="13"/>
  <c r="AG126" i="13" s="1"/>
  <c r="AB127" i="13"/>
  <c r="AG127" i="13" s="1"/>
  <c r="AB128" i="13"/>
  <c r="AG128" i="13" s="1"/>
  <c r="AB129" i="13"/>
  <c r="AG129" i="13" s="1"/>
  <c r="AB130" i="13"/>
  <c r="AG130" i="13" s="1"/>
  <c r="AB131" i="13"/>
  <c r="AG131" i="13" s="1"/>
  <c r="AB132" i="13"/>
  <c r="AG132" i="13" s="1"/>
  <c r="AB133" i="13"/>
  <c r="AG133" i="13" s="1"/>
  <c r="AB134" i="13"/>
  <c r="AG134" i="13" s="1"/>
  <c r="AB135" i="13"/>
  <c r="AG135" i="13" s="1"/>
  <c r="AB136" i="13"/>
  <c r="AG136" i="13" s="1"/>
  <c r="AB137" i="13"/>
  <c r="AG137" i="13" s="1"/>
  <c r="AB138" i="13"/>
  <c r="AG138" i="13" s="1"/>
  <c r="AB139" i="13"/>
  <c r="AG139" i="13" s="1"/>
  <c r="AB140" i="13"/>
  <c r="AG140" i="13" s="1"/>
  <c r="AB141" i="13"/>
  <c r="AG141" i="13" s="1"/>
  <c r="AB142" i="13"/>
  <c r="AG142" i="13" s="1"/>
  <c r="AB143" i="13"/>
  <c r="AG143" i="13" s="1"/>
  <c r="AB144" i="13"/>
  <c r="AG144" i="13" s="1"/>
  <c r="AB145" i="13"/>
  <c r="AG145" i="13" s="1"/>
  <c r="AB146" i="13"/>
  <c r="AG146" i="13" s="1"/>
  <c r="AB147" i="13"/>
  <c r="AG147" i="13" s="1"/>
  <c r="AB148" i="13"/>
  <c r="AG148" i="13" s="1"/>
  <c r="AB149" i="13"/>
  <c r="AG149" i="13" s="1"/>
  <c r="AB150" i="13"/>
  <c r="AG150" i="13" s="1"/>
  <c r="AB151" i="13"/>
  <c r="AG151" i="13" s="1"/>
  <c r="AB152" i="13"/>
  <c r="AG152" i="13" s="1"/>
  <c r="AA3" i="13"/>
  <c r="AF3" i="13" s="1"/>
  <c r="AA4" i="13"/>
  <c r="AF4" i="13" s="1"/>
  <c r="AA5" i="13"/>
  <c r="AF5" i="13" s="1"/>
  <c r="AA6" i="13"/>
  <c r="AF6" i="13" s="1"/>
  <c r="AA7" i="13"/>
  <c r="AF7" i="13" s="1"/>
  <c r="AA8" i="13"/>
  <c r="AF8" i="13" s="1"/>
  <c r="AA9" i="13"/>
  <c r="AF9" i="13" s="1"/>
  <c r="AA10" i="13"/>
  <c r="AF10" i="13" s="1"/>
  <c r="AA11" i="13"/>
  <c r="AF11" i="13" s="1"/>
  <c r="AA12" i="13"/>
  <c r="AF12" i="13" s="1"/>
  <c r="AA13" i="13"/>
  <c r="AF13" i="13" s="1"/>
  <c r="AA14" i="13"/>
  <c r="AF14" i="13" s="1"/>
  <c r="AA15" i="13"/>
  <c r="AF15" i="13" s="1"/>
  <c r="AA16" i="13"/>
  <c r="AF16" i="13" s="1"/>
  <c r="AA17" i="13"/>
  <c r="AF17" i="13" s="1"/>
  <c r="AA18" i="13"/>
  <c r="AF18" i="13" s="1"/>
  <c r="AA19" i="13"/>
  <c r="AF19" i="13" s="1"/>
  <c r="AA20" i="13"/>
  <c r="AF20" i="13" s="1"/>
  <c r="AA21" i="13"/>
  <c r="AF21" i="13" s="1"/>
  <c r="AA22" i="13"/>
  <c r="AF22" i="13" s="1"/>
  <c r="AA23" i="13"/>
  <c r="AF23" i="13" s="1"/>
  <c r="AA24" i="13"/>
  <c r="AF24" i="13" s="1"/>
  <c r="AA25" i="13"/>
  <c r="AF25" i="13" s="1"/>
  <c r="AA26" i="13"/>
  <c r="AF26" i="13" s="1"/>
  <c r="AA27" i="13"/>
  <c r="AF27" i="13" s="1"/>
  <c r="AA28" i="13"/>
  <c r="AF28" i="13" s="1"/>
  <c r="AA29" i="13"/>
  <c r="AF29" i="13" s="1"/>
  <c r="AA30" i="13"/>
  <c r="AF30" i="13" s="1"/>
  <c r="AA31" i="13"/>
  <c r="AF31" i="13" s="1"/>
  <c r="AA32" i="13"/>
  <c r="AF32" i="13" s="1"/>
  <c r="AA33" i="13"/>
  <c r="AF33" i="13" s="1"/>
  <c r="AA34" i="13"/>
  <c r="AF34" i="13" s="1"/>
  <c r="AA35" i="13"/>
  <c r="AF35" i="13" s="1"/>
  <c r="AA36" i="13"/>
  <c r="AF36" i="13" s="1"/>
  <c r="AA37" i="13"/>
  <c r="AF37" i="13" s="1"/>
  <c r="AA38" i="13"/>
  <c r="AF38" i="13" s="1"/>
  <c r="AA39" i="13"/>
  <c r="AF39" i="13" s="1"/>
  <c r="AA40" i="13"/>
  <c r="AF40" i="13" s="1"/>
  <c r="AA41" i="13"/>
  <c r="AF41" i="13" s="1"/>
  <c r="AA42" i="13"/>
  <c r="AF42" i="13" s="1"/>
  <c r="AA43" i="13"/>
  <c r="AF43" i="13" s="1"/>
  <c r="AA44" i="13"/>
  <c r="AF44" i="13" s="1"/>
  <c r="AA45" i="13"/>
  <c r="AF45" i="13" s="1"/>
  <c r="AA46" i="13"/>
  <c r="AF46" i="13" s="1"/>
  <c r="AA47" i="13"/>
  <c r="AF47" i="13" s="1"/>
  <c r="AA48" i="13"/>
  <c r="AF48" i="13" s="1"/>
  <c r="AA49" i="13"/>
  <c r="AF49" i="13" s="1"/>
  <c r="AA50" i="13"/>
  <c r="AF50" i="13" s="1"/>
  <c r="AA51" i="13"/>
  <c r="AF51" i="13" s="1"/>
  <c r="AA52" i="13"/>
  <c r="AF52" i="13" s="1"/>
  <c r="AA53" i="13"/>
  <c r="AF53" i="13" s="1"/>
  <c r="AA54" i="13"/>
  <c r="AF54" i="13" s="1"/>
  <c r="AA55" i="13"/>
  <c r="AF55" i="13" s="1"/>
  <c r="AA56" i="13"/>
  <c r="AF56" i="13" s="1"/>
  <c r="AA57" i="13"/>
  <c r="AF57" i="13" s="1"/>
  <c r="AA58" i="13"/>
  <c r="AF58" i="13" s="1"/>
  <c r="AA59" i="13"/>
  <c r="AF59" i="13" s="1"/>
  <c r="AA60" i="13"/>
  <c r="AF60" i="13" s="1"/>
  <c r="AA61" i="13"/>
  <c r="AF61" i="13" s="1"/>
  <c r="AA62" i="13"/>
  <c r="AF62" i="13" s="1"/>
  <c r="AA63" i="13"/>
  <c r="AF63" i="13" s="1"/>
  <c r="AA64" i="13"/>
  <c r="AF64" i="13" s="1"/>
  <c r="AA65" i="13"/>
  <c r="AF65" i="13" s="1"/>
  <c r="AA66" i="13"/>
  <c r="AF66" i="13" s="1"/>
  <c r="AA67" i="13"/>
  <c r="AF67" i="13" s="1"/>
  <c r="AA68" i="13"/>
  <c r="AF68" i="13" s="1"/>
  <c r="AA69" i="13"/>
  <c r="AF69" i="13" s="1"/>
  <c r="AA70" i="13"/>
  <c r="AF70" i="13" s="1"/>
  <c r="AA71" i="13"/>
  <c r="AF71" i="13" s="1"/>
  <c r="AA72" i="13"/>
  <c r="AF72" i="13" s="1"/>
  <c r="AA73" i="13"/>
  <c r="AF73" i="13" s="1"/>
  <c r="AA74" i="13"/>
  <c r="AF74" i="13" s="1"/>
  <c r="AA75" i="13"/>
  <c r="AF75" i="13" s="1"/>
  <c r="AA76" i="13"/>
  <c r="AF76" i="13" s="1"/>
  <c r="AA77" i="13"/>
  <c r="AF77" i="13" s="1"/>
  <c r="AA78" i="13"/>
  <c r="AF78" i="13" s="1"/>
  <c r="AA79" i="13"/>
  <c r="AF79" i="13" s="1"/>
  <c r="AA80" i="13"/>
  <c r="AF80" i="13" s="1"/>
  <c r="AA81" i="13"/>
  <c r="AF81" i="13" s="1"/>
  <c r="AA82" i="13"/>
  <c r="AF82" i="13" s="1"/>
  <c r="AA83" i="13"/>
  <c r="AF83" i="13" s="1"/>
  <c r="AA84" i="13"/>
  <c r="AF84" i="13" s="1"/>
  <c r="AA85" i="13"/>
  <c r="AF85" i="13" s="1"/>
  <c r="AA86" i="13"/>
  <c r="AF86" i="13" s="1"/>
  <c r="AA87" i="13"/>
  <c r="AF87" i="13" s="1"/>
  <c r="AA88" i="13"/>
  <c r="AF88" i="13" s="1"/>
  <c r="AA89" i="13"/>
  <c r="AF89" i="13" s="1"/>
  <c r="AA90" i="13"/>
  <c r="AF90" i="13" s="1"/>
  <c r="AA91" i="13"/>
  <c r="AF91" i="13" s="1"/>
  <c r="AA92" i="13"/>
  <c r="AF92" i="13" s="1"/>
  <c r="AA93" i="13"/>
  <c r="AF93" i="13" s="1"/>
  <c r="AA94" i="13"/>
  <c r="AF94" i="13" s="1"/>
  <c r="AA95" i="13"/>
  <c r="AF95" i="13" s="1"/>
  <c r="AA96" i="13"/>
  <c r="AF96" i="13" s="1"/>
  <c r="AA97" i="13"/>
  <c r="AF97" i="13" s="1"/>
  <c r="AA98" i="13"/>
  <c r="AF98" i="13" s="1"/>
  <c r="AA99" i="13"/>
  <c r="AF99" i="13" s="1"/>
  <c r="AA100" i="13"/>
  <c r="AF100" i="13" s="1"/>
  <c r="AA101" i="13"/>
  <c r="AF101" i="13" s="1"/>
  <c r="AA102" i="13"/>
  <c r="AF102" i="13" s="1"/>
  <c r="AA103" i="13"/>
  <c r="AF103" i="13" s="1"/>
  <c r="AA104" i="13"/>
  <c r="AF104" i="13" s="1"/>
  <c r="AA105" i="13"/>
  <c r="AF105" i="13" s="1"/>
  <c r="AA106" i="13"/>
  <c r="AF106" i="13" s="1"/>
  <c r="AA107" i="13"/>
  <c r="AF107" i="13" s="1"/>
  <c r="AA108" i="13"/>
  <c r="AF108" i="13" s="1"/>
  <c r="AA109" i="13"/>
  <c r="AF109" i="13" s="1"/>
  <c r="AA110" i="13"/>
  <c r="AF110" i="13" s="1"/>
  <c r="AA111" i="13"/>
  <c r="AF111" i="13" s="1"/>
  <c r="AA112" i="13"/>
  <c r="AF112" i="13" s="1"/>
  <c r="AA113" i="13"/>
  <c r="AF113" i="13" s="1"/>
  <c r="AA114" i="13"/>
  <c r="AF114" i="13" s="1"/>
  <c r="AA115" i="13"/>
  <c r="AF115" i="13" s="1"/>
  <c r="AA116" i="13"/>
  <c r="AF116" i="13" s="1"/>
  <c r="AA117" i="13"/>
  <c r="AF117" i="13" s="1"/>
  <c r="AA118" i="13"/>
  <c r="AF118" i="13" s="1"/>
  <c r="AA119" i="13"/>
  <c r="AF119" i="13" s="1"/>
  <c r="AA120" i="13"/>
  <c r="AF120" i="13" s="1"/>
  <c r="AA121" i="13"/>
  <c r="AF121" i="13" s="1"/>
  <c r="AA122" i="13"/>
  <c r="AF122" i="13" s="1"/>
  <c r="AA123" i="13"/>
  <c r="AF123" i="13" s="1"/>
  <c r="AA124" i="13"/>
  <c r="AF124" i="13" s="1"/>
  <c r="AA125" i="13"/>
  <c r="AF125" i="13" s="1"/>
  <c r="AA126" i="13"/>
  <c r="AF126" i="13" s="1"/>
  <c r="AA127" i="13"/>
  <c r="AF127" i="13" s="1"/>
  <c r="AA128" i="13"/>
  <c r="AF128" i="13" s="1"/>
  <c r="AA129" i="13"/>
  <c r="AF129" i="13" s="1"/>
  <c r="AA130" i="13"/>
  <c r="AF130" i="13" s="1"/>
  <c r="AA131" i="13"/>
  <c r="AF131" i="13" s="1"/>
  <c r="AA132" i="13"/>
  <c r="AF132" i="13" s="1"/>
  <c r="AA133" i="13"/>
  <c r="AF133" i="13" s="1"/>
  <c r="AA134" i="13"/>
  <c r="AF134" i="13" s="1"/>
  <c r="AA135" i="13"/>
  <c r="AF135" i="13" s="1"/>
  <c r="AA136" i="13"/>
  <c r="AF136" i="13" s="1"/>
  <c r="AA137" i="13"/>
  <c r="AF137" i="13" s="1"/>
  <c r="AA138" i="13"/>
  <c r="AF138" i="13" s="1"/>
  <c r="AA139" i="13"/>
  <c r="AF139" i="13" s="1"/>
  <c r="AA140" i="13"/>
  <c r="AF140" i="13" s="1"/>
  <c r="AA141" i="13"/>
  <c r="AF141" i="13" s="1"/>
  <c r="AA142" i="13"/>
  <c r="AF142" i="13" s="1"/>
  <c r="AA143" i="13"/>
  <c r="AF143" i="13" s="1"/>
  <c r="AA144" i="13"/>
  <c r="AF144" i="13" s="1"/>
  <c r="AA145" i="13"/>
  <c r="AF145" i="13" s="1"/>
  <c r="AA146" i="13"/>
  <c r="AF146" i="13" s="1"/>
  <c r="AA147" i="13"/>
  <c r="AF147" i="13" s="1"/>
  <c r="AA148" i="13"/>
  <c r="AF148" i="13" s="1"/>
  <c r="AA149" i="13"/>
  <c r="AF149" i="13" s="1"/>
  <c r="AA150" i="13"/>
  <c r="AF150" i="13" s="1"/>
  <c r="AA151" i="13"/>
  <c r="AF151" i="13" s="1"/>
  <c r="AA152" i="13"/>
  <c r="AF152" i="13" s="1"/>
  <c r="Z3" i="13"/>
  <c r="AE3" i="13" s="1"/>
  <c r="Z4" i="13"/>
  <c r="AE4" i="13" s="1"/>
  <c r="Z5" i="13"/>
  <c r="AE5" i="13" s="1"/>
  <c r="Z6" i="13"/>
  <c r="AE6" i="13" s="1"/>
  <c r="Z7" i="13"/>
  <c r="AE7" i="13" s="1"/>
  <c r="Z8" i="13"/>
  <c r="AE8" i="13" s="1"/>
  <c r="Z9" i="13"/>
  <c r="AE9" i="13" s="1"/>
  <c r="Z10" i="13"/>
  <c r="AE10" i="13" s="1"/>
  <c r="Z11" i="13"/>
  <c r="AE11" i="13" s="1"/>
  <c r="Z12" i="13"/>
  <c r="AE12" i="13" s="1"/>
  <c r="Z13" i="13"/>
  <c r="AE13" i="13" s="1"/>
  <c r="Z14" i="13"/>
  <c r="AE14" i="13" s="1"/>
  <c r="Z15" i="13"/>
  <c r="AE15" i="13" s="1"/>
  <c r="Z16" i="13"/>
  <c r="AE16" i="13" s="1"/>
  <c r="Z17" i="13"/>
  <c r="AE17" i="13" s="1"/>
  <c r="Z18" i="13"/>
  <c r="AE18" i="13" s="1"/>
  <c r="Z19" i="13"/>
  <c r="AE19" i="13" s="1"/>
  <c r="Z20" i="13"/>
  <c r="AE20" i="13" s="1"/>
  <c r="Z21" i="13"/>
  <c r="AE21" i="13" s="1"/>
  <c r="Z22" i="13"/>
  <c r="AE22" i="13" s="1"/>
  <c r="Z23" i="13"/>
  <c r="AE23" i="13" s="1"/>
  <c r="Z24" i="13"/>
  <c r="AE24" i="13" s="1"/>
  <c r="Z25" i="13"/>
  <c r="AE25" i="13" s="1"/>
  <c r="Z26" i="13"/>
  <c r="AE26" i="13" s="1"/>
  <c r="Z27" i="13"/>
  <c r="AE27" i="13" s="1"/>
  <c r="Z28" i="13"/>
  <c r="AE28" i="13" s="1"/>
  <c r="Z29" i="13"/>
  <c r="AE29" i="13" s="1"/>
  <c r="Z30" i="13"/>
  <c r="AE30" i="13" s="1"/>
  <c r="Z31" i="13"/>
  <c r="AE31" i="13" s="1"/>
  <c r="Z32" i="13"/>
  <c r="AE32" i="13" s="1"/>
  <c r="Z33" i="13"/>
  <c r="AE33" i="13" s="1"/>
  <c r="Z34" i="13"/>
  <c r="AE34" i="13" s="1"/>
  <c r="Z35" i="13"/>
  <c r="AE35" i="13" s="1"/>
  <c r="Z36" i="13"/>
  <c r="AE36" i="13" s="1"/>
  <c r="Z37" i="13"/>
  <c r="AE37" i="13" s="1"/>
  <c r="Z38" i="13"/>
  <c r="AE38" i="13" s="1"/>
  <c r="Z39" i="13"/>
  <c r="AE39" i="13" s="1"/>
  <c r="Z40" i="13"/>
  <c r="AE40" i="13" s="1"/>
  <c r="Z41" i="13"/>
  <c r="AE41" i="13" s="1"/>
  <c r="Z42" i="13"/>
  <c r="AE42" i="13" s="1"/>
  <c r="Z43" i="13"/>
  <c r="AE43" i="13" s="1"/>
  <c r="Z44" i="13"/>
  <c r="AE44" i="13" s="1"/>
  <c r="Z45" i="13"/>
  <c r="AE45" i="13" s="1"/>
  <c r="Z46" i="13"/>
  <c r="AE46" i="13" s="1"/>
  <c r="Z47" i="13"/>
  <c r="AE47" i="13" s="1"/>
  <c r="Z48" i="13"/>
  <c r="AE48" i="13" s="1"/>
  <c r="Z49" i="13"/>
  <c r="AE49" i="13" s="1"/>
  <c r="Z50" i="13"/>
  <c r="AE50" i="13" s="1"/>
  <c r="Z51" i="13"/>
  <c r="AE51" i="13" s="1"/>
  <c r="Z52" i="13"/>
  <c r="AE52" i="13" s="1"/>
  <c r="Z53" i="13"/>
  <c r="AE53" i="13" s="1"/>
  <c r="Z54" i="13"/>
  <c r="AE54" i="13" s="1"/>
  <c r="Z55" i="13"/>
  <c r="AE55" i="13" s="1"/>
  <c r="Z56" i="13"/>
  <c r="AE56" i="13" s="1"/>
  <c r="Z57" i="13"/>
  <c r="AE57" i="13" s="1"/>
  <c r="Z58" i="13"/>
  <c r="AE58" i="13" s="1"/>
  <c r="Z59" i="13"/>
  <c r="AE59" i="13" s="1"/>
  <c r="Z60" i="13"/>
  <c r="AE60" i="13" s="1"/>
  <c r="Z61" i="13"/>
  <c r="AE61" i="13" s="1"/>
  <c r="Z62" i="13"/>
  <c r="AE62" i="13" s="1"/>
  <c r="Z63" i="13"/>
  <c r="AE63" i="13" s="1"/>
  <c r="Z64" i="13"/>
  <c r="AE64" i="13" s="1"/>
  <c r="Z65" i="13"/>
  <c r="AE65" i="13" s="1"/>
  <c r="Z66" i="13"/>
  <c r="AE66" i="13" s="1"/>
  <c r="Z67" i="13"/>
  <c r="AE67" i="13" s="1"/>
  <c r="Z68" i="13"/>
  <c r="AE68" i="13" s="1"/>
  <c r="Z69" i="13"/>
  <c r="AE69" i="13" s="1"/>
  <c r="Z70" i="13"/>
  <c r="AE70" i="13" s="1"/>
  <c r="Z71" i="13"/>
  <c r="AE71" i="13" s="1"/>
  <c r="Z72" i="13"/>
  <c r="AE72" i="13" s="1"/>
  <c r="Z73" i="13"/>
  <c r="AE73" i="13" s="1"/>
  <c r="Z74" i="13"/>
  <c r="AE74" i="13" s="1"/>
  <c r="Z75" i="13"/>
  <c r="AE75" i="13" s="1"/>
  <c r="Z76" i="13"/>
  <c r="AE76" i="13" s="1"/>
  <c r="Z77" i="13"/>
  <c r="AE77" i="13" s="1"/>
  <c r="Z78" i="13"/>
  <c r="AE78" i="13" s="1"/>
  <c r="Z79" i="13"/>
  <c r="AE79" i="13" s="1"/>
  <c r="Z80" i="13"/>
  <c r="AE80" i="13" s="1"/>
  <c r="Z81" i="13"/>
  <c r="AE81" i="13" s="1"/>
  <c r="Z82" i="13"/>
  <c r="AE82" i="13" s="1"/>
  <c r="Z83" i="13"/>
  <c r="AE83" i="13" s="1"/>
  <c r="Z84" i="13"/>
  <c r="AE84" i="13" s="1"/>
  <c r="Z85" i="13"/>
  <c r="AE85" i="13" s="1"/>
  <c r="Z86" i="13"/>
  <c r="AE86" i="13" s="1"/>
  <c r="Z87" i="13"/>
  <c r="AE87" i="13" s="1"/>
  <c r="Z88" i="13"/>
  <c r="AE88" i="13" s="1"/>
  <c r="Z89" i="13"/>
  <c r="AE89" i="13" s="1"/>
  <c r="Z90" i="13"/>
  <c r="AE90" i="13" s="1"/>
  <c r="Z91" i="13"/>
  <c r="AE91" i="13" s="1"/>
  <c r="Z92" i="13"/>
  <c r="AE92" i="13" s="1"/>
  <c r="Z93" i="13"/>
  <c r="AE93" i="13" s="1"/>
  <c r="Z94" i="13"/>
  <c r="AE94" i="13" s="1"/>
  <c r="Z95" i="13"/>
  <c r="AE95" i="13" s="1"/>
  <c r="Z96" i="13"/>
  <c r="AE96" i="13" s="1"/>
  <c r="Z97" i="13"/>
  <c r="AE97" i="13" s="1"/>
  <c r="Z98" i="13"/>
  <c r="AE98" i="13" s="1"/>
  <c r="Z99" i="13"/>
  <c r="AE99" i="13" s="1"/>
  <c r="Z100" i="13"/>
  <c r="AE100" i="13" s="1"/>
  <c r="Z101" i="13"/>
  <c r="AE101" i="13" s="1"/>
  <c r="Z102" i="13"/>
  <c r="AE102" i="13" s="1"/>
  <c r="Z103" i="13"/>
  <c r="AE103" i="13" s="1"/>
  <c r="Z104" i="13"/>
  <c r="AE104" i="13" s="1"/>
  <c r="Z105" i="13"/>
  <c r="AE105" i="13" s="1"/>
  <c r="Z106" i="13"/>
  <c r="AE106" i="13" s="1"/>
  <c r="Z107" i="13"/>
  <c r="AE107" i="13" s="1"/>
  <c r="Z108" i="13"/>
  <c r="AE108" i="13" s="1"/>
  <c r="Z109" i="13"/>
  <c r="AE109" i="13" s="1"/>
  <c r="Z110" i="13"/>
  <c r="AE110" i="13" s="1"/>
  <c r="Z111" i="13"/>
  <c r="AE111" i="13" s="1"/>
  <c r="Z112" i="13"/>
  <c r="AE112" i="13" s="1"/>
  <c r="Z113" i="13"/>
  <c r="AE113" i="13" s="1"/>
  <c r="Z114" i="13"/>
  <c r="AE114" i="13" s="1"/>
  <c r="Z115" i="13"/>
  <c r="AE115" i="13" s="1"/>
  <c r="Z116" i="13"/>
  <c r="AE116" i="13" s="1"/>
  <c r="Z117" i="13"/>
  <c r="AE117" i="13" s="1"/>
  <c r="Z118" i="13"/>
  <c r="AE118" i="13" s="1"/>
  <c r="Z119" i="13"/>
  <c r="AE119" i="13" s="1"/>
  <c r="Z120" i="13"/>
  <c r="AE120" i="13" s="1"/>
  <c r="Z121" i="13"/>
  <c r="AE121" i="13" s="1"/>
  <c r="Z122" i="13"/>
  <c r="AE122" i="13" s="1"/>
  <c r="Z123" i="13"/>
  <c r="AE123" i="13" s="1"/>
  <c r="Z124" i="13"/>
  <c r="AE124" i="13" s="1"/>
  <c r="Z125" i="13"/>
  <c r="AE125" i="13" s="1"/>
  <c r="Z126" i="13"/>
  <c r="AE126" i="13" s="1"/>
  <c r="Z127" i="13"/>
  <c r="AE127" i="13" s="1"/>
  <c r="Z128" i="13"/>
  <c r="AE128" i="13" s="1"/>
  <c r="Z129" i="13"/>
  <c r="AE129" i="13" s="1"/>
  <c r="Z130" i="13"/>
  <c r="AE130" i="13" s="1"/>
  <c r="Z131" i="13"/>
  <c r="AE131" i="13" s="1"/>
  <c r="Z132" i="13"/>
  <c r="AE132" i="13" s="1"/>
  <c r="Z133" i="13"/>
  <c r="AE133" i="13" s="1"/>
  <c r="Z134" i="13"/>
  <c r="AE134" i="13" s="1"/>
  <c r="Z135" i="13"/>
  <c r="AE135" i="13" s="1"/>
  <c r="Z136" i="13"/>
  <c r="AE136" i="13" s="1"/>
  <c r="Z137" i="13"/>
  <c r="AE137" i="13" s="1"/>
  <c r="Z138" i="13"/>
  <c r="AE138" i="13" s="1"/>
  <c r="Z139" i="13"/>
  <c r="AE139" i="13" s="1"/>
  <c r="Z140" i="13"/>
  <c r="AE140" i="13" s="1"/>
  <c r="Z141" i="13"/>
  <c r="AE141" i="13" s="1"/>
  <c r="Z142" i="13"/>
  <c r="AE142" i="13" s="1"/>
  <c r="Z143" i="13"/>
  <c r="AE143" i="13" s="1"/>
  <c r="Z144" i="13"/>
  <c r="AE144" i="13" s="1"/>
  <c r="Z145" i="13"/>
  <c r="AE145" i="13" s="1"/>
  <c r="Z146" i="13"/>
  <c r="AE146" i="13" s="1"/>
  <c r="Z147" i="13"/>
  <c r="AE147" i="13" s="1"/>
  <c r="Z148" i="13"/>
  <c r="AE148" i="13" s="1"/>
  <c r="Z149" i="13"/>
  <c r="AE149" i="13" s="1"/>
  <c r="Z150" i="13"/>
  <c r="AE150" i="13" s="1"/>
  <c r="Z151" i="13"/>
  <c r="AE151" i="13" s="1"/>
  <c r="Z152" i="13"/>
  <c r="AE152" i="13" s="1"/>
  <c r="Y3" i="13"/>
  <c r="AD3" i="13" s="1"/>
  <c r="Y4" i="13"/>
  <c r="AD4" i="13" s="1"/>
  <c r="Y5" i="13"/>
  <c r="AD5" i="13" s="1"/>
  <c r="Y6" i="13"/>
  <c r="AD6" i="13" s="1"/>
  <c r="Y7" i="13"/>
  <c r="AD7" i="13" s="1"/>
  <c r="Y8" i="13"/>
  <c r="AD8" i="13" s="1"/>
  <c r="Y9" i="13"/>
  <c r="AD9" i="13" s="1"/>
  <c r="Y10" i="13"/>
  <c r="AD10" i="13" s="1"/>
  <c r="Y11" i="13"/>
  <c r="AD11" i="13" s="1"/>
  <c r="Y12" i="13"/>
  <c r="AD12" i="13" s="1"/>
  <c r="Y13" i="13"/>
  <c r="AD13" i="13" s="1"/>
  <c r="Y14" i="13"/>
  <c r="AD14" i="13" s="1"/>
  <c r="Y15" i="13"/>
  <c r="AD15" i="13" s="1"/>
  <c r="Y16" i="13"/>
  <c r="AD16" i="13" s="1"/>
  <c r="Y17" i="13"/>
  <c r="AD17" i="13" s="1"/>
  <c r="Y18" i="13"/>
  <c r="AD18" i="13" s="1"/>
  <c r="Y19" i="13"/>
  <c r="AD19" i="13" s="1"/>
  <c r="Y20" i="13"/>
  <c r="AD20" i="13" s="1"/>
  <c r="Y21" i="13"/>
  <c r="AD21" i="13" s="1"/>
  <c r="Y22" i="13"/>
  <c r="AD22" i="13" s="1"/>
  <c r="Y23" i="13"/>
  <c r="AD23" i="13" s="1"/>
  <c r="Y24" i="13"/>
  <c r="AD24" i="13" s="1"/>
  <c r="Y25" i="13"/>
  <c r="AD25" i="13" s="1"/>
  <c r="Y26" i="13"/>
  <c r="AD26" i="13" s="1"/>
  <c r="Y27" i="13"/>
  <c r="AD27" i="13" s="1"/>
  <c r="Y28" i="13"/>
  <c r="AD28" i="13" s="1"/>
  <c r="Y29" i="13"/>
  <c r="AD29" i="13" s="1"/>
  <c r="Y30" i="13"/>
  <c r="AD30" i="13" s="1"/>
  <c r="Y31" i="13"/>
  <c r="AD31" i="13" s="1"/>
  <c r="Y32" i="13"/>
  <c r="AD32" i="13" s="1"/>
  <c r="Y33" i="13"/>
  <c r="AD33" i="13" s="1"/>
  <c r="Y34" i="13"/>
  <c r="AD34" i="13" s="1"/>
  <c r="Y35" i="13"/>
  <c r="AD35" i="13" s="1"/>
  <c r="Y36" i="13"/>
  <c r="AD36" i="13" s="1"/>
  <c r="Y37" i="13"/>
  <c r="AD37" i="13" s="1"/>
  <c r="Y38" i="13"/>
  <c r="AD38" i="13" s="1"/>
  <c r="Y39" i="13"/>
  <c r="AD39" i="13" s="1"/>
  <c r="Y40" i="13"/>
  <c r="AD40" i="13" s="1"/>
  <c r="Y41" i="13"/>
  <c r="AD41" i="13" s="1"/>
  <c r="Y42" i="13"/>
  <c r="AD42" i="13" s="1"/>
  <c r="Y43" i="13"/>
  <c r="AD43" i="13" s="1"/>
  <c r="Y44" i="13"/>
  <c r="AD44" i="13" s="1"/>
  <c r="Y45" i="13"/>
  <c r="AD45" i="13" s="1"/>
  <c r="Y46" i="13"/>
  <c r="AD46" i="13" s="1"/>
  <c r="Y47" i="13"/>
  <c r="AD47" i="13" s="1"/>
  <c r="Y48" i="13"/>
  <c r="AD48" i="13" s="1"/>
  <c r="Y49" i="13"/>
  <c r="AD49" i="13" s="1"/>
  <c r="Y50" i="13"/>
  <c r="AD50" i="13" s="1"/>
  <c r="Y51" i="13"/>
  <c r="AD51" i="13" s="1"/>
  <c r="Y52" i="13"/>
  <c r="AD52" i="13" s="1"/>
  <c r="Y53" i="13"/>
  <c r="AD53" i="13" s="1"/>
  <c r="Y54" i="13"/>
  <c r="AD54" i="13" s="1"/>
  <c r="Y55" i="13"/>
  <c r="AD55" i="13" s="1"/>
  <c r="Y56" i="13"/>
  <c r="AD56" i="13" s="1"/>
  <c r="Y57" i="13"/>
  <c r="AD57" i="13" s="1"/>
  <c r="Y58" i="13"/>
  <c r="AD58" i="13" s="1"/>
  <c r="Y59" i="13"/>
  <c r="AD59" i="13" s="1"/>
  <c r="Y60" i="13"/>
  <c r="AD60" i="13" s="1"/>
  <c r="Y61" i="13"/>
  <c r="AD61" i="13" s="1"/>
  <c r="Y62" i="13"/>
  <c r="AD62" i="13" s="1"/>
  <c r="Y63" i="13"/>
  <c r="AD63" i="13" s="1"/>
  <c r="Y64" i="13"/>
  <c r="AD64" i="13" s="1"/>
  <c r="Y65" i="13"/>
  <c r="AD65" i="13" s="1"/>
  <c r="Y66" i="13"/>
  <c r="AD66" i="13" s="1"/>
  <c r="Y67" i="13"/>
  <c r="AD67" i="13" s="1"/>
  <c r="Y68" i="13"/>
  <c r="AD68" i="13" s="1"/>
  <c r="Y69" i="13"/>
  <c r="AD69" i="13" s="1"/>
  <c r="Y70" i="13"/>
  <c r="AD70" i="13" s="1"/>
  <c r="Y71" i="13"/>
  <c r="AD71" i="13" s="1"/>
  <c r="Y72" i="13"/>
  <c r="AD72" i="13" s="1"/>
  <c r="Y73" i="13"/>
  <c r="AD73" i="13" s="1"/>
  <c r="Y74" i="13"/>
  <c r="AD74" i="13" s="1"/>
  <c r="Y75" i="13"/>
  <c r="AD75" i="13" s="1"/>
  <c r="Y76" i="13"/>
  <c r="AD76" i="13" s="1"/>
  <c r="Y77" i="13"/>
  <c r="AD77" i="13" s="1"/>
  <c r="Y78" i="13"/>
  <c r="AD78" i="13" s="1"/>
  <c r="Y79" i="13"/>
  <c r="AD79" i="13" s="1"/>
  <c r="Y80" i="13"/>
  <c r="AD80" i="13" s="1"/>
  <c r="Y81" i="13"/>
  <c r="AD81" i="13" s="1"/>
  <c r="Y82" i="13"/>
  <c r="AD82" i="13" s="1"/>
  <c r="Y83" i="13"/>
  <c r="AD83" i="13" s="1"/>
  <c r="Y84" i="13"/>
  <c r="AD84" i="13" s="1"/>
  <c r="Y85" i="13"/>
  <c r="AD85" i="13" s="1"/>
  <c r="Y86" i="13"/>
  <c r="AD86" i="13" s="1"/>
  <c r="Y87" i="13"/>
  <c r="AD87" i="13" s="1"/>
  <c r="Y88" i="13"/>
  <c r="AD88" i="13" s="1"/>
  <c r="Y89" i="13"/>
  <c r="AD89" i="13" s="1"/>
  <c r="Y90" i="13"/>
  <c r="AD90" i="13" s="1"/>
  <c r="Y91" i="13"/>
  <c r="AD91" i="13" s="1"/>
  <c r="Y92" i="13"/>
  <c r="AD92" i="13" s="1"/>
  <c r="Y93" i="13"/>
  <c r="AD93" i="13" s="1"/>
  <c r="Y94" i="13"/>
  <c r="AD94" i="13" s="1"/>
  <c r="Y95" i="13"/>
  <c r="AD95" i="13" s="1"/>
  <c r="Y96" i="13"/>
  <c r="AD96" i="13" s="1"/>
  <c r="Y97" i="13"/>
  <c r="AD97" i="13" s="1"/>
  <c r="Y98" i="13"/>
  <c r="AD98" i="13" s="1"/>
  <c r="Y99" i="13"/>
  <c r="AD99" i="13" s="1"/>
  <c r="Y100" i="13"/>
  <c r="AD100" i="13" s="1"/>
  <c r="Y101" i="13"/>
  <c r="AD101" i="13" s="1"/>
  <c r="Y102" i="13"/>
  <c r="AD102" i="13" s="1"/>
  <c r="Y103" i="13"/>
  <c r="AD103" i="13" s="1"/>
  <c r="Y104" i="13"/>
  <c r="AD104" i="13" s="1"/>
  <c r="Y105" i="13"/>
  <c r="AD105" i="13" s="1"/>
  <c r="Y106" i="13"/>
  <c r="AD106" i="13" s="1"/>
  <c r="Y107" i="13"/>
  <c r="AD107" i="13" s="1"/>
  <c r="Y108" i="13"/>
  <c r="AD108" i="13" s="1"/>
  <c r="Y109" i="13"/>
  <c r="AD109" i="13" s="1"/>
  <c r="Y110" i="13"/>
  <c r="AD110" i="13" s="1"/>
  <c r="Y111" i="13"/>
  <c r="AD111" i="13" s="1"/>
  <c r="Y112" i="13"/>
  <c r="AD112" i="13" s="1"/>
  <c r="Y113" i="13"/>
  <c r="AD113" i="13" s="1"/>
  <c r="Y114" i="13"/>
  <c r="AD114" i="13" s="1"/>
  <c r="Y115" i="13"/>
  <c r="AD115" i="13" s="1"/>
  <c r="Y116" i="13"/>
  <c r="AD116" i="13" s="1"/>
  <c r="Y117" i="13"/>
  <c r="AD117" i="13" s="1"/>
  <c r="Y118" i="13"/>
  <c r="AD118" i="13" s="1"/>
  <c r="Y119" i="13"/>
  <c r="AD119" i="13" s="1"/>
  <c r="Y120" i="13"/>
  <c r="AD120" i="13" s="1"/>
  <c r="Y121" i="13"/>
  <c r="AD121" i="13" s="1"/>
  <c r="Y122" i="13"/>
  <c r="AD122" i="13" s="1"/>
  <c r="Y123" i="13"/>
  <c r="AD123" i="13" s="1"/>
  <c r="Y124" i="13"/>
  <c r="AD124" i="13" s="1"/>
  <c r="Y125" i="13"/>
  <c r="AD125" i="13" s="1"/>
  <c r="Y126" i="13"/>
  <c r="AD126" i="13" s="1"/>
  <c r="Y127" i="13"/>
  <c r="AD127" i="13" s="1"/>
  <c r="Y128" i="13"/>
  <c r="AD128" i="13" s="1"/>
  <c r="Y129" i="13"/>
  <c r="AD129" i="13" s="1"/>
  <c r="Y130" i="13"/>
  <c r="AD130" i="13" s="1"/>
  <c r="Y131" i="13"/>
  <c r="AD131" i="13" s="1"/>
  <c r="Y132" i="13"/>
  <c r="AD132" i="13" s="1"/>
  <c r="Y133" i="13"/>
  <c r="AD133" i="13" s="1"/>
  <c r="Y134" i="13"/>
  <c r="AD134" i="13" s="1"/>
  <c r="Y135" i="13"/>
  <c r="AD135" i="13" s="1"/>
  <c r="Y136" i="13"/>
  <c r="AD136" i="13" s="1"/>
  <c r="Y137" i="13"/>
  <c r="AD137" i="13" s="1"/>
  <c r="Y138" i="13"/>
  <c r="AD138" i="13" s="1"/>
  <c r="Y139" i="13"/>
  <c r="AD139" i="13" s="1"/>
  <c r="Y140" i="13"/>
  <c r="AD140" i="13" s="1"/>
  <c r="Y141" i="13"/>
  <c r="AD141" i="13" s="1"/>
  <c r="Y142" i="13"/>
  <c r="AD142" i="13" s="1"/>
  <c r="Y143" i="13"/>
  <c r="AD143" i="13" s="1"/>
  <c r="Y144" i="13"/>
  <c r="AD144" i="13" s="1"/>
  <c r="Y145" i="13"/>
  <c r="AD145" i="13" s="1"/>
  <c r="Y146" i="13"/>
  <c r="AD146" i="13" s="1"/>
  <c r="Y147" i="13"/>
  <c r="AD147" i="13" s="1"/>
  <c r="Y148" i="13"/>
  <c r="AD148" i="13" s="1"/>
  <c r="Y149" i="13"/>
  <c r="AD149" i="13" s="1"/>
  <c r="Y150" i="13"/>
  <c r="AD150" i="13" s="1"/>
  <c r="Y151" i="13"/>
  <c r="AD151" i="13" s="1"/>
  <c r="Y152" i="13"/>
  <c r="AD152" i="13" s="1"/>
  <c r="X3" i="13"/>
  <c r="AC3" i="13" s="1"/>
  <c r="X4" i="13"/>
  <c r="AC4" i="13" s="1"/>
  <c r="X5" i="13"/>
  <c r="AC5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2" i="13"/>
  <c r="AC12" i="13" s="1"/>
  <c r="X13" i="13"/>
  <c r="AC13" i="13" s="1"/>
  <c r="X14" i="13"/>
  <c r="AC14" i="13" s="1"/>
  <c r="X15" i="13"/>
  <c r="AC15" i="13" s="1"/>
  <c r="X16" i="13"/>
  <c r="AC16" i="13" s="1"/>
  <c r="X17" i="13"/>
  <c r="AC17" i="13" s="1"/>
  <c r="X18" i="13"/>
  <c r="AC18" i="13" s="1"/>
  <c r="X19" i="13"/>
  <c r="AC19" i="13" s="1"/>
  <c r="X20" i="13"/>
  <c r="AC20" i="13" s="1"/>
  <c r="X21" i="13"/>
  <c r="AC21" i="13" s="1"/>
  <c r="X22" i="13"/>
  <c r="AC22" i="13" s="1"/>
  <c r="X23" i="13"/>
  <c r="AC23" i="13" s="1"/>
  <c r="X24" i="13"/>
  <c r="AC24" i="13" s="1"/>
  <c r="X25" i="13"/>
  <c r="AC25" i="13" s="1"/>
  <c r="X26" i="13"/>
  <c r="AC26" i="13" s="1"/>
  <c r="X27" i="13"/>
  <c r="AC27" i="13" s="1"/>
  <c r="X28" i="13"/>
  <c r="AC28" i="13" s="1"/>
  <c r="X29" i="13"/>
  <c r="AC29" i="13" s="1"/>
  <c r="X30" i="13"/>
  <c r="AC30" i="13" s="1"/>
  <c r="X31" i="13"/>
  <c r="AC31" i="13" s="1"/>
  <c r="X32" i="13"/>
  <c r="AC32" i="13" s="1"/>
  <c r="X33" i="13"/>
  <c r="AC33" i="13" s="1"/>
  <c r="X34" i="13"/>
  <c r="AC34" i="13" s="1"/>
  <c r="X35" i="13"/>
  <c r="AC35" i="13" s="1"/>
  <c r="X36" i="13"/>
  <c r="AC36" i="13" s="1"/>
  <c r="X37" i="13"/>
  <c r="AC37" i="13" s="1"/>
  <c r="X38" i="13"/>
  <c r="AC38" i="13" s="1"/>
  <c r="X39" i="13"/>
  <c r="AC39" i="13" s="1"/>
  <c r="X40" i="13"/>
  <c r="AC40" i="13" s="1"/>
  <c r="X41" i="13"/>
  <c r="AC41" i="13" s="1"/>
  <c r="X42" i="13"/>
  <c r="AC42" i="13" s="1"/>
  <c r="X43" i="13"/>
  <c r="AC43" i="13" s="1"/>
  <c r="X44" i="13"/>
  <c r="AC44" i="13" s="1"/>
  <c r="X45" i="13"/>
  <c r="AC45" i="13" s="1"/>
  <c r="X46" i="13"/>
  <c r="AC46" i="13" s="1"/>
  <c r="X47" i="13"/>
  <c r="AC47" i="13" s="1"/>
  <c r="X48" i="13"/>
  <c r="AC48" i="13" s="1"/>
  <c r="X49" i="13"/>
  <c r="AC49" i="13" s="1"/>
  <c r="X50" i="13"/>
  <c r="AC50" i="13" s="1"/>
  <c r="X51" i="13"/>
  <c r="AC51" i="13" s="1"/>
  <c r="X52" i="13"/>
  <c r="AC52" i="13" s="1"/>
  <c r="X53" i="13"/>
  <c r="AC53" i="13" s="1"/>
  <c r="X54" i="13"/>
  <c r="AC54" i="13" s="1"/>
  <c r="X55" i="13"/>
  <c r="AC55" i="13" s="1"/>
  <c r="X56" i="13"/>
  <c r="AC56" i="13" s="1"/>
  <c r="X57" i="13"/>
  <c r="AC57" i="13" s="1"/>
  <c r="X58" i="13"/>
  <c r="AC58" i="13" s="1"/>
  <c r="X59" i="13"/>
  <c r="AC59" i="13" s="1"/>
  <c r="X60" i="13"/>
  <c r="AC60" i="13" s="1"/>
  <c r="X61" i="13"/>
  <c r="AC61" i="13" s="1"/>
  <c r="X62" i="13"/>
  <c r="AC62" i="13" s="1"/>
  <c r="X63" i="13"/>
  <c r="AC63" i="13" s="1"/>
  <c r="X64" i="13"/>
  <c r="AC64" i="13" s="1"/>
  <c r="X65" i="13"/>
  <c r="AC65" i="13" s="1"/>
  <c r="X66" i="13"/>
  <c r="AC66" i="13" s="1"/>
  <c r="X67" i="13"/>
  <c r="AC67" i="13" s="1"/>
  <c r="X68" i="13"/>
  <c r="AC68" i="13" s="1"/>
  <c r="X69" i="13"/>
  <c r="AC69" i="13" s="1"/>
  <c r="X70" i="13"/>
  <c r="AC70" i="13" s="1"/>
  <c r="X71" i="13"/>
  <c r="AC71" i="13" s="1"/>
  <c r="X72" i="13"/>
  <c r="AC72" i="13" s="1"/>
  <c r="X73" i="13"/>
  <c r="AC73" i="13" s="1"/>
  <c r="X74" i="13"/>
  <c r="AC74" i="13" s="1"/>
  <c r="X75" i="13"/>
  <c r="AC75" i="13" s="1"/>
  <c r="X76" i="13"/>
  <c r="AC76" i="13" s="1"/>
  <c r="X77" i="13"/>
  <c r="AC77" i="13" s="1"/>
  <c r="X78" i="13"/>
  <c r="AC78" i="13" s="1"/>
  <c r="X79" i="13"/>
  <c r="AC79" i="13" s="1"/>
  <c r="X80" i="13"/>
  <c r="AC80" i="13" s="1"/>
  <c r="X81" i="13"/>
  <c r="AC81" i="13" s="1"/>
  <c r="X82" i="13"/>
  <c r="AC82" i="13" s="1"/>
  <c r="X83" i="13"/>
  <c r="AC83" i="13" s="1"/>
  <c r="X84" i="13"/>
  <c r="AC84" i="13" s="1"/>
  <c r="X85" i="13"/>
  <c r="AC85" i="13" s="1"/>
  <c r="X86" i="13"/>
  <c r="AC86" i="13" s="1"/>
  <c r="X87" i="13"/>
  <c r="AC87" i="13" s="1"/>
  <c r="X88" i="13"/>
  <c r="AC88" i="13" s="1"/>
  <c r="X89" i="13"/>
  <c r="AC89" i="13" s="1"/>
  <c r="X90" i="13"/>
  <c r="AC90" i="13" s="1"/>
  <c r="X91" i="13"/>
  <c r="AC91" i="13" s="1"/>
  <c r="X92" i="13"/>
  <c r="AC92" i="13" s="1"/>
  <c r="X93" i="13"/>
  <c r="AC93" i="13" s="1"/>
  <c r="X94" i="13"/>
  <c r="AC94" i="13" s="1"/>
  <c r="X95" i="13"/>
  <c r="AC95" i="13" s="1"/>
  <c r="X96" i="13"/>
  <c r="AC96" i="13" s="1"/>
  <c r="X97" i="13"/>
  <c r="AC97" i="13" s="1"/>
  <c r="X98" i="13"/>
  <c r="AC98" i="13" s="1"/>
  <c r="X99" i="13"/>
  <c r="AC99" i="13" s="1"/>
  <c r="X100" i="13"/>
  <c r="AC100" i="13" s="1"/>
  <c r="X101" i="13"/>
  <c r="AC101" i="13" s="1"/>
  <c r="X102" i="13"/>
  <c r="AC102" i="13" s="1"/>
  <c r="X103" i="13"/>
  <c r="AC103" i="13" s="1"/>
  <c r="X104" i="13"/>
  <c r="AC104" i="13" s="1"/>
  <c r="X105" i="13"/>
  <c r="AC105" i="13" s="1"/>
  <c r="X106" i="13"/>
  <c r="AC106" i="13" s="1"/>
  <c r="X107" i="13"/>
  <c r="AC107" i="13" s="1"/>
  <c r="X108" i="13"/>
  <c r="AC108" i="13" s="1"/>
  <c r="X109" i="13"/>
  <c r="AC109" i="13" s="1"/>
  <c r="X110" i="13"/>
  <c r="AC110" i="13" s="1"/>
  <c r="X111" i="13"/>
  <c r="AC111" i="13" s="1"/>
  <c r="X112" i="13"/>
  <c r="AC112" i="13" s="1"/>
  <c r="X113" i="13"/>
  <c r="AC113" i="13" s="1"/>
  <c r="X114" i="13"/>
  <c r="AC114" i="13" s="1"/>
  <c r="X115" i="13"/>
  <c r="AC115" i="13" s="1"/>
  <c r="X116" i="13"/>
  <c r="AC116" i="13" s="1"/>
  <c r="X117" i="13"/>
  <c r="AC117" i="13" s="1"/>
  <c r="X118" i="13"/>
  <c r="AC118" i="13" s="1"/>
  <c r="X119" i="13"/>
  <c r="AC119" i="13" s="1"/>
  <c r="X120" i="13"/>
  <c r="AC120" i="13" s="1"/>
  <c r="X121" i="13"/>
  <c r="AC121" i="13" s="1"/>
  <c r="X122" i="13"/>
  <c r="AC122" i="13" s="1"/>
  <c r="X123" i="13"/>
  <c r="AC123" i="13" s="1"/>
  <c r="X124" i="13"/>
  <c r="AC124" i="13" s="1"/>
  <c r="X125" i="13"/>
  <c r="AC125" i="13" s="1"/>
  <c r="X126" i="13"/>
  <c r="AC126" i="13" s="1"/>
  <c r="X127" i="13"/>
  <c r="AC127" i="13" s="1"/>
  <c r="X128" i="13"/>
  <c r="AC128" i="13" s="1"/>
  <c r="X129" i="13"/>
  <c r="AC129" i="13" s="1"/>
  <c r="X130" i="13"/>
  <c r="AC130" i="13" s="1"/>
  <c r="X131" i="13"/>
  <c r="AC131" i="13" s="1"/>
  <c r="X132" i="13"/>
  <c r="AC132" i="13" s="1"/>
  <c r="X133" i="13"/>
  <c r="AC133" i="13" s="1"/>
  <c r="X134" i="13"/>
  <c r="AC134" i="13" s="1"/>
  <c r="X135" i="13"/>
  <c r="AC135" i="13" s="1"/>
  <c r="X136" i="13"/>
  <c r="AC136" i="13" s="1"/>
  <c r="X137" i="13"/>
  <c r="AC137" i="13" s="1"/>
  <c r="X138" i="13"/>
  <c r="AC138" i="13" s="1"/>
  <c r="X139" i="13"/>
  <c r="AC139" i="13" s="1"/>
  <c r="X140" i="13"/>
  <c r="AC140" i="13" s="1"/>
  <c r="X141" i="13"/>
  <c r="AC141" i="13" s="1"/>
  <c r="X142" i="13"/>
  <c r="AC142" i="13" s="1"/>
  <c r="X143" i="13"/>
  <c r="AC143" i="13" s="1"/>
  <c r="X144" i="13"/>
  <c r="AC144" i="13" s="1"/>
  <c r="X145" i="13"/>
  <c r="AC145" i="13" s="1"/>
  <c r="X146" i="13"/>
  <c r="AC146" i="13" s="1"/>
  <c r="X147" i="13"/>
  <c r="AC147" i="13" s="1"/>
  <c r="X148" i="13"/>
  <c r="AC148" i="13" s="1"/>
  <c r="X149" i="13"/>
  <c r="AC149" i="13" s="1"/>
  <c r="X150" i="13"/>
  <c r="AC150" i="13" s="1"/>
  <c r="X151" i="13"/>
  <c r="AC151" i="13" s="1"/>
  <c r="X152" i="13"/>
  <c r="AC152" i="13" s="1"/>
  <c r="AB3" i="12"/>
  <c r="AF3" i="12" s="1"/>
  <c r="AB4" i="12"/>
  <c r="AF4" i="12" s="1"/>
  <c r="AB5" i="12"/>
  <c r="AF5" i="12" s="1"/>
  <c r="AB6" i="12"/>
  <c r="AF6" i="12" s="1"/>
  <c r="AB7" i="12"/>
  <c r="AF7" i="12" s="1"/>
  <c r="AB8" i="12"/>
  <c r="AF8" i="12" s="1"/>
  <c r="AB9" i="12"/>
  <c r="AF9" i="12" s="1"/>
  <c r="AB10" i="12"/>
  <c r="AF10" i="12" s="1"/>
  <c r="AB11" i="12"/>
  <c r="AF11" i="12" s="1"/>
  <c r="AB12" i="12"/>
  <c r="AF12" i="12" s="1"/>
  <c r="AB13" i="12"/>
  <c r="AF13" i="12" s="1"/>
  <c r="AB14" i="12"/>
  <c r="AF14" i="12" s="1"/>
  <c r="AB15" i="12"/>
  <c r="AF15" i="12" s="1"/>
  <c r="AB16" i="12"/>
  <c r="AF16" i="12" s="1"/>
  <c r="AB17" i="12"/>
  <c r="AF17" i="12" s="1"/>
  <c r="AB18" i="12"/>
  <c r="AF18" i="12" s="1"/>
  <c r="AB19" i="12"/>
  <c r="AF19" i="12" s="1"/>
  <c r="AB20" i="12"/>
  <c r="AF20" i="12" s="1"/>
  <c r="AB21" i="12"/>
  <c r="AF21" i="12" s="1"/>
  <c r="AB22" i="12"/>
  <c r="AF22" i="12" s="1"/>
  <c r="AB23" i="12"/>
  <c r="AF23" i="12" s="1"/>
  <c r="AB24" i="12"/>
  <c r="AF24" i="12" s="1"/>
  <c r="AB25" i="12"/>
  <c r="AF25" i="12" s="1"/>
  <c r="AB26" i="12"/>
  <c r="AF26" i="12" s="1"/>
  <c r="AB27" i="12"/>
  <c r="AF27" i="12" s="1"/>
  <c r="AB28" i="12"/>
  <c r="AF28" i="12" s="1"/>
  <c r="AB29" i="12"/>
  <c r="AF29" i="12" s="1"/>
  <c r="AB30" i="12"/>
  <c r="AF30" i="12" s="1"/>
  <c r="AB31" i="12"/>
  <c r="AF31" i="12" s="1"/>
  <c r="AB32" i="12"/>
  <c r="AF32" i="12" s="1"/>
  <c r="AB33" i="12"/>
  <c r="AF33" i="12" s="1"/>
  <c r="AB34" i="12"/>
  <c r="AF34" i="12" s="1"/>
  <c r="AB35" i="12"/>
  <c r="AF35" i="12" s="1"/>
  <c r="AB36" i="12"/>
  <c r="AF36" i="12" s="1"/>
  <c r="AB37" i="12"/>
  <c r="AF37" i="12" s="1"/>
  <c r="AB38" i="12"/>
  <c r="AF38" i="12" s="1"/>
  <c r="AB39" i="12"/>
  <c r="AF39" i="12" s="1"/>
  <c r="AB40" i="12"/>
  <c r="AF40" i="12" s="1"/>
  <c r="AB41" i="12"/>
  <c r="AF41" i="12" s="1"/>
  <c r="AB42" i="12"/>
  <c r="AF42" i="12" s="1"/>
  <c r="AB43" i="12"/>
  <c r="AF43" i="12" s="1"/>
  <c r="AB44" i="12"/>
  <c r="AF44" i="12" s="1"/>
  <c r="AB45" i="12"/>
  <c r="AF45" i="12" s="1"/>
  <c r="AB46" i="12"/>
  <c r="AF46" i="12" s="1"/>
  <c r="AB47" i="12"/>
  <c r="AF47" i="12" s="1"/>
  <c r="AB48" i="12"/>
  <c r="AF48" i="12" s="1"/>
  <c r="AB49" i="12"/>
  <c r="AF49" i="12" s="1"/>
  <c r="AB50" i="12"/>
  <c r="AF50" i="12" s="1"/>
  <c r="AB51" i="12"/>
  <c r="AF51" i="12" s="1"/>
  <c r="AB52" i="12"/>
  <c r="AF52" i="12" s="1"/>
  <c r="AB53" i="12"/>
  <c r="AF53" i="12" s="1"/>
  <c r="AB54" i="12"/>
  <c r="AF54" i="12" s="1"/>
  <c r="AB55" i="12"/>
  <c r="AF55" i="12" s="1"/>
  <c r="AB56" i="12"/>
  <c r="AF56" i="12" s="1"/>
  <c r="AB57" i="12"/>
  <c r="AF57" i="12" s="1"/>
  <c r="AB58" i="12"/>
  <c r="AF58" i="12" s="1"/>
  <c r="AB59" i="12"/>
  <c r="AF59" i="12" s="1"/>
  <c r="AB60" i="12"/>
  <c r="AF60" i="12" s="1"/>
  <c r="AB61" i="12"/>
  <c r="AF61" i="12" s="1"/>
  <c r="AB62" i="12"/>
  <c r="AF62" i="12" s="1"/>
  <c r="AB63" i="12"/>
  <c r="AF63" i="12" s="1"/>
  <c r="AB64" i="12"/>
  <c r="AF64" i="12" s="1"/>
  <c r="AB65" i="12"/>
  <c r="AF65" i="12" s="1"/>
  <c r="AB66" i="12"/>
  <c r="AF66" i="12" s="1"/>
  <c r="AB67" i="12"/>
  <c r="AF67" i="12" s="1"/>
  <c r="AB68" i="12"/>
  <c r="AF68" i="12" s="1"/>
  <c r="AB69" i="12"/>
  <c r="AF69" i="12" s="1"/>
  <c r="AB70" i="12"/>
  <c r="AF70" i="12" s="1"/>
  <c r="AB71" i="12"/>
  <c r="AF71" i="12" s="1"/>
  <c r="AB72" i="12"/>
  <c r="AF72" i="12" s="1"/>
  <c r="AB73" i="12"/>
  <c r="AF73" i="12" s="1"/>
  <c r="AB74" i="12"/>
  <c r="AF74" i="12" s="1"/>
  <c r="AB75" i="12"/>
  <c r="AF75" i="12" s="1"/>
  <c r="AB76" i="12"/>
  <c r="AF76" i="12" s="1"/>
  <c r="AB77" i="12"/>
  <c r="AF77" i="12" s="1"/>
  <c r="AB78" i="12"/>
  <c r="AF78" i="12" s="1"/>
  <c r="AB79" i="12"/>
  <c r="AF79" i="12" s="1"/>
  <c r="AB80" i="12"/>
  <c r="AF80" i="12" s="1"/>
  <c r="AB81" i="12"/>
  <c r="AF81" i="12" s="1"/>
  <c r="AB82" i="12"/>
  <c r="AF82" i="12" s="1"/>
  <c r="AB83" i="12"/>
  <c r="AF83" i="12" s="1"/>
  <c r="AB84" i="12"/>
  <c r="AF84" i="12" s="1"/>
  <c r="AB85" i="12"/>
  <c r="AF85" i="12" s="1"/>
  <c r="AB86" i="12"/>
  <c r="AF86" i="12" s="1"/>
  <c r="AB87" i="12"/>
  <c r="AF87" i="12" s="1"/>
  <c r="AB88" i="12"/>
  <c r="AF88" i="12" s="1"/>
  <c r="AB89" i="12"/>
  <c r="AF89" i="12" s="1"/>
  <c r="AB90" i="12"/>
  <c r="AF90" i="12" s="1"/>
  <c r="AB91" i="12"/>
  <c r="AF91" i="12" s="1"/>
  <c r="AB92" i="12"/>
  <c r="AF92" i="12" s="1"/>
  <c r="AB93" i="12"/>
  <c r="AF93" i="12" s="1"/>
  <c r="AB94" i="12"/>
  <c r="AF94" i="12" s="1"/>
  <c r="AB95" i="12"/>
  <c r="AF95" i="12" s="1"/>
  <c r="AB96" i="12"/>
  <c r="AF96" i="12" s="1"/>
  <c r="AB97" i="12"/>
  <c r="AF97" i="12" s="1"/>
  <c r="AB98" i="12"/>
  <c r="AF98" i="12" s="1"/>
  <c r="AB99" i="12"/>
  <c r="AF99" i="12" s="1"/>
  <c r="AB100" i="12"/>
  <c r="AF100" i="12" s="1"/>
  <c r="AB101" i="12"/>
  <c r="AF101" i="12" s="1"/>
  <c r="AB102" i="12"/>
  <c r="AF102" i="12" s="1"/>
  <c r="AB103" i="12"/>
  <c r="AF103" i="12" s="1"/>
  <c r="AB104" i="12"/>
  <c r="AF104" i="12" s="1"/>
  <c r="AB105" i="12"/>
  <c r="AF105" i="12" s="1"/>
  <c r="AB106" i="12"/>
  <c r="AF106" i="12" s="1"/>
  <c r="AB107" i="12"/>
  <c r="AF107" i="12" s="1"/>
  <c r="AB108" i="12"/>
  <c r="AF108" i="12" s="1"/>
  <c r="AB109" i="12"/>
  <c r="AF109" i="12" s="1"/>
  <c r="AB110" i="12"/>
  <c r="AF110" i="12" s="1"/>
  <c r="AB111" i="12"/>
  <c r="AF111" i="12" s="1"/>
  <c r="AB112" i="12"/>
  <c r="AF112" i="12" s="1"/>
  <c r="AB113" i="12"/>
  <c r="AF113" i="12" s="1"/>
  <c r="AB114" i="12"/>
  <c r="AF114" i="12" s="1"/>
  <c r="AB115" i="12"/>
  <c r="AF115" i="12" s="1"/>
  <c r="AB116" i="12"/>
  <c r="AF116" i="12" s="1"/>
  <c r="AB117" i="12"/>
  <c r="AF117" i="12" s="1"/>
  <c r="AB118" i="12"/>
  <c r="AF118" i="12" s="1"/>
  <c r="AB119" i="12"/>
  <c r="AF119" i="12" s="1"/>
  <c r="AB120" i="12"/>
  <c r="AF120" i="12" s="1"/>
  <c r="AB121" i="12"/>
  <c r="AF121" i="12" s="1"/>
  <c r="AB122" i="12"/>
  <c r="AF122" i="12" s="1"/>
  <c r="AB123" i="12"/>
  <c r="AF123" i="12" s="1"/>
  <c r="AB124" i="12"/>
  <c r="AF124" i="12" s="1"/>
  <c r="AB125" i="12"/>
  <c r="AF125" i="12" s="1"/>
  <c r="AB126" i="12"/>
  <c r="AF126" i="12" s="1"/>
  <c r="AB127" i="12"/>
  <c r="AF127" i="12" s="1"/>
  <c r="AB128" i="12"/>
  <c r="AF128" i="12" s="1"/>
  <c r="AB129" i="12"/>
  <c r="AF129" i="12" s="1"/>
  <c r="AB130" i="12"/>
  <c r="AF130" i="12" s="1"/>
  <c r="AB131" i="12"/>
  <c r="AF131" i="12" s="1"/>
  <c r="AB132" i="12"/>
  <c r="AF132" i="12" s="1"/>
  <c r="AB133" i="12"/>
  <c r="AF133" i="12" s="1"/>
  <c r="AB134" i="12"/>
  <c r="AF134" i="12" s="1"/>
  <c r="AB135" i="12"/>
  <c r="AF135" i="12" s="1"/>
  <c r="AB136" i="12"/>
  <c r="AF136" i="12" s="1"/>
  <c r="AB137" i="12"/>
  <c r="AF137" i="12" s="1"/>
  <c r="AB138" i="12"/>
  <c r="AF138" i="12" s="1"/>
  <c r="AB139" i="12"/>
  <c r="AF139" i="12" s="1"/>
  <c r="AB140" i="12"/>
  <c r="AF140" i="12" s="1"/>
  <c r="AB141" i="12"/>
  <c r="AF141" i="12" s="1"/>
  <c r="AB142" i="12"/>
  <c r="AF142" i="12" s="1"/>
  <c r="AB143" i="12"/>
  <c r="AF143" i="12" s="1"/>
  <c r="AB144" i="12"/>
  <c r="AF144" i="12" s="1"/>
  <c r="AB145" i="12"/>
  <c r="AF145" i="12" s="1"/>
  <c r="AB146" i="12"/>
  <c r="AF146" i="12" s="1"/>
  <c r="AB147" i="12"/>
  <c r="AF147" i="12" s="1"/>
  <c r="AB148" i="12"/>
  <c r="AF148" i="12" s="1"/>
  <c r="AB149" i="12"/>
  <c r="AF149" i="12" s="1"/>
  <c r="AB150" i="12"/>
  <c r="AF150" i="12" s="1"/>
  <c r="AB151" i="12"/>
  <c r="AF151" i="12" s="1"/>
  <c r="AA3" i="12"/>
  <c r="AE3" i="12" s="1"/>
  <c r="AA4" i="12"/>
  <c r="AE4" i="12" s="1"/>
  <c r="AA5" i="12"/>
  <c r="AE5" i="12" s="1"/>
  <c r="AA6" i="12"/>
  <c r="AE6" i="12" s="1"/>
  <c r="AA7" i="12"/>
  <c r="AE7" i="12" s="1"/>
  <c r="AA8" i="12"/>
  <c r="AE8" i="12" s="1"/>
  <c r="AA9" i="12"/>
  <c r="AE9" i="12" s="1"/>
  <c r="AA10" i="12"/>
  <c r="AE10" i="12" s="1"/>
  <c r="AA11" i="12"/>
  <c r="AE11" i="12" s="1"/>
  <c r="AA12" i="12"/>
  <c r="AE12" i="12" s="1"/>
  <c r="AA13" i="12"/>
  <c r="AE13" i="12" s="1"/>
  <c r="AA14" i="12"/>
  <c r="AE14" i="12" s="1"/>
  <c r="AA15" i="12"/>
  <c r="AE15" i="12" s="1"/>
  <c r="AA16" i="12"/>
  <c r="AE16" i="12" s="1"/>
  <c r="AA17" i="12"/>
  <c r="AE17" i="12" s="1"/>
  <c r="AA18" i="12"/>
  <c r="AE18" i="12" s="1"/>
  <c r="AA19" i="12"/>
  <c r="AE19" i="12" s="1"/>
  <c r="AA20" i="12"/>
  <c r="AE20" i="12" s="1"/>
  <c r="AA21" i="12"/>
  <c r="AE21" i="12" s="1"/>
  <c r="AA22" i="12"/>
  <c r="AE22" i="12" s="1"/>
  <c r="AA23" i="12"/>
  <c r="AE23" i="12" s="1"/>
  <c r="AA24" i="12"/>
  <c r="AE24" i="12" s="1"/>
  <c r="AA25" i="12"/>
  <c r="AE25" i="12" s="1"/>
  <c r="AA26" i="12"/>
  <c r="AE26" i="12" s="1"/>
  <c r="AA27" i="12"/>
  <c r="AE27" i="12" s="1"/>
  <c r="AA28" i="12"/>
  <c r="AE28" i="12" s="1"/>
  <c r="AA29" i="12"/>
  <c r="AE29" i="12" s="1"/>
  <c r="AA30" i="12"/>
  <c r="AE30" i="12" s="1"/>
  <c r="AA31" i="12"/>
  <c r="AE31" i="12" s="1"/>
  <c r="AA32" i="12"/>
  <c r="AE32" i="12" s="1"/>
  <c r="AA33" i="12"/>
  <c r="AE33" i="12" s="1"/>
  <c r="AA34" i="12"/>
  <c r="AE34" i="12" s="1"/>
  <c r="AA35" i="12"/>
  <c r="AE35" i="12" s="1"/>
  <c r="AA36" i="12"/>
  <c r="AE36" i="12" s="1"/>
  <c r="AA37" i="12"/>
  <c r="AE37" i="12" s="1"/>
  <c r="AA38" i="12"/>
  <c r="AE38" i="12" s="1"/>
  <c r="AA39" i="12"/>
  <c r="AE39" i="12" s="1"/>
  <c r="AA40" i="12"/>
  <c r="AE40" i="12" s="1"/>
  <c r="AA41" i="12"/>
  <c r="AE41" i="12" s="1"/>
  <c r="AA42" i="12"/>
  <c r="AE42" i="12" s="1"/>
  <c r="AA43" i="12"/>
  <c r="AE43" i="12" s="1"/>
  <c r="AA44" i="12"/>
  <c r="AE44" i="12" s="1"/>
  <c r="AA45" i="12"/>
  <c r="AE45" i="12" s="1"/>
  <c r="AA46" i="12"/>
  <c r="AE46" i="12" s="1"/>
  <c r="AA47" i="12"/>
  <c r="AE47" i="12" s="1"/>
  <c r="AA48" i="12"/>
  <c r="AE48" i="12" s="1"/>
  <c r="AA49" i="12"/>
  <c r="AE49" i="12" s="1"/>
  <c r="AA50" i="12"/>
  <c r="AE50" i="12" s="1"/>
  <c r="AA51" i="12"/>
  <c r="AE51" i="12" s="1"/>
  <c r="AA52" i="12"/>
  <c r="AE52" i="12" s="1"/>
  <c r="AA53" i="12"/>
  <c r="AE53" i="12" s="1"/>
  <c r="AA54" i="12"/>
  <c r="AE54" i="12" s="1"/>
  <c r="AA55" i="12"/>
  <c r="AE55" i="12" s="1"/>
  <c r="AA56" i="12"/>
  <c r="AE56" i="12" s="1"/>
  <c r="AA57" i="12"/>
  <c r="AE57" i="12" s="1"/>
  <c r="AA58" i="12"/>
  <c r="AE58" i="12" s="1"/>
  <c r="AA59" i="12"/>
  <c r="AE59" i="12" s="1"/>
  <c r="AA60" i="12"/>
  <c r="AE60" i="12" s="1"/>
  <c r="AA61" i="12"/>
  <c r="AE61" i="12" s="1"/>
  <c r="AA62" i="12"/>
  <c r="AE62" i="12" s="1"/>
  <c r="AA63" i="12"/>
  <c r="AE63" i="12" s="1"/>
  <c r="AA64" i="12"/>
  <c r="AE64" i="12" s="1"/>
  <c r="AA65" i="12"/>
  <c r="AE65" i="12" s="1"/>
  <c r="AA66" i="12"/>
  <c r="AE66" i="12" s="1"/>
  <c r="AA67" i="12"/>
  <c r="AE67" i="12" s="1"/>
  <c r="AA68" i="12"/>
  <c r="AE68" i="12" s="1"/>
  <c r="AA69" i="12"/>
  <c r="AE69" i="12" s="1"/>
  <c r="AA70" i="12"/>
  <c r="AE70" i="12" s="1"/>
  <c r="AA71" i="12"/>
  <c r="AE71" i="12" s="1"/>
  <c r="AA72" i="12"/>
  <c r="AE72" i="12" s="1"/>
  <c r="AA73" i="12"/>
  <c r="AE73" i="12" s="1"/>
  <c r="AA74" i="12"/>
  <c r="AE74" i="12" s="1"/>
  <c r="AA75" i="12"/>
  <c r="AE75" i="12" s="1"/>
  <c r="AA76" i="12"/>
  <c r="AE76" i="12" s="1"/>
  <c r="AA77" i="12"/>
  <c r="AE77" i="12" s="1"/>
  <c r="AA78" i="12"/>
  <c r="AE78" i="12" s="1"/>
  <c r="AA79" i="12"/>
  <c r="AE79" i="12" s="1"/>
  <c r="AA80" i="12"/>
  <c r="AE80" i="12" s="1"/>
  <c r="AA81" i="12"/>
  <c r="AE81" i="12" s="1"/>
  <c r="AA82" i="12"/>
  <c r="AE82" i="12" s="1"/>
  <c r="AA83" i="12"/>
  <c r="AE83" i="12" s="1"/>
  <c r="AA84" i="12"/>
  <c r="AE84" i="12" s="1"/>
  <c r="AA85" i="12"/>
  <c r="AE85" i="12" s="1"/>
  <c r="AA86" i="12"/>
  <c r="AE86" i="12" s="1"/>
  <c r="AA87" i="12"/>
  <c r="AE87" i="12" s="1"/>
  <c r="AA88" i="12"/>
  <c r="AE88" i="12" s="1"/>
  <c r="AA89" i="12"/>
  <c r="AE89" i="12" s="1"/>
  <c r="AA90" i="12"/>
  <c r="AE90" i="12" s="1"/>
  <c r="AA91" i="12"/>
  <c r="AE91" i="12" s="1"/>
  <c r="AA92" i="12"/>
  <c r="AE92" i="12" s="1"/>
  <c r="AA93" i="12"/>
  <c r="AE93" i="12" s="1"/>
  <c r="AA94" i="12"/>
  <c r="AE94" i="12" s="1"/>
  <c r="AA95" i="12"/>
  <c r="AE95" i="12" s="1"/>
  <c r="AA96" i="12"/>
  <c r="AE96" i="12" s="1"/>
  <c r="AA97" i="12"/>
  <c r="AE97" i="12" s="1"/>
  <c r="AA98" i="12"/>
  <c r="AE98" i="12" s="1"/>
  <c r="AA99" i="12"/>
  <c r="AE99" i="12" s="1"/>
  <c r="AA100" i="12"/>
  <c r="AE100" i="12" s="1"/>
  <c r="AA101" i="12"/>
  <c r="AE101" i="12" s="1"/>
  <c r="AA102" i="12"/>
  <c r="AE102" i="12" s="1"/>
  <c r="AA103" i="12"/>
  <c r="AE103" i="12" s="1"/>
  <c r="AA104" i="12"/>
  <c r="AE104" i="12" s="1"/>
  <c r="AA105" i="12"/>
  <c r="AE105" i="12" s="1"/>
  <c r="AA106" i="12"/>
  <c r="AE106" i="12" s="1"/>
  <c r="AA107" i="12"/>
  <c r="AE107" i="12" s="1"/>
  <c r="AA108" i="12"/>
  <c r="AE108" i="12" s="1"/>
  <c r="AA109" i="12"/>
  <c r="AE109" i="12" s="1"/>
  <c r="AA110" i="12"/>
  <c r="AE110" i="12" s="1"/>
  <c r="AA111" i="12"/>
  <c r="AE111" i="12" s="1"/>
  <c r="AA112" i="12"/>
  <c r="AE112" i="12" s="1"/>
  <c r="AA113" i="12"/>
  <c r="AE113" i="12" s="1"/>
  <c r="AA114" i="12"/>
  <c r="AE114" i="12" s="1"/>
  <c r="AA115" i="12"/>
  <c r="AE115" i="12" s="1"/>
  <c r="AA116" i="12"/>
  <c r="AE116" i="12" s="1"/>
  <c r="AA117" i="12"/>
  <c r="AE117" i="12" s="1"/>
  <c r="AA118" i="12"/>
  <c r="AE118" i="12" s="1"/>
  <c r="AA119" i="12"/>
  <c r="AE119" i="12" s="1"/>
  <c r="AA120" i="12"/>
  <c r="AE120" i="12" s="1"/>
  <c r="AA121" i="12"/>
  <c r="AE121" i="12" s="1"/>
  <c r="AA122" i="12"/>
  <c r="AE122" i="12" s="1"/>
  <c r="AA123" i="12"/>
  <c r="AE123" i="12" s="1"/>
  <c r="AA124" i="12"/>
  <c r="AE124" i="12" s="1"/>
  <c r="AA125" i="12"/>
  <c r="AE125" i="12" s="1"/>
  <c r="AA126" i="12"/>
  <c r="AE126" i="12" s="1"/>
  <c r="AA127" i="12"/>
  <c r="AE127" i="12" s="1"/>
  <c r="AA128" i="12"/>
  <c r="AE128" i="12" s="1"/>
  <c r="AA129" i="12"/>
  <c r="AE129" i="12" s="1"/>
  <c r="AA130" i="12"/>
  <c r="AE130" i="12" s="1"/>
  <c r="AA131" i="12"/>
  <c r="AE131" i="12" s="1"/>
  <c r="AA132" i="12"/>
  <c r="AE132" i="12" s="1"/>
  <c r="AA133" i="12"/>
  <c r="AE133" i="12" s="1"/>
  <c r="AA134" i="12"/>
  <c r="AE134" i="12" s="1"/>
  <c r="AA135" i="12"/>
  <c r="AE135" i="12" s="1"/>
  <c r="AA136" i="12"/>
  <c r="AE136" i="12" s="1"/>
  <c r="AA137" i="12"/>
  <c r="AE137" i="12" s="1"/>
  <c r="AA138" i="12"/>
  <c r="AE138" i="12" s="1"/>
  <c r="AA139" i="12"/>
  <c r="AE139" i="12" s="1"/>
  <c r="AA140" i="12"/>
  <c r="AE140" i="12" s="1"/>
  <c r="AA141" i="12"/>
  <c r="AE141" i="12" s="1"/>
  <c r="AA142" i="12"/>
  <c r="AE142" i="12" s="1"/>
  <c r="AA143" i="12"/>
  <c r="AE143" i="12" s="1"/>
  <c r="AA144" i="12"/>
  <c r="AE144" i="12" s="1"/>
  <c r="AA145" i="12"/>
  <c r="AE145" i="12" s="1"/>
  <c r="AA146" i="12"/>
  <c r="AE146" i="12" s="1"/>
  <c r="AA147" i="12"/>
  <c r="AE147" i="12" s="1"/>
  <c r="AA148" i="12"/>
  <c r="AE148" i="12" s="1"/>
  <c r="AA149" i="12"/>
  <c r="AE149" i="12" s="1"/>
  <c r="AA150" i="12"/>
  <c r="AE150" i="12" s="1"/>
  <c r="AA151" i="12"/>
  <c r="AE151" i="12" s="1"/>
  <c r="Z3" i="12"/>
  <c r="AD3" i="12" s="1"/>
  <c r="Z4" i="12"/>
  <c r="AD4" i="12" s="1"/>
  <c r="Z5" i="12"/>
  <c r="AD5" i="12" s="1"/>
  <c r="Z6" i="12"/>
  <c r="AD6" i="12" s="1"/>
  <c r="Z7" i="12"/>
  <c r="AD7" i="12" s="1"/>
  <c r="Z8" i="12"/>
  <c r="AD8" i="12" s="1"/>
  <c r="Z9" i="12"/>
  <c r="AD9" i="12" s="1"/>
  <c r="Z10" i="12"/>
  <c r="AD10" i="12" s="1"/>
  <c r="Z11" i="12"/>
  <c r="AD11" i="12" s="1"/>
  <c r="Z12" i="12"/>
  <c r="AD12" i="12" s="1"/>
  <c r="Z13" i="12"/>
  <c r="AD13" i="12" s="1"/>
  <c r="Z14" i="12"/>
  <c r="AD14" i="12" s="1"/>
  <c r="Z15" i="12"/>
  <c r="AD15" i="12" s="1"/>
  <c r="Z16" i="12"/>
  <c r="AD16" i="12" s="1"/>
  <c r="Z17" i="12"/>
  <c r="AD17" i="12" s="1"/>
  <c r="Z18" i="12"/>
  <c r="AD18" i="12" s="1"/>
  <c r="Z19" i="12"/>
  <c r="AD19" i="12" s="1"/>
  <c r="Z20" i="12"/>
  <c r="AD20" i="12" s="1"/>
  <c r="Z21" i="12"/>
  <c r="AD21" i="12" s="1"/>
  <c r="Z22" i="12"/>
  <c r="AD22" i="12" s="1"/>
  <c r="Z23" i="12"/>
  <c r="AD23" i="12" s="1"/>
  <c r="Z24" i="12"/>
  <c r="AD24" i="12" s="1"/>
  <c r="Z25" i="12"/>
  <c r="AD25" i="12" s="1"/>
  <c r="Z26" i="12"/>
  <c r="AD26" i="12" s="1"/>
  <c r="Z27" i="12"/>
  <c r="AD27" i="12" s="1"/>
  <c r="Z28" i="12"/>
  <c r="AD28" i="12" s="1"/>
  <c r="Z29" i="12"/>
  <c r="AD29" i="12" s="1"/>
  <c r="Z30" i="12"/>
  <c r="AD30" i="12" s="1"/>
  <c r="Z31" i="12"/>
  <c r="AD31" i="12" s="1"/>
  <c r="Z32" i="12"/>
  <c r="AD32" i="12" s="1"/>
  <c r="Z33" i="12"/>
  <c r="AD33" i="12" s="1"/>
  <c r="Z34" i="12"/>
  <c r="AD34" i="12" s="1"/>
  <c r="Z35" i="12"/>
  <c r="AD35" i="12" s="1"/>
  <c r="Z36" i="12"/>
  <c r="AD36" i="12" s="1"/>
  <c r="Z37" i="12"/>
  <c r="AD37" i="12" s="1"/>
  <c r="Z38" i="12"/>
  <c r="AD38" i="12" s="1"/>
  <c r="Z39" i="12"/>
  <c r="AD39" i="12" s="1"/>
  <c r="Z40" i="12"/>
  <c r="AD40" i="12" s="1"/>
  <c r="Z41" i="12"/>
  <c r="AD41" i="12" s="1"/>
  <c r="Z42" i="12"/>
  <c r="AD42" i="12" s="1"/>
  <c r="Z43" i="12"/>
  <c r="AD43" i="12" s="1"/>
  <c r="Z44" i="12"/>
  <c r="AD44" i="12" s="1"/>
  <c r="Z45" i="12"/>
  <c r="AD45" i="12" s="1"/>
  <c r="Z46" i="12"/>
  <c r="AD46" i="12" s="1"/>
  <c r="Z47" i="12"/>
  <c r="AD47" i="12" s="1"/>
  <c r="Z48" i="12"/>
  <c r="AD48" i="12" s="1"/>
  <c r="Z49" i="12"/>
  <c r="AD49" i="12" s="1"/>
  <c r="Z50" i="12"/>
  <c r="AD50" i="12" s="1"/>
  <c r="Z51" i="12"/>
  <c r="AD51" i="12" s="1"/>
  <c r="Z52" i="12"/>
  <c r="AD52" i="12" s="1"/>
  <c r="Z53" i="12"/>
  <c r="AD53" i="12" s="1"/>
  <c r="Z54" i="12"/>
  <c r="AD54" i="12" s="1"/>
  <c r="Z55" i="12"/>
  <c r="AD55" i="12" s="1"/>
  <c r="Z56" i="12"/>
  <c r="AD56" i="12" s="1"/>
  <c r="Z57" i="12"/>
  <c r="AD57" i="12" s="1"/>
  <c r="Z58" i="12"/>
  <c r="AD58" i="12" s="1"/>
  <c r="Z59" i="12"/>
  <c r="AD59" i="12" s="1"/>
  <c r="Z60" i="12"/>
  <c r="AD60" i="12" s="1"/>
  <c r="Z61" i="12"/>
  <c r="AD61" i="12" s="1"/>
  <c r="Z62" i="12"/>
  <c r="AD62" i="12" s="1"/>
  <c r="Z63" i="12"/>
  <c r="AD63" i="12" s="1"/>
  <c r="Z64" i="12"/>
  <c r="AD64" i="12" s="1"/>
  <c r="Z65" i="12"/>
  <c r="AD65" i="12" s="1"/>
  <c r="Z66" i="12"/>
  <c r="AD66" i="12" s="1"/>
  <c r="Z67" i="12"/>
  <c r="AD67" i="12" s="1"/>
  <c r="Z68" i="12"/>
  <c r="AD68" i="12" s="1"/>
  <c r="Z69" i="12"/>
  <c r="AD69" i="12" s="1"/>
  <c r="Z70" i="12"/>
  <c r="AD70" i="12" s="1"/>
  <c r="Z71" i="12"/>
  <c r="AD71" i="12" s="1"/>
  <c r="Z72" i="12"/>
  <c r="AD72" i="12" s="1"/>
  <c r="Z73" i="12"/>
  <c r="AD73" i="12" s="1"/>
  <c r="Z74" i="12"/>
  <c r="AD74" i="12" s="1"/>
  <c r="Z75" i="12"/>
  <c r="AD75" i="12" s="1"/>
  <c r="Z76" i="12"/>
  <c r="AD76" i="12" s="1"/>
  <c r="Z77" i="12"/>
  <c r="AD77" i="12" s="1"/>
  <c r="Z78" i="12"/>
  <c r="AD78" i="12" s="1"/>
  <c r="Z79" i="12"/>
  <c r="AD79" i="12" s="1"/>
  <c r="Z80" i="12"/>
  <c r="AD80" i="12" s="1"/>
  <c r="Z81" i="12"/>
  <c r="AD81" i="12" s="1"/>
  <c r="Z82" i="12"/>
  <c r="AD82" i="12" s="1"/>
  <c r="Z83" i="12"/>
  <c r="AD83" i="12" s="1"/>
  <c r="Z84" i="12"/>
  <c r="AD84" i="12" s="1"/>
  <c r="Z85" i="12"/>
  <c r="AD85" i="12" s="1"/>
  <c r="Z86" i="12"/>
  <c r="AD86" i="12" s="1"/>
  <c r="Z87" i="12"/>
  <c r="AD87" i="12" s="1"/>
  <c r="Z88" i="12"/>
  <c r="AD88" i="12" s="1"/>
  <c r="Z89" i="12"/>
  <c r="AD89" i="12" s="1"/>
  <c r="Z90" i="12"/>
  <c r="AD90" i="12" s="1"/>
  <c r="Z91" i="12"/>
  <c r="AD91" i="12" s="1"/>
  <c r="Z92" i="12"/>
  <c r="AD92" i="12" s="1"/>
  <c r="Z93" i="12"/>
  <c r="AD93" i="12" s="1"/>
  <c r="Z94" i="12"/>
  <c r="AD94" i="12" s="1"/>
  <c r="Z95" i="12"/>
  <c r="AD95" i="12" s="1"/>
  <c r="Z96" i="12"/>
  <c r="AD96" i="12" s="1"/>
  <c r="Z97" i="12"/>
  <c r="AD97" i="12" s="1"/>
  <c r="Z98" i="12"/>
  <c r="AD98" i="12" s="1"/>
  <c r="Z99" i="12"/>
  <c r="AD99" i="12" s="1"/>
  <c r="Z100" i="12"/>
  <c r="AD100" i="12" s="1"/>
  <c r="Z101" i="12"/>
  <c r="AD101" i="12" s="1"/>
  <c r="Z102" i="12"/>
  <c r="AD102" i="12" s="1"/>
  <c r="Z103" i="12"/>
  <c r="AD103" i="12" s="1"/>
  <c r="Z104" i="12"/>
  <c r="AD104" i="12" s="1"/>
  <c r="Z105" i="12"/>
  <c r="AD105" i="12" s="1"/>
  <c r="Z106" i="12"/>
  <c r="AD106" i="12" s="1"/>
  <c r="Z107" i="12"/>
  <c r="AD107" i="12" s="1"/>
  <c r="Z108" i="12"/>
  <c r="AD108" i="12" s="1"/>
  <c r="Z109" i="12"/>
  <c r="AD109" i="12" s="1"/>
  <c r="Z110" i="12"/>
  <c r="AD110" i="12" s="1"/>
  <c r="Z111" i="12"/>
  <c r="AD111" i="12" s="1"/>
  <c r="Z112" i="12"/>
  <c r="AD112" i="12" s="1"/>
  <c r="Z113" i="12"/>
  <c r="AD113" i="12" s="1"/>
  <c r="Z114" i="12"/>
  <c r="AD114" i="12" s="1"/>
  <c r="Z115" i="12"/>
  <c r="AD115" i="12" s="1"/>
  <c r="Z116" i="12"/>
  <c r="AD116" i="12" s="1"/>
  <c r="Z117" i="12"/>
  <c r="AD117" i="12" s="1"/>
  <c r="Z118" i="12"/>
  <c r="AD118" i="12" s="1"/>
  <c r="Z119" i="12"/>
  <c r="AD119" i="12" s="1"/>
  <c r="Z120" i="12"/>
  <c r="AD120" i="12" s="1"/>
  <c r="Z121" i="12"/>
  <c r="AD121" i="12" s="1"/>
  <c r="Z122" i="12"/>
  <c r="AD122" i="12" s="1"/>
  <c r="Z123" i="12"/>
  <c r="AD123" i="12" s="1"/>
  <c r="Z124" i="12"/>
  <c r="AD124" i="12" s="1"/>
  <c r="Z125" i="12"/>
  <c r="AD125" i="12" s="1"/>
  <c r="Z126" i="12"/>
  <c r="AD126" i="12" s="1"/>
  <c r="Z127" i="12"/>
  <c r="AD127" i="12" s="1"/>
  <c r="Z128" i="12"/>
  <c r="AD128" i="12" s="1"/>
  <c r="Z129" i="12"/>
  <c r="AD129" i="12" s="1"/>
  <c r="Z130" i="12"/>
  <c r="AD130" i="12" s="1"/>
  <c r="Z131" i="12"/>
  <c r="AD131" i="12" s="1"/>
  <c r="Z132" i="12"/>
  <c r="AD132" i="12" s="1"/>
  <c r="Z133" i="12"/>
  <c r="AD133" i="12" s="1"/>
  <c r="Z134" i="12"/>
  <c r="AD134" i="12" s="1"/>
  <c r="Z135" i="12"/>
  <c r="AD135" i="12" s="1"/>
  <c r="Z136" i="12"/>
  <c r="AD136" i="12" s="1"/>
  <c r="Z137" i="12"/>
  <c r="AD137" i="12" s="1"/>
  <c r="Z138" i="12"/>
  <c r="AD138" i="12" s="1"/>
  <c r="Z139" i="12"/>
  <c r="AD139" i="12" s="1"/>
  <c r="Z140" i="12"/>
  <c r="AD140" i="12" s="1"/>
  <c r="Z141" i="12"/>
  <c r="AD141" i="12" s="1"/>
  <c r="Z142" i="12"/>
  <c r="AD142" i="12" s="1"/>
  <c r="Z143" i="12"/>
  <c r="AD143" i="12" s="1"/>
  <c r="Z144" i="12"/>
  <c r="AD144" i="12" s="1"/>
  <c r="Z145" i="12"/>
  <c r="AD145" i="12" s="1"/>
  <c r="Z146" i="12"/>
  <c r="AD146" i="12" s="1"/>
  <c r="Z147" i="12"/>
  <c r="AD147" i="12" s="1"/>
  <c r="Z148" i="12"/>
  <c r="AD148" i="12" s="1"/>
  <c r="Z149" i="12"/>
  <c r="AD149" i="12" s="1"/>
  <c r="Z150" i="12"/>
  <c r="AD150" i="12" s="1"/>
  <c r="Z151" i="12"/>
  <c r="AD151" i="12" s="1"/>
  <c r="Y19" i="12"/>
  <c r="AC19" i="12" s="1"/>
  <c r="Y3" i="12"/>
  <c r="AC3" i="12" s="1"/>
  <c r="Y4" i="12"/>
  <c r="AC4" i="12" s="1"/>
  <c r="Y5" i="12"/>
  <c r="AC5" i="12" s="1"/>
  <c r="Y6" i="12"/>
  <c r="AC6" i="12" s="1"/>
  <c r="Y7" i="12"/>
  <c r="AC7" i="12" s="1"/>
  <c r="Y8" i="12"/>
  <c r="AC8" i="12" s="1"/>
  <c r="Y9" i="12"/>
  <c r="AC9" i="12" s="1"/>
  <c r="Y10" i="12"/>
  <c r="AC10" i="12" s="1"/>
  <c r="Y11" i="12"/>
  <c r="AC11" i="12" s="1"/>
  <c r="Y12" i="12"/>
  <c r="AC12" i="12" s="1"/>
  <c r="Y13" i="12"/>
  <c r="AC13" i="12" s="1"/>
  <c r="Y14" i="12"/>
  <c r="AC14" i="12" s="1"/>
  <c r="Y15" i="12"/>
  <c r="AC15" i="12" s="1"/>
  <c r="Y16" i="12"/>
  <c r="AC16" i="12" s="1"/>
  <c r="Y17" i="12"/>
  <c r="AC17" i="12" s="1"/>
  <c r="Y18" i="12"/>
  <c r="AC18" i="12" s="1"/>
  <c r="Y20" i="12"/>
  <c r="AC20" i="12" s="1"/>
  <c r="Y21" i="12"/>
  <c r="AC21" i="12" s="1"/>
  <c r="Y22" i="12"/>
  <c r="AC22" i="12" s="1"/>
  <c r="Y23" i="12"/>
  <c r="AC23" i="12" s="1"/>
  <c r="Y24" i="12"/>
  <c r="AC24" i="12" s="1"/>
  <c r="Y25" i="12"/>
  <c r="AC25" i="12" s="1"/>
  <c r="Y26" i="12"/>
  <c r="AC26" i="12" s="1"/>
  <c r="Y27" i="12"/>
  <c r="AC27" i="12" s="1"/>
  <c r="Y28" i="12"/>
  <c r="AC28" i="12" s="1"/>
  <c r="Y29" i="12"/>
  <c r="AC29" i="12" s="1"/>
  <c r="Y30" i="12"/>
  <c r="AC30" i="12" s="1"/>
  <c r="Y31" i="12"/>
  <c r="AC31" i="12" s="1"/>
  <c r="Y32" i="12"/>
  <c r="AC32" i="12" s="1"/>
  <c r="Y33" i="12"/>
  <c r="AC33" i="12" s="1"/>
  <c r="Y34" i="12"/>
  <c r="AC34" i="12" s="1"/>
  <c r="Y35" i="12"/>
  <c r="AC35" i="12" s="1"/>
  <c r="Y36" i="12"/>
  <c r="AC36" i="12" s="1"/>
  <c r="Y37" i="12"/>
  <c r="AC37" i="12" s="1"/>
  <c r="Y38" i="12"/>
  <c r="AC38" i="12" s="1"/>
  <c r="Y39" i="12"/>
  <c r="AC39" i="12" s="1"/>
  <c r="Y40" i="12"/>
  <c r="AC40" i="12" s="1"/>
  <c r="Y41" i="12"/>
  <c r="AC41" i="12" s="1"/>
  <c r="Y42" i="12"/>
  <c r="AC42" i="12" s="1"/>
  <c r="Y43" i="12"/>
  <c r="AC43" i="12" s="1"/>
  <c r="Y44" i="12"/>
  <c r="AC44" i="12" s="1"/>
  <c r="Y45" i="12"/>
  <c r="AC45" i="12" s="1"/>
  <c r="Y46" i="12"/>
  <c r="AC46" i="12" s="1"/>
  <c r="Y47" i="12"/>
  <c r="AC47" i="12" s="1"/>
  <c r="Y48" i="12"/>
  <c r="AC48" i="12" s="1"/>
  <c r="Y49" i="12"/>
  <c r="AC49" i="12" s="1"/>
  <c r="Y50" i="12"/>
  <c r="AC50" i="12" s="1"/>
  <c r="Y51" i="12"/>
  <c r="AC51" i="12" s="1"/>
  <c r="Y52" i="12"/>
  <c r="AC52" i="12" s="1"/>
  <c r="Y53" i="12"/>
  <c r="AC53" i="12" s="1"/>
  <c r="Y54" i="12"/>
  <c r="AC54" i="12" s="1"/>
  <c r="Y55" i="12"/>
  <c r="AC55" i="12" s="1"/>
  <c r="Y56" i="12"/>
  <c r="AC56" i="12" s="1"/>
  <c r="Y57" i="12"/>
  <c r="AC57" i="12" s="1"/>
  <c r="Y58" i="12"/>
  <c r="AC58" i="12" s="1"/>
  <c r="Y59" i="12"/>
  <c r="AC59" i="12" s="1"/>
  <c r="Y60" i="12"/>
  <c r="AC60" i="12" s="1"/>
  <c r="Y61" i="12"/>
  <c r="AC61" i="12" s="1"/>
  <c r="Y62" i="12"/>
  <c r="AC62" i="12" s="1"/>
  <c r="Y63" i="12"/>
  <c r="AC63" i="12" s="1"/>
  <c r="Y64" i="12"/>
  <c r="AC64" i="12" s="1"/>
  <c r="Y65" i="12"/>
  <c r="AC65" i="12" s="1"/>
  <c r="Y66" i="12"/>
  <c r="AC66" i="12" s="1"/>
  <c r="Y67" i="12"/>
  <c r="AC67" i="12" s="1"/>
  <c r="Y68" i="12"/>
  <c r="AC68" i="12" s="1"/>
  <c r="Y69" i="12"/>
  <c r="AC69" i="12" s="1"/>
  <c r="Y70" i="12"/>
  <c r="AC70" i="12" s="1"/>
  <c r="Y71" i="12"/>
  <c r="AC71" i="12" s="1"/>
  <c r="Y72" i="12"/>
  <c r="AC72" i="12" s="1"/>
  <c r="Y73" i="12"/>
  <c r="AC73" i="12" s="1"/>
  <c r="Y74" i="12"/>
  <c r="AC74" i="12" s="1"/>
  <c r="Y75" i="12"/>
  <c r="AC75" i="12" s="1"/>
  <c r="Y76" i="12"/>
  <c r="AC76" i="12" s="1"/>
  <c r="Y77" i="12"/>
  <c r="AC77" i="12" s="1"/>
  <c r="Y78" i="12"/>
  <c r="AC78" i="12" s="1"/>
  <c r="Y79" i="12"/>
  <c r="AC79" i="12" s="1"/>
  <c r="Y80" i="12"/>
  <c r="AC80" i="12" s="1"/>
  <c r="Y81" i="12"/>
  <c r="AC81" i="12" s="1"/>
  <c r="Y82" i="12"/>
  <c r="AC82" i="12" s="1"/>
  <c r="Y83" i="12"/>
  <c r="AC83" i="12" s="1"/>
  <c r="Y84" i="12"/>
  <c r="AC84" i="12" s="1"/>
  <c r="Y85" i="12"/>
  <c r="AC85" i="12" s="1"/>
  <c r="Y86" i="12"/>
  <c r="AC86" i="12" s="1"/>
  <c r="Y87" i="12"/>
  <c r="AC87" i="12" s="1"/>
  <c r="Y88" i="12"/>
  <c r="AC88" i="12" s="1"/>
  <c r="Y89" i="12"/>
  <c r="AC89" i="12" s="1"/>
  <c r="Y90" i="12"/>
  <c r="AC90" i="12" s="1"/>
  <c r="Y91" i="12"/>
  <c r="AC91" i="12" s="1"/>
  <c r="Y92" i="12"/>
  <c r="AC92" i="12" s="1"/>
  <c r="Y93" i="12"/>
  <c r="AC93" i="12" s="1"/>
  <c r="Y94" i="12"/>
  <c r="AC94" i="12" s="1"/>
  <c r="Y95" i="12"/>
  <c r="AC95" i="12" s="1"/>
  <c r="Y96" i="12"/>
  <c r="AC96" i="12" s="1"/>
  <c r="Y97" i="12"/>
  <c r="AC97" i="12" s="1"/>
  <c r="Y98" i="12"/>
  <c r="AC98" i="12" s="1"/>
  <c r="Y99" i="12"/>
  <c r="AC99" i="12" s="1"/>
  <c r="Y100" i="12"/>
  <c r="AC100" i="12" s="1"/>
  <c r="Y101" i="12"/>
  <c r="AC101" i="12" s="1"/>
  <c r="Y102" i="12"/>
  <c r="AC102" i="12" s="1"/>
  <c r="Y103" i="12"/>
  <c r="AC103" i="12" s="1"/>
  <c r="Y104" i="12"/>
  <c r="AC104" i="12" s="1"/>
  <c r="Y105" i="12"/>
  <c r="AC105" i="12" s="1"/>
  <c r="Y106" i="12"/>
  <c r="AC106" i="12" s="1"/>
  <c r="Y107" i="12"/>
  <c r="AC107" i="12" s="1"/>
  <c r="Y108" i="12"/>
  <c r="AC108" i="12" s="1"/>
  <c r="Y109" i="12"/>
  <c r="AC109" i="12" s="1"/>
  <c r="Y110" i="12"/>
  <c r="AC110" i="12" s="1"/>
  <c r="Y111" i="12"/>
  <c r="AC111" i="12" s="1"/>
  <c r="Y112" i="12"/>
  <c r="AC112" i="12" s="1"/>
  <c r="Y113" i="12"/>
  <c r="AC113" i="12" s="1"/>
  <c r="Y114" i="12"/>
  <c r="AC114" i="12" s="1"/>
  <c r="Y115" i="12"/>
  <c r="AC115" i="12" s="1"/>
  <c r="Y116" i="12"/>
  <c r="AC116" i="12" s="1"/>
  <c r="Y117" i="12"/>
  <c r="AC117" i="12" s="1"/>
  <c r="Y118" i="12"/>
  <c r="AC118" i="12" s="1"/>
  <c r="Y119" i="12"/>
  <c r="AC119" i="12" s="1"/>
  <c r="Y120" i="12"/>
  <c r="AC120" i="12" s="1"/>
  <c r="Y121" i="12"/>
  <c r="AC121" i="12" s="1"/>
  <c r="Y122" i="12"/>
  <c r="AC122" i="12" s="1"/>
  <c r="Y123" i="12"/>
  <c r="AC123" i="12" s="1"/>
  <c r="Y124" i="12"/>
  <c r="AC124" i="12" s="1"/>
  <c r="Y125" i="12"/>
  <c r="AC125" i="12" s="1"/>
  <c r="Y126" i="12"/>
  <c r="AC126" i="12" s="1"/>
  <c r="Y127" i="12"/>
  <c r="AC127" i="12" s="1"/>
  <c r="Y128" i="12"/>
  <c r="AC128" i="12" s="1"/>
  <c r="Y129" i="12"/>
  <c r="AC129" i="12" s="1"/>
  <c r="Y130" i="12"/>
  <c r="AC130" i="12" s="1"/>
  <c r="Y131" i="12"/>
  <c r="AC131" i="12" s="1"/>
  <c r="Y132" i="12"/>
  <c r="AC132" i="12" s="1"/>
  <c r="Y133" i="12"/>
  <c r="AC133" i="12" s="1"/>
  <c r="Y134" i="12"/>
  <c r="AC134" i="12" s="1"/>
  <c r="Y135" i="12"/>
  <c r="AC135" i="12" s="1"/>
  <c r="Y136" i="12"/>
  <c r="AC136" i="12" s="1"/>
  <c r="Y137" i="12"/>
  <c r="AC137" i="12" s="1"/>
  <c r="Y138" i="12"/>
  <c r="AC138" i="12" s="1"/>
  <c r="Y139" i="12"/>
  <c r="AC139" i="12" s="1"/>
  <c r="Y140" i="12"/>
  <c r="AC140" i="12" s="1"/>
  <c r="Y141" i="12"/>
  <c r="AC141" i="12" s="1"/>
  <c r="Y142" i="12"/>
  <c r="AC142" i="12" s="1"/>
  <c r="Y143" i="12"/>
  <c r="AC143" i="12" s="1"/>
  <c r="Y144" i="12"/>
  <c r="AC144" i="12" s="1"/>
  <c r="Y145" i="12"/>
  <c r="AC145" i="12" s="1"/>
  <c r="Y146" i="12"/>
  <c r="AC146" i="12" s="1"/>
  <c r="Y147" i="12"/>
  <c r="AC147" i="12" s="1"/>
  <c r="Y148" i="12"/>
  <c r="AC148" i="12" s="1"/>
  <c r="Y149" i="12"/>
  <c r="AC149" i="12" s="1"/>
  <c r="Y150" i="12"/>
  <c r="AC150" i="12" s="1"/>
  <c r="Y151" i="12"/>
  <c r="AC151" i="12" s="1"/>
  <c r="Y51" i="17" l="1"/>
  <c r="Z51" i="17" s="1"/>
  <c r="R49" i="16"/>
  <c r="S49" i="16" s="1"/>
  <c r="Y10" i="17" l="1"/>
  <c r="Z10" i="17" s="1"/>
  <c r="R9" i="16"/>
  <c r="S9" i="16" s="1"/>
  <c r="Y25" i="17" l="1"/>
  <c r="Z25" i="17" s="1"/>
  <c r="Y20" i="17" l="1"/>
  <c r="Z20" i="17" s="1"/>
  <c r="R19" i="16" l="1"/>
  <c r="S19" i="16" s="1"/>
  <c r="Y50" i="17" l="1"/>
  <c r="Z50" i="17" s="1"/>
  <c r="R48" i="16"/>
  <c r="S48" i="16" s="1"/>
  <c r="Y52" i="17" l="1"/>
  <c r="Z52" i="17" s="1"/>
  <c r="R50" i="16"/>
  <c r="S50" i="16" s="1"/>
  <c r="R51" i="16" l="1"/>
  <c r="S51" i="16"/>
  <c r="Y53" i="17"/>
  <c r="Z53" i="17" s="1"/>
  <c r="R53" i="16"/>
  <c r="S53" i="16" s="1"/>
  <c r="R52" i="16" l="1"/>
  <c r="S52" i="16" s="1"/>
  <c r="R47" i="16"/>
  <c r="Y34" i="17" l="1"/>
  <c r="Z34" i="17" s="1"/>
  <c r="R32" i="16"/>
  <c r="S32" i="16" s="1"/>
  <c r="R46" i="16"/>
  <c r="S46" i="16" s="1"/>
  <c r="Y48" i="17"/>
  <c r="Z48" i="17" s="1"/>
  <c r="S47" i="16"/>
  <c r="Y49" i="17"/>
  <c r="Z49" i="17" s="1"/>
  <c r="Y47" i="17"/>
  <c r="Z47" i="17" s="1"/>
  <c r="R45" i="16"/>
  <c r="S45" i="16" s="1"/>
  <c r="Y45" i="17" l="1"/>
  <c r="Z45" i="17" s="1"/>
  <c r="R43" i="16"/>
  <c r="S43" i="16" s="1"/>
  <c r="R29" i="16" l="1"/>
  <c r="S29" i="16" s="1"/>
  <c r="Y31" i="17"/>
  <c r="Z31" i="17" s="1"/>
  <c r="R44" i="16" l="1"/>
  <c r="S44" i="16" s="1"/>
  <c r="Y46" i="17"/>
  <c r="Z46" i="17" s="1"/>
  <c r="R41" i="16" l="1"/>
  <c r="S41" i="16"/>
  <c r="Y43" i="17"/>
  <c r="Z43" i="17" s="1"/>
  <c r="Y40" i="17" l="1"/>
  <c r="Z40" i="17" s="1"/>
  <c r="R38" i="16"/>
  <c r="S38" i="16" s="1"/>
  <c r="R37" i="16" l="1"/>
  <c r="S37" i="16" s="1"/>
  <c r="Y39" i="17"/>
  <c r="Z39" i="17" s="1"/>
  <c r="R36" i="16"/>
  <c r="S36" i="16" s="1"/>
  <c r="Y38" i="17"/>
  <c r="Z38" i="17" s="1"/>
  <c r="R34" i="16" l="1"/>
  <c r="S34" i="16" s="1"/>
  <c r="Y36" i="17"/>
  <c r="Z36" i="17" s="1"/>
  <c r="Y44" i="17" l="1"/>
  <c r="Z44" i="17" s="1"/>
  <c r="R42" i="16"/>
  <c r="S42" i="16" s="1"/>
  <c r="R40" i="16" l="1"/>
  <c r="S40" i="16"/>
  <c r="Y42" i="17"/>
  <c r="Z42" i="17" s="1"/>
  <c r="Y41" i="17"/>
  <c r="Z41" i="17" s="1"/>
  <c r="R39" i="16"/>
  <c r="S39" i="16" s="1"/>
  <c r="R33" i="16" l="1"/>
  <c r="S33" i="16" s="1"/>
  <c r="Y35" i="17"/>
  <c r="Z35" i="17" s="1"/>
  <c r="R35" i="16"/>
  <c r="S35" i="16" s="1"/>
  <c r="Y37" i="17"/>
  <c r="Z37" i="17" s="1"/>
  <c r="Y33" i="17"/>
  <c r="Z33" i="17"/>
  <c r="R31" i="16"/>
  <c r="S31" i="16" s="1"/>
  <c r="Y32" i="17"/>
  <c r="Z32" i="17" s="1"/>
  <c r="R30" i="16"/>
  <c r="S30" i="16" s="1"/>
  <c r="Y30" i="17"/>
  <c r="Z30" i="17" s="1"/>
  <c r="R24" i="16"/>
  <c r="S24" i="16" s="1"/>
  <c r="Y28" i="17"/>
  <c r="Z28" i="17" s="1"/>
  <c r="R27" i="16"/>
  <c r="S27" i="16" s="1"/>
  <c r="Y26" i="17" l="1"/>
  <c r="Z26" i="17"/>
  <c r="R25" i="16"/>
  <c r="S25" i="16"/>
  <c r="R28" i="16"/>
  <c r="S28" i="16" s="1"/>
  <c r="Y29" i="17"/>
  <c r="Z29" i="17" s="1"/>
  <c r="Y7" i="17"/>
  <c r="Z7" i="17" s="1"/>
  <c r="Y27" i="17" l="1"/>
  <c r="Z27" i="17"/>
  <c r="R26" i="16"/>
  <c r="S26" i="16" s="1"/>
  <c r="R18" i="16"/>
  <c r="S18" i="16" s="1"/>
  <c r="Y19" i="17"/>
  <c r="Z19" i="17"/>
  <c r="Y15" i="17" l="1"/>
  <c r="Z15" i="17"/>
  <c r="R14" i="16"/>
  <c r="S14" i="16" s="1"/>
  <c r="R23" i="16" l="1"/>
  <c r="S23" i="16" s="1"/>
  <c r="Y24" i="17"/>
  <c r="Z24" i="17" s="1"/>
  <c r="R22" i="16"/>
  <c r="S22" i="16" s="1"/>
  <c r="Y23" i="17"/>
  <c r="Z23" i="17" s="1"/>
  <c r="Y22" i="17"/>
  <c r="Z22" i="17" s="1"/>
  <c r="R21" i="16"/>
  <c r="S21" i="16" s="1"/>
  <c r="Y16" i="17" l="1"/>
  <c r="Z16" i="17" s="1"/>
  <c r="R15" i="16"/>
  <c r="S15" i="16" s="1"/>
  <c r="R20" i="16"/>
  <c r="S20" i="16" s="1"/>
  <c r="Y21" i="17"/>
  <c r="Z21" i="17" s="1"/>
  <c r="Y18" i="17"/>
  <c r="Z18" i="17" s="1"/>
  <c r="R17" i="16"/>
  <c r="S17" i="16" s="1"/>
  <c r="R16" i="16"/>
  <c r="S16" i="16" s="1"/>
  <c r="Y17" i="17"/>
  <c r="Z17" i="17" s="1"/>
  <c r="Y14" i="17"/>
  <c r="Z14" i="17" s="1"/>
  <c r="R13" i="16"/>
  <c r="S13" i="16" s="1"/>
  <c r="Y13" i="17"/>
  <c r="Z13" i="17" s="1"/>
  <c r="R12" i="16"/>
  <c r="S12" i="16"/>
  <c r="Y2" i="12" l="1"/>
  <c r="Y11" i="17" l="1"/>
  <c r="Z11" i="17" s="1"/>
  <c r="R10" i="16"/>
  <c r="S10" i="16" s="1"/>
  <c r="Y12" i="17" l="1"/>
  <c r="Z12" i="17" s="1"/>
  <c r="R11" i="16"/>
  <c r="S11" i="16" s="1"/>
  <c r="R7" i="16" l="1"/>
  <c r="S7" i="16" s="1"/>
  <c r="Y8" i="17"/>
  <c r="Z8" i="17" s="1"/>
  <c r="Y9" i="17" l="1"/>
  <c r="Z9" i="17" s="1"/>
  <c r="R8" i="16" l="1"/>
  <c r="S8" i="16" s="1"/>
  <c r="W2" i="17" l="1"/>
  <c r="X2" i="17" s="1"/>
  <c r="U2" i="17"/>
  <c r="V2" i="17" s="1"/>
  <c r="S2" i="17"/>
  <c r="T2" i="17" s="1"/>
  <c r="Q2" i="17"/>
  <c r="R2" i="17" s="1"/>
  <c r="AB2" i="14"/>
  <c r="AG2" i="14" s="1"/>
  <c r="AA2" i="14"/>
  <c r="AF2" i="14" s="1"/>
  <c r="Z2" i="14"/>
  <c r="AE2" i="14" s="1"/>
  <c r="Z2" i="13"/>
  <c r="AE2" i="13" s="1"/>
  <c r="Y2" i="14"/>
  <c r="AD2" i="14" s="1"/>
  <c r="X2" i="14"/>
  <c r="AC2" i="14" s="1"/>
  <c r="AB2" i="13"/>
  <c r="AG2" i="13" s="1"/>
  <c r="AA2" i="13"/>
  <c r="AF2" i="13" s="1"/>
  <c r="Y2" i="13"/>
  <c r="AD2" i="13" s="1"/>
  <c r="X2" i="13"/>
  <c r="AC2" i="13" s="1"/>
  <c r="AB2" i="12"/>
  <c r="AF2" i="12" s="1"/>
  <c r="AA2" i="12"/>
  <c r="AE2" i="12" s="1"/>
  <c r="Z2" i="12"/>
  <c r="AD2" i="12" s="1"/>
  <c r="AC2" i="12"/>
  <c r="Y3" i="17" l="1"/>
  <c r="Z3" i="17" s="1"/>
  <c r="Y4" i="17"/>
  <c r="Z4" i="17" s="1"/>
  <c r="Y5" i="17"/>
  <c r="Z5" i="17" s="1"/>
  <c r="Y6" i="17"/>
  <c r="Z6" i="17" s="1"/>
  <c r="Y2" i="17"/>
  <c r="Z2" i="17" s="1"/>
  <c r="R3" i="16"/>
  <c r="S3" i="16" s="1"/>
  <c r="R4" i="16"/>
  <c r="S4" i="16" s="1"/>
  <c r="R5" i="16"/>
  <c r="S5" i="16" s="1"/>
  <c r="R6" i="16"/>
  <c r="S6" i="16" s="1"/>
  <c r="R2" i="16"/>
  <c r="S2" i="16" s="1"/>
  <c r="AB2" i="15"/>
  <c r="AG2" i="15" s="1"/>
  <c r="AA2" i="15"/>
  <c r="AF2" i="15" s="1"/>
  <c r="Z2" i="15"/>
  <c r="AE2" i="15" s="1"/>
  <c r="Y2" i="15"/>
  <c r="AD2" i="15" s="1"/>
  <c r="X2" i="15"/>
  <c r="AC2" i="15" s="1"/>
</calcChain>
</file>

<file path=xl/sharedStrings.xml><?xml version="1.0" encoding="utf-8"?>
<sst xmlns="http://schemas.openxmlformats.org/spreadsheetml/2006/main" count="937" uniqueCount="168">
  <si>
    <t>ID</t>
  </si>
  <si>
    <t>Date</t>
  </si>
  <si>
    <t>Session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</si>
  <si>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</si>
  <si>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</si>
  <si>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</si>
  <si>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</si>
  <si>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</si>
  <si>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</si>
  <si>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</si>
  <si>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</si>
  <si>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</si>
  <si>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</si>
  <si>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</si>
  <si>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</si>
  <si>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Total</t>
  </si>
  <si>
    <t>Mean</t>
  </si>
  <si>
    <t>Q13</t>
  </si>
  <si>
    <t>Q14</t>
  </si>
  <si>
    <t>Q15</t>
  </si>
  <si>
    <t>Q16</t>
  </si>
  <si>
    <t>Q17</t>
  </si>
  <si>
    <t>Q18</t>
  </si>
  <si>
    <t>Q19</t>
  </si>
  <si>
    <t>Q20</t>
  </si>
  <si>
    <t>Intrinsic_T</t>
  </si>
  <si>
    <t>Extrinsic_T</t>
  </si>
  <si>
    <t>Amotiv_T</t>
  </si>
  <si>
    <t>Introjec_T</t>
  </si>
  <si>
    <t>Identi_T</t>
  </si>
  <si>
    <t>IntrinsicM</t>
  </si>
  <si>
    <t>ExtrinsicM</t>
  </si>
  <si>
    <t>AmotivM</t>
  </si>
  <si>
    <t>IntrojecM</t>
  </si>
  <si>
    <t>IdentifM</t>
  </si>
  <si>
    <t>Tot</t>
  </si>
  <si>
    <t>406-0003</t>
  </si>
  <si>
    <t>406-0005</t>
  </si>
  <si>
    <t>406-0007</t>
  </si>
  <si>
    <t>406-0009</t>
  </si>
  <si>
    <t>406-0011</t>
  </si>
  <si>
    <t>406-0004</t>
  </si>
  <si>
    <t>406-0006</t>
  </si>
  <si>
    <t>406-0008</t>
  </si>
  <si>
    <t>406-0010</t>
  </si>
  <si>
    <t>406-0012</t>
  </si>
  <si>
    <t>Adaquate</t>
  </si>
  <si>
    <t>Ada_M</t>
  </si>
  <si>
    <t>Predilec</t>
  </si>
  <si>
    <t>Pred_M</t>
  </si>
  <si>
    <t>Enjoy</t>
  </si>
  <si>
    <t>Enjoy_M</t>
  </si>
  <si>
    <t>Scale_Tot</t>
  </si>
  <si>
    <t>Scale_M</t>
  </si>
  <si>
    <t>External_T</t>
  </si>
  <si>
    <t>ExternalM</t>
  </si>
  <si>
    <t>Logistic</t>
  </si>
  <si>
    <t>Modeling</t>
  </si>
  <si>
    <t>Resources</t>
  </si>
  <si>
    <t>SedRestrict</t>
  </si>
  <si>
    <t>LogM</t>
  </si>
  <si>
    <t>ModelM</t>
  </si>
  <si>
    <t>ResourceM</t>
  </si>
  <si>
    <t>SedRM</t>
  </si>
  <si>
    <t>406-0017</t>
  </si>
  <si>
    <t>406-0018</t>
  </si>
  <si>
    <t>406-0016</t>
  </si>
  <si>
    <t>406-0015</t>
  </si>
  <si>
    <t>406-0023</t>
  </si>
  <si>
    <t>406-0024</t>
  </si>
  <si>
    <t>406-0021</t>
  </si>
  <si>
    <t>406-0022</t>
  </si>
  <si>
    <t>406-0019</t>
  </si>
  <si>
    <t>406-0029</t>
  </si>
  <si>
    <t>406-0025</t>
  </si>
  <si>
    <t>406-0027</t>
  </si>
  <si>
    <t>406-0028</t>
  </si>
  <si>
    <t>406-0033</t>
  </si>
  <si>
    <t>406-0034</t>
  </si>
  <si>
    <t>406-0035</t>
  </si>
  <si>
    <t>406-0036</t>
  </si>
  <si>
    <t>406-0049</t>
  </si>
  <si>
    <t>406-0031</t>
  </si>
  <si>
    <t>406-0051</t>
  </si>
  <si>
    <t>406-0039</t>
  </si>
  <si>
    <t>406-0045</t>
  </si>
  <si>
    <t>406-0037</t>
  </si>
  <si>
    <t>406-0055</t>
  </si>
  <si>
    <t>406-0059</t>
  </si>
  <si>
    <t>406-0053</t>
  </si>
  <si>
    <t>406-0057</t>
  </si>
  <si>
    <t>406-0047</t>
  </si>
  <si>
    <t>406-0048</t>
  </si>
  <si>
    <t>406-0065</t>
  </si>
  <si>
    <t>406-0067</t>
  </si>
  <si>
    <t>406-0075</t>
  </si>
  <si>
    <t>406-0071</t>
  </si>
  <si>
    <t>406-0085</t>
  </si>
  <si>
    <t>8/29//17</t>
  </si>
  <si>
    <t>406-0087</t>
  </si>
  <si>
    <t>406-0091</t>
  </si>
  <si>
    <t>406-0073</t>
  </si>
  <si>
    <t>406-0077</t>
  </si>
  <si>
    <t>406-0079</t>
  </si>
  <si>
    <t>406-0081</t>
  </si>
  <si>
    <t>406-0089</t>
  </si>
  <si>
    <t>406-0095</t>
  </si>
  <si>
    <t>406-0061</t>
  </si>
  <si>
    <t>406-0093</t>
  </si>
  <si>
    <t>406-0099</t>
  </si>
  <si>
    <t>406-0103</t>
  </si>
  <si>
    <t>406-0101</t>
  </si>
  <si>
    <t>406-0069</t>
  </si>
  <si>
    <t>406-0115</t>
  </si>
  <si>
    <t>406-0117</t>
  </si>
  <si>
    <t>406-0113</t>
  </si>
  <si>
    <t>406-0111</t>
  </si>
  <si>
    <t>406-0105</t>
  </si>
  <si>
    <t>407-0041</t>
  </si>
  <si>
    <t>406-0041</t>
  </si>
  <si>
    <t>406-0042</t>
  </si>
  <si>
    <t>406-0026</t>
  </si>
  <si>
    <t>406-0030</t>
  </si>
  <si>
    <t>406-0032</t>
  </si>
  <si>
    <t>406-0038</t>
  </si>
  <si>
    <t>406-0050</t>
  </si>
  <si>
    <t>406-0052</t>
  </si>
  <si>
    <t>406-0040</t>
  </si>
  <si>
    <t>406-0046</t>
  </si>
  <si>
    <t>406-0054</t>
  </si>
  <si>
    <t>406-0056</t>
  </si>
  <si>
    <t>406-0058</t>
  </si>
  <si>
    <t>406-0060</t>
  </si>
  <si>
    <t>406-0062</t>
  </si>
  <si>
    <t>406-0066</t>
  </si>
  <si>
    <t>406-0068</t>
  </si>
  <si>
    <t>406-0070</t>
  </si>
  <si>
    <t>406-0072</t>
  </si>
  <si>
    <t>406-0074</t>
  </si>
  <si>
    <t>406-0076</t>
  </si>
  <si>
    <t>406-0078</t>
  </si>
  <si>
    <t>406-0080</t>
  </si>
  <si>
    <t>406-0082</t>
  </si>
  <si>
    <t>406-0086</t>
  </si>
  <si>
    <t>406-0088</t>
  </si>
  <si>
    <t>406-0090</t>
  </si>
  <si>
    <t>406-0092</t>
  </si>
  <si>
    <t>406-0094</t>
  </si>
  <si>
    <t>406-0096</t>
  </si>
  <si>
    <t>406-0100</t>
  </si>
  <si>
    <t>406-0102</t>
  </si>
  <si>
    <t>406-0104</t>
  </si>
  <si>
    <t>406-0106</t>
  </si>
  <si>
    <t>406-0112</t>
  </si>
  <si>
    <t>406-0114</t>
  </si>
  <si>
    <t>406-0116</t>
  </si>
  <si>
    <t>406-0118</t>
  </si>
  <si>
    <t>406-0020</t>
  </si>
  <si>
    <t>406-0109</t>
  </si>
  <si>
    <t>406-0110</t>
  </si>
  <si>
    <t>Responder_ID</t>
  </si>
  <si>
    <t>Week</t>
  </si>
  <si>
    <t>CSAPPA_ID</t>
  </si>
  <si>
    <t>BREQ_ID</t>
  </si>
  <si>
    <t>BREQ_AVG_ID</t>
  </si>
  <si>
    <t>BREQ_SED_ID</t>
  </si>
  <si>
    <t>BARSE_ID</t>
  </si>
  <si>
    <t>ACTS_MG_ID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</si>
</sst>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tabSelected="1" workbookViewId="0">
      <pane ySplit="1" topLeftCell="A2" activePane="bottomLeft" state="frozen"/>
      <selection activeCell="E1" sqref="E1"/>
      <selection pane="bottomLeft" activeCell="W20" sqref="W20"/>
    </sheetView>
  </sheetViews>
  <sheetFormatPr defaultColWidth="9.1796875" defaultRowHeight="14.5" x14ac:dyDescent="0.35"/>
  <cols>
    <col min="1" max="1" width="20.7265625" style="2" bestFit="1" customWidth="1"/>
    <col min="2" max="2" width="12.6328125" style="2" bestFit="1" customWidth="1"/>
    <col min="3" max="3" width="10.7265625" style="2" bestFit="1" customWidth="1"/>
    <col min="4" max="4" width="9.1796875" style="4"/>
    <col min="5" max="24" width="9.1796875" style="2"/>
    <col min="25" max="27" width="9.54296875" style="2" customWidth="1"/>
    <col min="28" max="28" width="9.1796875" style="2"/>
    <col min="29" max="31" width="9.54296875" style="2" customWidth="1"/>
    <col min="32" max="16384" width="9.1796875" style="2"/>
  </cols>
  <sheetData>
    <row r="1" spans="1:32" s="1" customFormat="1" x14ac:dyDescent="0.35">
      <c r="A1" s="1" t="s">
        <v>162</v>
      </c>
      <c r="B1" s="1" t="s">
        <v>160</v>
      </c>
      <c r="C1" s="1" t="s">
        <v>1</v>
      </c>
      <c r="D1" s="5" t="s">
        <v>161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46</v>
      </c>
      <c r="Z1" s="1" t="s">
        <v>48</v>
      </c>
      <c r="AA1" s="1" t="s">
        <v>50</v>
      </c>
      <c r="AB1" s="1" t="s">
        <v>52</v>
      </c>
      <c r="AC1" s="1" t="s">
        <v>47</v>
      </c>
      <c r="AD1" s="1" t="s">
        <v>49</v>
      </c>
      <c r="AE1" s="1" t="s">
        <v>51</v>
      </c>
      <c r="AF1" s="1" t="s">
        <v>53</v>
      </c>
    </row>
    <row r="2" spans="1:32" x14ac:dyDescent="0.35">
      <c r="A2" s="2" t="str">
        <f>"C_"&amp;B2&amp;D2&amp;TEXT(C2,"yyyymmdd")</f>
        <v>C_406-0003020161129</v>
      </c>
      <c r="B2" s="2" t="s">
        <v>36</v>
      </c>
      <c r="C2" s="3">
        <v>42703</v>
      </c>
      <c r="D2" s="4">
        <v>0</v>
      </c>
      <c r="E2" s="2">
        <v>1</v>
      </c>
      <c r="F2" s="2">
        <v>1</v>
      </c>
      <c r="G2" s="2">
        <v>2</v>
      </c>
      <c r="H2" s="2">
        <v>2</v>
      </c>
      <c r="I2" s="2">
        <v>1</v>
      </c>
      <c r="J2" s="2">
        <v>3</v>
      </c>
      <c r="K2" s="2">
        <v>2</v>
      </c>
      <c r="L2" s="2">
        <v>2</v>
      </c>
      <c r="M2" s="2">
        <v>1</v>
      </c>
      <c r="N2" s="2">
        <v>2</v>
      </c>
      <c r="O2" s="2">
        <v>3</v>
      </c>
      <c r="P2" s="2">
        <v>2</v>
      </c>
      <c r="Q2" s="2">
        <v>1</v>
      </c>
      <c r="R2" s="2">
        <v>3</v>
      </c>
      <c r="S2" s="2">
        <v>2</v>
      </c>
      <c r="T2" s="2">
        <v>1</v>
      </c>
      <c r="U2" s="2">
        <v>1</v>
      </c>
      <c r="V2" s="2">
        <v>3</v>
      </c>
      <c r="W2" s="2">
        <v>1</v>
      </c>
      <c r="X2" s="2">
        <v>1</v>
      </c>
      <c r="Y2" s="2">
        <f>J2+N2+O2+P2+Q2+S2+V2</f>
        <v>16</v>
      </c>
      <c r="Z2" s="2">
        <f t="shared" ref="Z2:Z33" si="0">E2+G2+H2+K2+L2+M2+R2+T2+W2+X2</f>
        <v>16</v>
      </c>
      <c r="AA2" s="2">
        <f t="shared" ref="AA2:AA33" si="1">F2+I2+U2</f>
        <v>3</v>
      </c>
      <c r="AB2" s="2">
        <f t="shared" ref="AB2:AB33" si="2">SUM(E2:X2)</f>
        <v>35</v>
      </c>
      <c r="AC2" s="2">
        <f>Y2/7</f>
        <v>2.2857142857142856</v>
      </c>
      <c r="AD2" s="2">
        <f t="shared" ref="AD2:AD33" si="3">Z2/10</f>
        <v>1.6</v>
      </c>
      <c r="AE2" s="2">
        <f t="shared" ref="AE2:AE33" si="4">AA2/3</f>
        <v>1</v>
      </c>
      <c r="AF2" s="2">
        <f t="shared" ref="AF2:AF33" si="5">AB2/20</f>
        <v>1.75</v>
      </c>
    </row>
    <row r="3" spans="1:32" x14ac:dyDescent="0.35">
      <c r="A3" s="2" t="str">
        <f t="shared" ref="A3:A66" si="6">"C_"&amp;B3&amp;D3&amp;TEXT(C3,"yyyymmdd")</f>
        <v>C_406-0003620170419</v>
      </c>
      <c r="B3" s="2" t="s">
        <v>36</v>
      </c>
      <c r="C3" s="3">
        <v>42844</v>
      </c>
      <c r="D3" s="4">
        <v>6</v>
      </c>
      <c r="E3" s="2">
        <v>4</v>
      </c>
      <c r="F3" s="2">
        <v>2</v>
      </c>
      <c r="G3" s="2">
        <v>3</v>
      </c>
      <c r="H3" s="2">
        <v>2</v>
      </c>
      <c r="I3" s="2">
        <v>1</v>
      </c>
      <c r="J3" s="2">
        <v>3</v>
      </c>
      <c r="K3" s="2">
        <v>2</v>
      </c>
      <c r="L3" s="2">
        <v>2</v>
      </c>
      <c r="M3" s="2">
        <v>1</v>
      </c>
      <c r="N3" s="2">
        <v>2</v>
      </c>
      <c r="O3" s="2">
        <v>3</v>
      </c>
      <c r="P3" s="2">
        <v>2</v>
      </c>
      <c r="Q3" s="2">
        <v>2</v>
      </c>
      <c r="R3" s="2">
        <v>1</v>
      </c>
      <c r="S3" s="2">
        <v>2</v>
      </c>
      <c r="T3" s="2">
        <v>2</v>
      </c>
      <c r="U3" s="2">
        <v>1</v>
      </c>
      <c r="V3" s="2">
        <v>2</v>
      </c>
      <c r="W3" s="2">
        <v>1</v>
      </c>
      <c r="X3" s="2">
        <v>1</v>
      </c>
      <c r="Y3" s="2">
        <f t="shared" ref="Y3:Y66" si="7">J3+N3+O3+P3+Q3+S3+V3</f>
        <v>16</v>
      </c>
      <c r="Z3" s="2">
        <f t="shared" si="0"/>
        <v>19</v>
      </c>
      <c r="AA3" s="2">
        <f t="shared" si="1"/>
        <v>4</v>
      </c>
      <c r="AB3" s="2">
        <f t="shared" si="2"/>
        <v>39</v>
      </c>
      <c r="AC3" s="2">
        <f t="shared" ref="AC3:AC66" si="8">Y3/7</f>
        <v>2.2857142857142856</v>
      </c>
      <c r="AD3" s="2">
        <f t="shared" si="3"/>
        <v>1.9</v>
      </c>
      <c r="AE3" s="2">
        <f t="shared" si="4"/>
        <v>1.3333333333333333</v>
      </c>
      <c r="AF3" s="2">
        <f t="shared" si="5"/>
        <v>1.95</v>
      </c>
    </row>
    <row r="4" spans="1:32" x14ac:dyDescent="0.35">
      <c r="A4" s="2" t="str">
        <f t="shared" si="6"/>
        <v>C_406-00031020170605</v>
      </c>
      <c r="B4" s="2" t="s">
        <v>36</v>
      </c>
      <c r="C4" s="3">
        <v>42891</v>
      </c>
      <c r="D4" s="4">
        <v>10</v>
      </c>
      <c r="E4" s="2">
        <v>1</v>
      </c>
      <c r="F4" s="2">
        <v>1</v>
      </c>
      <c r="G4" s="2">
        <v>2</v>
      </c>
      <c r="H4" s="2">
        <v>2</v>
      </c>
      <c r="I4" s="2">
        <v>1</v>
      </c>
      <c r="J4" s="2">
        <v>3</v>
      </c>
      <c r="K4" s="2">
        <v>2</v>
      </c>
      <c r="L4" s="2">
        <v>2</v>
      </c>
      <c r="M4" s="2">
        <v>1</v>
      </c>
      <c r="N4" s="2">
        <v>2</v>
      </c>
      <c r="O4" s="2">
        <v>3</v>
      </c>
      <c r="P4" s="2">
        <v>2</v>
      </c>
      <c r="Q4" s="2">
        <v>2</v>
      </c>
      <c r="R4" s="2">
        <v>2</v>
      </c>
      <c r="S4" s="2">
        <v>2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f t="shared" si="7"/>
        <v>15</v>
      </c>
      <c r="Z4" s="2">
        <f t="shared" si="0"/>
        <v>15</v>
      </c>
      <c r="AA4" s="2">
        <f t="shared" si="1"/>
        <v>3</v>
      </c>
      <c r="AB4" s="2">
        <f t="shared" si="2"/>
        <v>33</v>
      </c>
      <c r="AC4" s="2">
        <f t="shared" si="8"/>
        <v>2.1428571428571428</v>
      </c>
      <c r="AD4" s="2">
        <f t="shared" si="3"/>
        <v>1.5</v>
      </c>
      <c r="AE4" s="2">
        <f t="shared" si="4"/>
        <v>1</v>
      </c>
      <c r="AF4" s="2">
        <f t="shared" si="5"/>
        <v>1.65</v>
      </c>
    </row>
    <row r="5" spans="1:32" x14ac:dyDescent="0.35">
      <c r="A5" s="2" t="str">
        <f t="shared" si="6"/>
        <v>C_406-0005020161202</v>
      </c>
      <c r="B5" s="2" t="s">
        <v>37</v>
      </c>
      <c r="C5" s="3">
        <v>42706</v>
      </c>
      <c r="D5" s="4">
        <v>0</v>
      </c>
      <c r="E5" s="2">
        <v>1</v>
      </c>
      <c r="F5" s="2">
        <v>4</v>
      </c>
      <c r="G5" s="2">
        <v>4</v>
      </c>
      <c r="H5" s="2">
        <v>3</v>
      </c>
      <c r="I5" s="2">
        <v>4</v>
      </c>
      <c r="K5" s="2">
        <v>1</v>
      </c>
      <c r="L5" s="2">
        <v>4</v>
      </c>
      <c r="M5" s="2">
        <v>2</v>
      </c>
      <c r="N5" s="2">
        <v>3</v>
      </c>
      <c r="O5" s="2">
        <v>4</v>
      </c>
      <c r="P5" s="2">
        <v>3</v>
      </c>
      <c r="Q5" s="2">
        <v>4</v>
      </c>
      <c r="R5" s="2">
        <v>4</v>
      </c>
      <c r="S5" s="2">
        <v>3</v>
      </c>
      <c r="T5" s="2">
        <v>4</v>
      </c>
      <c r="U5" s="2">
        <v>4</v>
      </c>
      <c r="V5" s="2">
        <v>4</v>
      </c>
      <c r="W5" s="2">
        <v>2</v>
      </c>
      <c r="X5" s="2">
        <v>2</v>
      </c>
      <c r="Y5" s="2">
        <f t="shared" si="7"/>
        <v>21</v>
      </c>
      <c r="Z5" s="2">
        <f t="shared" si="0"/>
        <v>27</v>
      </c>
      <c r="AA5" s="2">
        <f t="shared" si="1"/>
        <v>12</v>
      </c>
      <c r="AB5" s="2">
        <f t="shared" si="2"/>
        <v>60</v>
      </c>
      <c r="AC5" s="2">
        <f t="shared" si="8"/>
        <v>3</v>
      </c>
      <c r="AD5" s="2">
        <f t="shared" si="3"/>
        <v>2.7</v>
      </c>
      <c r="AE5" s="2">
        <f t="shared" si="4"/>
        <v>4</v>
      </c>
      <c r="AF5" s="2">
        <f t="shared" si="5"/>
        <v>3</v>
      </c>
    </row>
    <row r="6" spans="1:32" x14ac:dyDescent="0.35">
      <c r="A6" s="2" t="str">
        <f t="shared" si="6"/>
        <v>C_406-0007020161209</v>
      </c>
      <c r="B6" s="2" t="s">
        <v>38</v>
      </c>
      <c r="C6" s="3">
        <v>42713</v>
      </c>
      <c r="D6" s="4">
        <v>0</v>
      </c>
      <c r="E6" s="2">
        <v>2</v>
      </c>
      <c r="F6" s="2">
        <v>3</v>
      </c>
      <c r="G6" s="2">
        <v>2</v>
      </c>
      <c r="H6" s="2">
        <v>3</v>
      </c>
      <c r="I6" s="2">
        <v>2</v>
      </c>
      <c r="J6" s="2">
        <v>3</v>
      </c>
      <c r="K6" s="2">
        <v>2</v>
      </c>
      <c r="L6" s="2">
        <v>3</v>
      </c>
      <c r="M6" s="2">
        <v>1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2</v>
      </c>
      <c r="T6" s="2">
        <v>3</v>
      </c>
      <c r="U6" s="2">
        <v>3</v>
      </c>
      <c r="V6" s="2">
        <v>3</v>
      </c>
      <c r="W6" s="2">
        <v>2</v>
      </c>
      <c r="X6" s="2">
        <v>3</v>
      </c>
      <c r="Y6" s="2">
        <f t="shared" si="7"/>
        <v>20</v>
      </c>
      <c r="Z6" s="2">
        <f t="shared" si="0"/>
        <v>24</v>
      </c>
      <c r="AA6" s="2">
        <f t="shared" si="1"/>
        <v>8</v>
      </c>
      <c r="AB6" s="2">
        <f t="shared" si="2"/>
        <v>52</v>
      </c>
      <c r="AC6" s="2">
        <f t="shared" si="8"/>
        <v>2.8571428571428572</v>
      </c>
      <c r="AD6" s="2">
        <f t="shared" si="3"/>
        <v>2.4</v>
      </c>
      <c r="AE6" s="2">
        <f t="shared" si="4"/>
        <v>2.6666666666666665</v>
      </c>
      <c r="AF6" s="2">
        <f t="shared" si="5"/>
        <v>2.6</v>
      </c>
    </row>
    <row r="7" spans="1:32" x14ac:dyDescent="0.35">
      <c r="A7" s="2" t="str">
        <f t="shared" si="6"/>
        <v>C_406-0007620170318</v>
      </c>
      <c r="B7" s="2" t="s">
        <v>38</v>
      </c>
      <c r="C7" s="3">
        <v>42812</v>
      </c>
      <c r="D7" s="4">
        <v>6</v>
      </c>
      <c r="E7" s="2">
        <v>2</v>
      </c>
      <c r="F7" s="2">
        <v>1</v>
      </c>
      <c r="G7" s="2">
        <v>3</v>
      </c>
      <c r="H7" s="2">
        <v>3</v>
      </c>
      <c r="I7" s="2">
        <v>2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2">
        <v>3</v>
      </c>
      <c r="S7" s="2">
        <v>3</v>
      </c>
      <c r="T7" s="2">
        <v>3</v>
      </c>
      <c r="U7" s="2">
        <v>3</v>
      </c>
      <c r="V7" s="2">
        <v>3</v>
      </c>
      <c r="W7" s="2">
        <v>3</v>
      </c>
      <c r="X7" s="2">
        <v>3</v>
      </c>
      <c r="Y7" s="2">
        <f t="shared" si="7"/>
        <v>21</v>
      </c>
      <c r="Z7" s="2">
        <f t="shared" si="0"/>
        <v>29</v>
      </c>
      <c r="AA7" s="2">
        <f t="shared" si="1"/>
        <v>6</v>
      </c>
      <c r="AB7" s="2">
        <f t="shared" si="2"/>
        <v>56</v>
      </c>
      <c r="AC7" s="2">
        <f t="shared" si="8"/>
        <v>3</v>
      </c>
      <c r="AD7" s="2">
        <f t="shared" si="3"/>
        <v>2.9</v>
      </c>
      <c r="AE7" s="2">
        <f t="shared" si="4"/>
        <v>2</v>
      </c>
      <c r="AF7" s="2">
        <f t="shared" si="5"/>
        <v>2.8</v>
      </c>
    </row>
    <row r="8" spans="1:32" x14ac:dyDescent="0.35">
      <c r="A8" s="2" t="str">
        <f t="shared" si="6"/>
        <v>C_406-00071020160411</v>
      </c>
      <c r="B8" s="2" t="s">
        <v>38</v>
      </c>
      <c r="C8" s="3">
        <v>42471</v>
      </c>
      <c r="D8" s="4">
        <v>10</v>
      </c>
      <c r="E8" s="2">
        <v>2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2</v>
      </c>
      <c r="Q8" s="2">
        <v>3</v>
      </c>
      <c r="R8" s="2">
        <v>3</v>
      </c>
      <c r="S8" s="2">
        <v>3</v>
      </c>
      <c r="T8" s="2">
        <v>3</v>
      </c>
      <c r="U8" s="2">
        <v>3</v>
      </c>
      <c r="V8" s="2">
        <v>3</v>
      </c>
      <c r="W8" s="2">
        <v>3</v>
      </c>
      <c r="X8" s="2">
        <v>2</v>
      </c>
      <c r="Y8" s="2">
        <f t="shared" si="7"/>
        <v>20</v>
      </c>
      <c r="Z8" s="2">
        <f t="shared" si="0"/>
        <v>28</v>
      </c>
      <c r="AA8" s="2">
        <f t="shared" si="1"/>
        <v>9</v>
      </c>
      <c r="AB8" s="2">
        <f t="shared" si="2"/>
        <v>57</v>
      </c>
      <c r="AC8" s="2">
        <f t="shared" si="8"/>
        <v>2.8571428571428572</v>
      </c>
      <c r="AD8" s="2">
        <f t="shared" si="3"/>
        <v>2.8</v>
      </c>
      <c r="AE8" s="2">
        <f t="shared" si="4"/>
        <v>3</v>
      </c>
      <c r="AF8" s="2">
        <f t="shared" si="5"/>
        <v>2.85</v>
      </c>
    </row>
    <row r="9" spans="1:32" x14ac:dyDescent="0.35">
      <c r="A9" s="2" t="str">
        <f t="shared" si="6"/>
        <v>C_406-0009020161213</v>
      </c>
      <c r="B9" s="2" t="s">
        <v>39</v>
      </c>
      <c r="C9" s="3">
        <v>42717</v>
      </c>
      <c r="D9" s="4">
        <v>0</v>
      </c>
      <c r="E9" s="2">
        <v>4</v>
      </c>
      <c r="F9" s="2">
        <v>2</v>
      </c>
      <c r="G9" s="2">
        <v>4</v>
      </c>
      <c r="H9" s="2">
        <v>4</v>
      </c>
      <c r="I9" s="2">
        <v>2</v>
      </c>
      <c r="J9" s="2">
        <v>4</v>
      </c>
      <c r="K9" s="2">
        <v>4</v>
      </c>
      <c r="L9" s="2">
        <v>4</v>
      </c>
      <c r="M9" s="2">
        <v>2</v>
      </c>
      <c r="N9" s="2">
        <v>3</v>
      </c>
      <c r="O9" s="2">
        <v>3</v>
      </c>
      <c r="P9" s="2">
        <v>3</v>
      </c>
      <c r="Q9" s="2">
        <v>1</v>
      </c>
      <c r="R9" s="2">
        <v>1</v>
      </c>
      <c r="S9" s="2">
        <v>4</v>
      </c>
      <c r="T9" s="2">
        <v>1</v>
      </c>
      <c r="U9" s="2">
        <v>1</v>
      </c>
      <c r="V9" s="2">
        <v>4</v>
      </c>
      <c r="W9" s="2">
        <v>1</v>
      </c>
      <c r="X9" s="2">
        <v>1</v>
      </c>
      <c r="Y9" s="2">
        <f t="shared" si="7"/>
        <v>22</v>
      </c>
      <c r="Z9" s="2">
        <f t="shared" si="0"/>
        <v>26</v>
      </c>
      <c r="AA9" s="2">
        <f t="shared" si="1"/>
        <v>5</v>
      </c>
      <c r="AB9" s="2">
        <f t="shared" si="2"/>
        <v>53</v>
      </c>
      <c r="AC9" s="2">
        <f t="shared" si="8"/>
        <v>3.1428571428571428</v>
      </c>
      <c r="AD9" s="2">
        <f t="shared" si="3"/>
        <v>2.6</v>
      </c>
      <c r="AE9" s="2">
        <f t="shared" si="4"/>
        <v>1.6666666666666667</v>
      </c>
      <c r="AF9" s="2">
        <f t="shared" si="5"/>
        <v>2.65</v>
      </c>
    </row>
    <row r="10" spans="1:32" x14ac:dyDescent="0.35">
      <c r="A10" s="2" t="str">
        <f t="shared" si="6"/>
        <v>C_406-0009620170323</v>
      </c>
      <c r="B10" s="2" t="s">
        <v>39</v>
      </c>
      <c r="C10" s="3">
        <v>42817</v>
      </c>
      <c r="D10" s="4">
        <v>6</v>
      </c>
      <c r="Y10" s="2">
        <f t="shared" si="7"/>
        <v>0</v>
      </c>
      <c r="Z10" s="2">
        <f t="shared" si="0"/>
        <v>0</v>
      </c>
      <c r="AA10" s="2">
        <f t="shared" si="1"/>
        <v>0</v>
      </c>
      <c r="AB10" s="2">
        <f t="shared" si="2"/>
        <v>0</v>
      </c>
      <c r="AC10" s="2">
        <f t="shared" si="8"/>
        <v>0</v>
      </c>
      <c r="AD10" s="2">
        <f t="shared" si="3"/>
        <v>0</v>
      </c>
      <c r="AE10" s="2">
        <f t="shared" si="4"/>
        <v>0</v>
      </c>
      <c r="AF10" s="2">
        <f t="shared" si="5"/>
        <v>0</v>
      </c>
    </row>
    <row r="11" spans="1:32" x14ac:dyDescent="0.35">
      <c r="A11" s="2" t="str">
        <f t="shared" si="6"/>
        <v>C_406-0011020161213</v>
      </c>
      <c r="B11" s="2" t="s">
        <v>40</v>
      </c>
      <c r="C11" s="3">
        <v>42717</v>
      </c>
      <c r="D11" s="4">
        <v>0</v>
      </c>
      <c r="E11" s="2">
        <v>2</v>
      </c>
      <c r="F11" s="2">
        <v>4</v>
      </c>
      <c r="G11" s="2">
        <v>2</v>
      </c>
      <c r="H11" s="2">
        <v>4</v>
      </c>
      <c r="I11" s="2">
        <v>3</v>
      </c>
      <c r="J11" s="2">
        <v>3</v>
      </c>
      <c r="K11" s="2">
        <v>2</v>
      </c>
      <c r="L11" s="2">
        <v>3</v>
      </c>
      <c r="M11" s="2">
        <v>2</v>
      </c>
      <c r="N11" s="2">
        <v>3</v>
      </c>
      <c r="O11" s="2">
        <v>3</v>
      </c>
      <c r="P11" s="2">
        <v>2</v>
      </c>
      <c r="Q11" s="2">
        <v>3</v>
      </c>
      <c r="R11" s="2">
        <v>3</v>
      </c>
      <c r="S11" s="2">
        <v>2</v>
      </c>
      <c r="T11" s="2">
        <v>2</v>
      </c>
      <c r="U11" s="2">
        <v>4</v>
      </c>
      <c r="V11" s="2">
        <v>2</v>
      </c>
      <c r="W11" s="2">
        <v>2</v>
      </c>
      <c r="X11" s="2">
        <v>1</v>
      </c>
      <c r="Y11" s="2">
        <f t="shared" si="7"/>
        <v>18</v>
      </c>
      <c r="Z11" s="2">
        <f t="shared" si="0"/>
        <v>23</v>
      </c>
      <c r="AA11" s="2">
        <f t="shared" si="1"/>
        <v>11</v>
      </c>
      <c r="AB11" s="2">
        <f t="shared" si="2"/>
        <v>52</v>
      </c>
      <c r="AC11" s="2">
        <f t="shared" si="8"/>
        <v>2.5714285714285716</v>
      </c>
      <c r="AD11" s="2">
        <f t="shared" si="3"/>
        <v>2.2999999999999998</v>
      </c>
      <c r="AE11" s="2">
        <f t="shared" si="4"/>
        <v>3.6666666666666665</v>
      </c>
      <c r="AF11" s="2">
        <f t="shared" si="5"/>
        <v>2.6</v>
      </c>
    </row>
    <row r="12" spans="1:32" x14ac:dyDescent="0.35">
      <c r="A12" s="2" t="str">
        <f t="shared" si="6"/>
        <v>C_406-0011620170407</v>
      </c>
      <c r="B12" s="2" t="s">
        <v>40</v>
      </c>
      <c r="C12" s="3">
        <v>42832</v>
      </c>
      <c r="D12" s="4">
        <v>6</v>
      </c>
      <c r="E12" s="2">
        <v>2</v>
      </c>
      <c r="F12" s="2">
        <v>3</v>
      </c>
      <c r="G12" s="2">
        <v>3</v>
      </c>
      <c r="H12" s="2">
        <v>4</v>
      </c>
      <c r="I12" s="2">
        <v>3</v>
      </c>
      <c r="J12" s="2">
        <v>3</v>
      </c>
      <c r="K12" s="2">
        <v>3</v>
      </c>
      <c r="L12" s="2">
        <v>2</v>
      </c>
      <c r="M12" s="2">
        <v>3</v>
      </c>
      <c r="N12" s="2">
        <v>2</v>
      </c>
      <c r="O12" s="2">
        <v>3</v>
      </c>
      <c r="P12" s="2">
        <v>2</v>
      </c>
      <c r="Q12" s="2">
        <v>3</v>
      </c>
      <c r="R12" s="2">
        <v>3</v>
      </c>
      <c r="S12" s="2">
        <v>2</v>
      </c>
      <c r="T12" s="2">
        <v>2</v>
      </c>
      <c r="U12" s="2">
        <v>4</v>
      </c>
      <c r="V12" s="2">
        <v>3</v>
      </c>
      <c r="W12" s="2">
        <v>2</v>
      </c>
      <c r="X12" s="2">
        <v>1</v>
      </c>
      <c r="Y12" s="2">
        <f t="shared" si="7"/>
        <v>18</v>
      </c>
      <c r="Z12" s="2">
        <f t="shared" si="0"/>
        <v>25</v>
      </c>
      <c r="AA12" s="2">
        <f t="shared" si="1"/>
        <v>10</v>
      </c>
      <c r="AB12" s="2">
        <f t="shared" si="2"/>
        <v>53</v>
      </c>
      <c r="AC12" s="2">
        <f t="shared" si="8"/>
        <v>2.5714285714285716</v>
      </c>
      <c r="AD12" s="2">
        <f t="shared" si="3"/>
        <v>2.5</v>
      </c>
      <c r="AE12" s="2">
        <f t="shared" si="4"/>
        <v>3.3333333333333335</v>
      </c>
      <c r="AF12" s="2">
        <f t="shared" si="5"/>
        <v>2.65</v>
      </c>
    </row>
    <row r="13" spans="1:32" x14ac:dyDescent="0.35">
      <c r="A13" s="2" t="str">
        <f t="shared" si="6"/>
        <v>C_406-00111020170505</v>
      </c>
      <c r="B13" s="2" t="s">
        <v>40</v>
      </c>
      <c r="C13" s="3">
        <v>42860</v>
      </c>
      <c r="D13" s="4">
        <v>10</v>
      </c>
      <c r="E13" s="2">
        <v>2</v>
      </c>
      <c r="F13" s="2">
        <v>3</v>
      </c>
      <c r="G13" s="2">
        <v>2</v>
      </c>
      <c r="H13" s="2">
        <v>3</v>
      </c>
      <c r="I13" s="2">
        <v>3</v>
      </c>
      <c r="J13" s="2">
        <v>3</v>
      </c>
      <c r="K13" s="2">
        <v>3</v>
      </c>
      <c r="L13" s="2">
        <v>2</v>
      </c>
      <c r="M13" s="2">
        <v>2</v>
      </c>
      <c r="N13" s="2">
        <v>3</v>
      </c>
      <c r="O13" s="2">
        <v>3</v>
      </c>
      <c r="P13" s="2">
        <v>2</v>
      </c>
      <c r="Q13" s="2">
        <v>3</v>
      </c>
      <c r="R13" s="2">
        <v>3</v>
      </c>
      <c r="S13" s="2">
        <v>2</v>
      </c>
      <c r="T13" s="2">
        <v>3</v>
      </c>
      <c r="U13" s="2">
        <v>3</v>
      </c>
      <c r="V13" s="2">
        <v>3</v>
      </c>
      <c r="W13" s="2">
        <v>2</v>
      </c>
      <c r="X13" s="2">
        <v>2</v>
      </c>
      <c r="Y13" s="2">
        <f t="shared" si="7"/>
        <v>19</v>
      </c>
      <c r="Z13" s="2">
        <f t="shared" si="0"/>
        <v>24</v>
      </c>
      <c r="AA13" s="2">
        <f t="shared" si="1"/>
        <v>9</v>
      </c>
      <c r="AB13" s="2">
        <f t="shared" si="2"/>
        <v>52</v>
      </c>
      <c r="AC13" s="2">
        <f t="shared" si="8"/>
        <v>2.7142857142857144</v>
      </c>
      <c r="AD13" s="2">
        <f t="shared" si="3"/>
        <v>2.4</v>
      </c>
      <c r="AE13" s="2">
        <f t="shared" si="4"/>
        <v>3</v>
      </c>
      <c r="AF13" s="2">
        <f t="shared" si="5"/>
        <v>2.6</v>
      </c>
    </row>
    <row r="14" spans="1:32" x14ac:dyDescent="0.35">
      <c r="A14" s="2" t="str">
        <f t="shared" si="6"/>
        <v>C_406-0015020170206</v>
      </c>
      <c r="B14" s="2" t="s">
        <v>67</v>
      </c>
      <c r="C14" s="3">
        <v>42772</v>
      </c>
      <c r="D14" s="4">
        <v>0</v>
      </c>
      <c r="E14" s="2">
        <v>3</v>
      </c>
      <c r="F14" s="2">
        <v>4</v>
      </c>
      <c r="G14" s="2">
        <v>4</v>
      </c>
      <c r="H14" s="2">
        <v>3</v>
      </c>
      <c r="I14" s="2">
        <v>3</v>
      </c>
      <c r="J14" s="2">
        <v>4</v>
      </c>
      <c r="K14" s="2">
        <v>4</v>
      </c>
      <c r="L14" s="2">
        <v>3</v>
      </c>
      <c r="M14" s="2">
        <v>4</v>
      </c>
      <c r="N14" s="2">
        <v>3</v>
      </c>
      <c r="O14" s="2">
        <v>3</v>
      </c>
      <c r="P14" s="2">
        <v>3</v>
      </c>
      <c r="Q14" s="2">
        <v>4</v>
      </c>
      <c r="R14" s="2">
        <v>4</v>
      </c>
      <c r="T14" s="2">
        <v>3</v>
      </c>
      <c r="U14" s="2">
        <v>4</v>
      </c>
      <c r="V14" s="2">
        <v>3</v>
      </c>
      <c r="W14" s="2">
        <v>4</v>
      </c>
      <c r="X14" s="2">
        <v>4</v>
      </c>
      <c r="Y14" s="2">
        <f t="shared" si="7"/>
        <v>20</v>
      </c>
      <c r="Z14" s="2">
        <f t="shared" si="0"/>
        <v>36</v>
      </c>
      <c r="AA14" s="2">
        <f t="shared" si="1"/>
        <v>11</v>
      </c>
      <c r="AB14" s="2">
        <f t="shared" si="2"/>
        <v>67</v>
      </c>
      <c r="AC14" s="2">
        <f t="shared" si="8"/>
        <v>2.8571428571428572</v>
      </c>
      <c r="AD14" s="2">
        <f t="shared" si="3"/>
        <v>3.6</v>
      </c>
      <c r="AE14" s="2">
        <f t="shared" si="4"/>
        <v>3.6666666666666665</v>
      </c>
      <c r="AF14" s="2">
        <f t="shared" si="5"/>
        <v>3.35</v>
      </c>
    </row>
    <row r="15" spans="1:32" x14ac:dyDescent="0.35">
      <c r="A15" s="2" t="str">
        <f t="shared" si="6"/>
        <v>C_406-0015620170710</v>
      </c>
      <c r="B15" s="2" t="s">
        <v>67</v>
      </c>
      <c r="C15" s="3">
        <v>42926</v>
      </c>
      <c r="D15" s="4">
        <v>6</v>
      </c>
      <c r="E15" s="2">
        <v>3</v>
      </c>
      <c r="F15" s="2">
        <v>3</v>
      </c>
      <c r="G15" s="2">
        <v>4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4</v>
      </c>
      <c r="N15" s="2">
        <v>3</v>
      </c>
      <c r="O15" s="2">
        <v>4</v>
      </c>
      <c r="P15" s="2">
        <v>3</v>
      </c>
      <c r="Q15" s="2">
        <v>3</v>
      </c>
      <c r="R15" s="2">
        <v>3</v>
      </c>
      <c r="S15" s="2">
        <v>3</v>
      </c>
      <c r="T15" s="2">
        <v>2</v>
      </c>
      <c r="U15" s="2">
        <v>3</v>
      </c>
      <c r="V15" s="2">
        <v>3</v>
      </c>
      <c r="W15" s="2">
        <v>2</v>
      </c>
      <c r="X15" s="2">
        <v>3</v>
      </c>
      <c r="Y15" s="2">
        <f t="shared" si="7"/>
        <v>22</v>
      </c>
      <c r="Z15" s="2">
        <f t="shared" si="0"/>
        <v>30</v>
      </c>
      <c r="AA15" s="2">
        <f t="shared" si="1"/>
        <v>9</v>
      </c>
      <c r="AB15" s="2">
        <f t="shared" si="2"/>
        <v>61</v>
      </c>
      <c r="AC15" s="2">
        <f t="shared" si="8"/>
        <v>3.1428571428571428</v>
      </c>
      <c r="AD15" s="2">
        <f t="shared" si="3"/>
        <v>3</v>
      </c>
      <c r="AE15" s="2">
        <f t="shared" si="4"/>
        <v>3</v>
      </c>
      <c r="AF15" s="2">
        <f t="shared" si="5"/>
        <v>3.05</v>
      </c>
    </row>
    <row r="16" spans="1:32" x14ac:dyDescent="0.35">
      <c r="A16" s="2" t="str">
        <f t="shared" si="6"/>
        <v>C_406-00151020170815</v>
      </c>
      <c r="B16" s="2" t="s">
        <v>67</v>
      </c>
      <c r="C16" s="3">
        <v>42962</v>
      </c>
      <c r="D16" s="4">
        <v>10</v>
      </c>
      <c r="N16" s="2">
        <v>4</v>
      </c>
      <c r="O16" s="2">
        <v>4</v>
      </c>
      <c r="P16" s="2">
        <v>3</v>
      </c>
      <c r="Q16" s="2">
        <v>3</v>
      </c>
      <c r="R16" s="2">
        <v>4</v>
      </c>
      <c r="S16" s="2">
        <v>3</v>
      </c>
      <c r="T16" s="2">
        <v>2</v>
      </c>
      <c r="U16" s="2">
        <v>4</v>
      </c>
      <c r="V16" s="2">
        <v>4</v>
      </c>
      <c r="W16" s="2">
        <v>3</v>
      </c>
      <c r="X16" s="2">
        <v>3</v>
      </c>
      <c r="Y16" s="2">
        <f t="shared" si="7"/>
        <v>21</v>
      </c>
      <c r="Z16" s="2">
        <f t="shared" si="0"/>
        <v>12</v>
      </c>
      <c r="AA16" s="2">
        <f t="shared" si="1"/>
        <v>4</v>
      </c>
      <c r="AB16" s="2">
        <f t="shared" si="2"/>
        <v>37</v>
      </c>
      <c r="AC16" s="2">
        <f t="shared" si="8"/>
        <v>3</v>
      </c>
      <c r="AD16" s="2">
        <f t="shared" si="3"/>
        <v>1.2</v>
      </c>
      <c r="AE16" s="2">
        <f t="shared" si="4"/>
        <v>1.3333333333333333</v>
      </c>
      <c r="AF16" s="2">
        <f t="shared" si="5"/>
        <v>1.85</v>
      </c>
    </row>
    <row r="17" spans="1:32" x14ac:dyDescent="0.35">
      <c r="A17" s="2" t="str">
        <f t="shared" si="6"/>
        <v>C_406-0017020161219</v>
      </c>
      <c r="B17" s="2" t="s">
        <v>64</v>
      </c>
      <c r="C17" s="3">
        <v>42723</v>
      </c>
      <c r="D17" s="4">
        <v>0</v>
      </c>
      <c r="E17" s="2">
        <v>2</v>
      </c>
      <c r="F17" s="2">
        <v>3</v>
      </c>
      <c r="G17" s="2">
        <v>2</v>
      </c>
      <c r="H17" s="2">
        <v>3</v>
      </c>
      <c r="I17" s="2">
        <v>2</v>
      </c>
      <c r="J17" s="2">
        <v>2</v>
      </c>
      <c r="K17" s="2">
        <v>2</v>
      </c>
      <c r="L17" s="2">
        <v>3</v>
      </c>
      <c r="M17" s="2">
        <v>1</v>
      </c>
      <c r="N17" s="2">
        <v>1</v>
      </c>
      <c r="O17" s="2">
        <v>2</v>
      </c>
      <c r="P17" s="2">
        <v>2</v>
      </c>
      <c r="Q17" s="2">
        <v>3</v>
      </c>
      <c r="R17" s="2">
        <v>3</v>
      </c>
      <c r="S17" s="2">
        <v>2</v>
      </c>
      <c r="T17" s="2">
        <v>3</v>
      </c>
      <c r="U17" s="2">
        <v>2</v>
      </c>
      <c r="V17" s="2">
        <v>3</v>
      </c>
      <c r="W17" s="2">
        <v>1</v>
      </c>
      <c r="X17" s="2">
        <v>1</v>
      </c>
      <c r="Y17" s="2">
        <f t="shared" si="7"/>
        <v>15</v>
      </c>
      <c r="Z17" s="2">
        <f t="shared" si="0"/>
        <v>21</v>
      </c>
      <c r="AA17" s="2">
        <f t="shared" si="1"/>
        <v>7</v>
      </c>
      <c r="AB17" s="2">
        <f t="shared" si="2"/>
        <v>43</v>
      </c>
      <c r="AC17" s="2">
        <f t="shared" si="8"/>
        <v>2.1428571428571428</v>
      </c>
      <c r="AD17" s="2">
        <f t="shared" si="3"/>
        <v>2.1</v>
      </c>
      <c r="AE17" s="2">
        <f t="shared" si="4"/>
        <v>2.3333333333333335</v>
      </c>
      <c r="AF17" s="2">
        <f t="shared" si="5"/>
        <v>2.15</v>
      </c>
    </row>
    <row r="18" spans="1:32" x14ac:dyDescent="0.35">
      <c r="A18" s="2" t="str">
        <f t="shared" si="6"/>
        <v>C_406-0017620170327</v>
      </c>
      <c r="B18" s="2" t="s">
        <v>64</v>
      </c>
      <c r="C18" s="3">
        <v>42821</v>
      </c>
      <c r="D18" s="4">
        <v>6</v>
      </c>
      <c r="E18" s="2">
        <v>3</v>
      </c>
      <c r="F18" s="2">
        <v>2</v>
      </c>
      <c r="G18" s="2">
        <v>2</v>
      </c>
      <c r="H18" s="2">
        <v>3</v>
      </c>
      <c r="I18" s="2">
        <v>2</v>
      </c>
      <c r="J18" s="2">
        <v>1</v>
      </c>
      <c r="K18" s="2">
        <v>2</v>
      </c>
      <c r="L18" s="2">
        <v>3</v>
      </c>
      <c r="M18" s="2">
        <v>1</v>
      </c>
      <c r="N18" s="2">
        <v>1</v>
      </c>
      <c r="O18" s="2">
        <v>3</v>
      </c>
      <c r="P18" s="2">
        <v>1</v>
      </c>
      <c r="Q18" s="2">
        <v>2</v>
      </c>
      <c r="R18" s="2">
        <v>3</v>
      </c>
      <c r="T18" s="2">
        <v>2</v>
      </c>
      <c r="U18" s="2">
        <v>2</v>
      </c>
      <c r="V18" s="2">
        <v>3</v>
      </c>
      <c r="W18" s="2">
        <v>1</v>
      </c>
      <c r="X18" s="2">
        <v>1</v>
      </c>
      <c r="Y18" s="2">
        <f t="shared" si="7"/>
        <v>11</v>
      </c>
      <c r="Z18" s="2">
        <f t="shared" si="0"/>
        <v>21</v>
      </c>
      <c r="AA18" s="2">
        <f t="shared" si="1"/>
        <v>6</v>
      </c>
      <c r="AB18" s="2">
        <f t="shared" si="2"/>
        <v>38</v>
      </c>
      <c r="AC18" s="2">
        <f t="shared" si="8"/>
        <v>1.5714285714285714</v>
      </c>
      <c r="AD18" s="2">
        <f t="shared" si="3"/>
        <v>2.1</v>
      </c>
      <c r="AE18" s="2">
        <f t="shared" si="4"/>
        <v>2</v>
      </c>
      <c r="AF18" s="2">
        <f t="shared" si="5"/>
        <v>1.9</v>
      </c>
    </row>
    <row r="19" spans="1:32" x14ac:dyDescent="0.35">
      <c r="A19" s="2" t="str">
        <f t="shared" si="6"/>
        <v>C_406-00171020170502</v>
      </c>
      <c r="B19" s="2" t="s">
        <v>64</v>
      </c>
      <c r="C19" s="3">
        <v>42857</v>
      </c>
      <c r="D19" s="4">
        <v>10</v>
      </c>
      <c r="E19" s="2">
        <v>2</v>
      </c>
      <c r="F19" s="2">
        <v>2</v>
      </c>
      <c r="G19" s="2">
        <v>3</v>
      </c>
      <c r="H19" s="2">
        <v>2</v>
      </c>
      <c r="I19" s="2">
        <v>3</v>
      </c>
      <c r="J19" s="2">
        <v>1</v>
      </c>
      <c r="K19" s="2">
        <v>2</v>
      </c>
      <c r="L19" s="2">
        <v>3</v>
      </c>
      <c r="M19" s="2">
        <v>2</v>
      </c>
      <c r="N19" s="2">
        <v>1</v>
      </c>
      <c r="O19" s="2">
        <v>0</v>
      </c>
      <c r="P19" s="2">
        <v>1</v>
      </c>
      <c r="Q19" s="2">
        <v>1</v>
      </c>
      <c r="R19" s="2">
        <v>3</v>
      </c>
      <c r="S19" s="2">
        <v>2</v>
      </c>
      <c r="T19" s="2">
        <v>2</v>
      </c>
      <c r="U19" s="2">
        <v>3</v>
      </c>
      <c r="V19" s="2">
        <v>2</v>
      </c>
      <c r="W19" s="2">
        <v>1</v>
      </c>
      <c r="X19" s="2">
        <v>2</v>
      </c>
      <c r="Y19" s="2">
        <f>J19+N19+O19+P19+Q19+S19+V19</f>
        <v>8</v>
      </c>
      <c r="Z19" s="2">
        <f t="shared" si="0"/>
        <v>22</v>
      </c>
      <c r="AA19" s="2">
        <f t="shared" si="1"/>
        <v>8</v>
      </c>
      <c r="AB19" s="2">
        <f t="shared" si="2"/>
        <v>38</v>
      </c>
      <c r="AC19" s="2">
        <f t="shared" si="8"/>
        <v>1.1428571428571428</v>
      </c>
      <c r="AD19" s="2">
        <f t="shared" si="3"/>
        <v>2.2000000000000002</v>
      </c>
      <c r="AE19" s="2">
        <f t="shared" si="4"/>
        <v>2.6666666666666665</v>
      </c>
      <c r="AF19" s="2">
        <f t="shared" si="5"/>
        <v>1.9</v>
      </c>
    </row>
    <row r="20" spans="1:32" x14ac:dyDescent="0.35">
      <c r="A20" s="2" t="str">
        <f t="shared" si="6"/>
        <v>C_406-0019020161220</v>
      </c>
      <c r="B20" s="2" t="s">
        <v>72</v>
      </c>
      <c r="C20" s="3">
        <v>42724</v>
      </c>
      <c r="D20" s="4">
        <v>0</v>
      </c>
      <c r="E20" s="2">
        <v>3</v>
      </c>
      <c r="F20" s="2">
        <v>4</v>
      </c>
      <c r="G20" s="2">
        <v>3</v>
      </c>
      <c r="H20" s="2">
        <v>3</v>
      </c>
      <c r="I20" s="2">
        <v>3</v>
      </c>
      <c r="J20" s="2">
        <v>3</v>
      </c>
      <c r="K20" s="2">
        <v>4</v>
      </c>
      <c r="L20" s="2">
        <v>3</v>
      </c>
      <c r="M20" s="2">
        <v>1</v>
      </c>
      <c r="N20" s="2">
        <v>3</v>
      </c>
      <c r="O20" s="2">
        <v>3</v>
      </c>
      <c r="Q20" s="2">
        <v>3</v>
      </c>
      <c r="R20" s="2">
        <v>3</v>
      </c>
      <c r="S20" s="2">
        <v>1</v>
      </c>
      <c r="T20" s="2">
        <v>2</v>
      </c>
      <c r="U20" s="2">
        <v>3</v>
      </c>
      <c r="V20" s="2">
        <v>1</v>
      </c>
      <c r="W20" s="2">
        <v>1</v>
      </c>
      <c r="X20" s="2">
        <v>4</v>
      </c>
      <c r="Y20" s="2">
        <f t="shared" si="7"/>
        <v>14</v>
      </c>
      <c r="Z20" s="2">
        <f t="shared" si="0"/>
        <v>27</v>
      </c>
      <c r="AA20" s="2">
        <f t="shared" si="1"/>
        <v>10</v>
      </c>
      <c r="AB20" s="2">
        <f t="shared" si="2"/>
        <v>51</v>
      </c>
      <c r="AC20" s="2">
        <f t="shared" si="8"/>
        <v>2</v>
      </c>
      <c r="AD20" s="2">
        <f t="shared" si="3"/>
        <v>2.7</v>
      </c>
      <c r="AE20" s="2">
        <f t="shared" si="4"/>
        <v>3.3333333333333335</v>
      </c>
      <c r="AF20" s="2">
        <f t="shared" si="5"/>
        <v>2.5499999999999998</v>
      </c>
    </row>
    <row r="21" spans="1:32" x14ac:dyDescent="0.35">
      <c r="A21" s="2" t="str">
        <f t="shared" si="6"/>
        <v>C_406-0019620170327</v>
      </c>
      <c r="B21" s="2" t="s">
        <v>72</v>
      </c>
      <c r="C21" s="3">
        <v>42821</v>
      </c>
      <c r="D21" s="4">
        <v>6</v>
      </c>
      <c r="E21" s="2">
        <v>3</v>
      </c>
      <c r="F21" s="2">
        <v>3</v>
      </c>
      <c r="G21" s="2">
        <v>4</v>
      </c>
      <c r="H21" s="2">
        <v>3</v>
      </c>
      <c r="I21" s="2">
        <v>2</v>
      </c>
      <c r="J21" s="2">
        <v>3</v>
      </c>
      <c r="K21" s="2">
        <v>3</v>
      </c>
      <c r="L21" s="2">
        <v>4</v>
      </c>
      <c r="M21" s="2">
        <v>1</v>
      </c>
      <c r="N21" s="2">
        <v>3</v>
      </c>
      <c r="O21" s="2">
        <v>4</v>
      </c>
      <c r="P21" s="2">
        <v>3</v>
      </c>
      <c r="Q21" s="2">
        <v>3</v>
      </c>
      <c r="R21" s="2">
        <v>2</v>
      </c>
      <c r="S21" s="2">
        <v>3</v>
      </c>
      <c r="T21" s="2">
        <v>1</v>
      </c>
      <c r="U21" s="2">
        <v>4</v>
      </c>
      <c r="V21" s="2">
        <v>2</v>
      </c>
      <c r="W21" s="2">
        <v>1</v>
      </c>
      <c r="X21" s="2">
        <v>2</v>
      </c>
      <c r="Y21" s="2">
        <f t="shared" si="7"/>
        <v>21</v>
      </c>
      <c r="Z21" s="2">
        <f t="shared" si="0"/>
        <v>24</v>
      </c>
      <c r="AA21" s="2">
        <f t="shared" si="1"/>
        <v>9</v>
      </c>
      <c r="AB21" s="2">
        <f t="shared" si="2"/>
        <v>54</v>
      </c>
      <c r="AC21" s="2">
        <f t="shared" si="8"/>
        <v>3</v>
      </c>
      <c r="AD21" s="2">
        <f t="shared" si="3"/>
        <v>2.4</v>
      </c>
      <c r="AE21" s="2">
        <f t="shared" si="4"/>
        <v>3</v>
      </c>
      <c r="AF21" s="2">
        <f t="shared" si="5"/>
        <v>2.7</v>
      </c>
    </row>
    <row r="22" spans="1:32" x14ac:dyDescent="0.35">
      <c r="A22" s="2" t="str">
        <f t="shared" si="6"/>
        <v>C_406-00191020170428</v>
      </c>
      <c r="B22" s="2" t="s">
        <v>72</v>
      </c>
      <c r="C22" s="3">
        <v>42853</v>
      </c>
      <c r="D22" s="4">
        <v>10</v>
      </c>
      <c r="E22" s="2">
        <v>3</v>
      </c>
      <c r="F22" s="2">
        <v>2</v>
      </c>
      <c r="G22" s="2">
        <v>4</v>
      </c>
      <c r="H22" s="2">
        <v>2</v>
      </c>
      <c r="I22" s="2">
        <v>2</v>
      </c>
      <c r="J22" s="2">
        <v>3</v>
      </c>
      <c r="K22" s="2">
        <v>3</v>
      </c>
      <c r="L22" s="2">
        <v>3</v>
      </c>
      <c r="M22" s="2">
        <v>1</v>
      </c>
      <c r="N22" s="2">
        <v>2</v>
      </c>
      <c r="O22" s="2">
        <v>4</v>
      </c>
      <c r="P22" s="2">
        <v>2</v>
      </c>
      <c r="Q22" s="2">
        <v>3</v>
      </c>
      <c r="R22" s="2">
        <v>2</v>
      </c>
      <c r="S22" s="2">
        <v>3</v>
      </c>
      <c r="T22" s="2">
        <v>1</v>
      </c>
      <c r="U22" s="2">
        <v>3</v>
      </c>
      <c r="V22" s="2">
        <v>2</v>
      </c>
      <c r="W22" s="2">
        <v>1</v>
      </c>
      <c r="X22" s="2">
        <v>3</v>
      </c>
      <c r="Y22" s="2">
        <f t="shared" si="7"/>
        <v>19</v>
      </c>
      <c r="Z22" s="2">
        <f t="shared" si="0"/>
        <v>23</v>
      </c>
      <c r="AA22" s="2">
        <f t="shared" si="1"/>
        <v>7</v>
      </c>
      <c r="AB22" s="2">
        <f t="shared" si="2"/>
        <v>49</v>
      </c>
      <c r="AC22" s="2">
        <f t="shared" si="8"/>
        <v>2.7142857142857144</v>
      </c>
      <c r="AD22" s="2">
        <f t="shared" si="3"/>
        <v>2.2999999999999998</v>
      </c>
      <c r="AE22" s="2">
        <f t="shared" si="4"/>
        <v>2.3333333333333335</v>
      </c>
      <c r="AF22" s="2">
        <f t="shared" si="5"/>
        <v>2.4500000000000002</v>
      </c>
    </row>
    <row r="23" spans="1:32" x14ac:dyDescent="0.35">
      <c r="A23" s="2" t="str">
        <f t="shared" si="6"/>
        <v>C_406-0021020161220</v>
      </c>
      <c r="B23" s="2" t="s">
        <v>70</v>
      </c>
      <c r="C23" s="3">
        <v>42724</v>
      </c>
      <c r="D23" s="4">
        <v>0</v>
      </c>
      <c r="E23" s="2">
        <v>2</v>
      </c>
      <c r="F23" s="2">
        <v>4</v>
      </c>
      <c r="G23" s="2">
        <v>2</v>
      </c>
      <c r="H23" s="2">
        <v>4</v>
      </c>
      <c r="I23" s="2">
        <v>4</v>
      </c>
      <c r="J23" s="2">
        <v>2</v>
      </c>
      <c r="K23" s="2">
        <v>4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2">
        <v>4</v>
      </c>
      <c r="R23" s="2">
        <v>4</v>
      </c>
      <c r="S23" s="2">
        <v>2</v>
      </c>
      <c r="T23" s="2">
        <v>4</v>
      </c>
      <c r="U23" s="2">
        <v>4</v>
      </c>
      <c r="V23" s="2">
        <v>3</v>
      </c>
      <c r="W23" s="2">
        <v>4</v>
      </c>
      <c r="X23" s="2">
        <v>3</v>
      </c>
      <c r="Y23" s="2">
        <f t="shared" si="7"/>
        <v>20</v>
      </c>
      <c r="Z23" s="2">
        <f t="shared" si="0"/>
        <v>33</v>
      </c>
      <c r="AA23" s="2">
        <f t="shared" si="1"/>
        <v>12</v>
      </c>
      <c r="AB23" s="2">
        <f t="shared" si="2"/>
        <v>65</v>
      </c>
      <c r="AC23" s="2">
        <f t="shared" si="8"/>
        <v>2.8571428571428572</v>
      </c>
      <c r="AD23" s="2">
        <f t="shared" si="3"/>
        <v>3.3</v>
      </c>
      <c r="AE23" s="2">
        <f t="shared" si="4"/>
        <v>4</v>
      </c>
      <c r="AF23" s="2">
        <f t="shared" si="5"/>
        <v>3.25</v>
      </c>
    </row>
    <row r="24" spans="1:32" x14ac:dyDescent="0.35">
      <c r="A24" s="2" t="str">
        <f t="shared" si="6"/>
        <v>C_406-0021620170329</v>
      </c>
      <c r="B24" s="2" t="s">
        <v>70</v>
      </c>
      <c r="C24" s="3">
        <v>42823</v>
      </c>
      <c r="D24" s="4">
        <v>6</v>
      </c>
      <c r="E24" s="2">
        <v>2</v>
      </c>
      <c r="F24" s="2">
        <v>4</v>
      </c>
      <c r="G24" s="2">
        <v>3</v>
      </c>
      <c r="H24" s="2">
        <v>3</v>
      </c>
      <c r="I24" s="2">
        <v>4</v>
      </c>
      <c r="J24" s="2">
        <v>4</v>
      </c>
      <c r="K24" s="2">
        <v>3</v>
      </c>
      <c r="L24" s="2">
        <v>3</v>
      </c>
      <c r="M24" s="2">
        <v>4</v>
      </c>
      <c r="N24" s="2">
        <v>3</v>
      </c>
      <c r="O24" s="2">
        <v>4</v>
      </c>
      <c r="P24" s="2">
        <v>2</v>
      </c>
      <c r="Q24" s="2">
        <v>4</v>
      </c>
      <c r="R24" s="2">
        <v>4</v>
      </c>
      <c r="S24" s="2">
        <v>2</v>
      </c>
      <c r="T24" s="2">
        <v>4</v>
      </c>
      <c r="U24" s="2">
        <v>4</v>
      </c>
      <c r="V24" s="2">
        <v>3</v>
      </c>
      <c r="W24" s="2">
        <v>4</v>
      </c>
      <c r="X24" s="2">
        <v>3</v>
      </c>
      <c r="Y24" s="2">
        <f t="shared" si="7"/>
        <v>22</v>
      </c>
      <c r="Z24" s="2">
        <f t="shared" si="0"/>
        <v>33</v>
      </c>
      <c r="AA24" s="2">
        <f t="shared" si="1"/>
        <v>12</v>
      </c>
      <c r="AB24" s="2">
        <f t="shared" si="2"/>
        <v>67</v>
      </c>
      <c r="AC24" s="2">
        <f t="shared" si="8"/>
        <v>3.1428571428571428</v>
      </c>
      <c r="AD24" s="2">
        <f t="shared" si="3"/>
        <v>3.3</v>
      </c>
      <c r="AE24" s="2">
        <f t="shared" si="4"/>
        <v>4</v>
      </c>
      <c r="AF24" s="2">
        <f t="shared" si="5"/>
        <v>3.35</v>
      </c>
    </row>
    <row r="25" spans="1:32" x14ac:dyDescent="0.35">
      <c r="A25" s="2" t="str">
        <f t="shared" si="6"/>
        <v>C_406-00211020170503</v>
      </c>
      <c r="B25" s="2" t="s">
        <v>70</v>
      </c>
      <c r="C25" s="3">
        <v>42858</v>
      </c>
      <c r="D25" s="4">
        <v>10</v>
      </c>
      <c r="E25" s="2">
        <v>2</v>
      </c>
      <c r="F25" s="2">
        <v>4</v>
      </c>
      <c r="G25" s="2">
        <v>3</v>
      </c>
      <c r="H25" s="2">
        <v>1</v>
      </c>
      <c r="I25" s="2">
        <v>4</v>
      </c>
      <c r="J25" s="2">
        <v>4</v>
      </c>
      <c r="K25" s="2">
        <v>4</v>
      </c>
      <c r="L25" s="2">
        <v>3</v>
      </c>
      <c r="M25" s="2">
        <v>3</v>
      </c>
      <c r="N25" s="2">
        <v>2</v>
      </c>
      <c r="O25" s="2">
        <v>4</v>
      </c>
      <c r="P25" s="2">
        <v>2</v>
      </c>
      <c r="Q25" s="2">
        <v>3</v>
      </c>
      <c r="R25" s="2">
        <v>4</v>
      </c>
      <c r="S25" s="2">
        <v>2</v>
      </c>
      <c r="T25" s="2">
        <v>4</v>
      </c>
      <c r="U25" s="2">
        <v>4</v>
      </c>
      <c r="V25" s="2">
        <v>3</v>
      </c>
      <c r="W25" s="2">
        <v>4</v>
      </c>
      <c r="X25" s="2">
        <v>4</v>
      </c>
      <c r="Y25" s="2">
        <f t="shared" si="7"/>
        <v>20</v>
      </c>
      <c r="Z25" s="2">
        <f t="shared" si="0"/>
        <v>32</v>
      </c>
      <c r="AA25" s="2">
        <f t="shared" si="1"/>
        <v>12</v>
      </c>
      <c r="AB25" s="2">
        <f t="shared" si="2"/>
        <v>64</v>
      </c>
      <c r="AC25" s="2">
        <f t="shared" si="8"/>
        <v>2.8571428571428572</v>
      </c>
      <c r="AD25" s="2">
        <f t="shared" si="3"/>
        <v>3.2</v>
      </c>
      <c r="AE25" s="2">
        <f t="shared" si="4"/>
        <v>4</v>
      </c>
      <c r="AF25" s="2">
        <f t="shared" si="5"/>
        <v>3.2</v>
      </c>
    </row>
    <row r="26" spans="1:32" x14ac:dyDescent="0.35">
      <c r="A26" s="2" t="str">
        <f t="shared" si="6"/>
        <v>C_406-0023020170127</v>
      </c>
      <c r="B26" s="2" t="s">
        <v>68</v>
      </c>
      <c r="C26" s="3">
        <v>42762</v>
      </c>
      <c r="D26" s="4">
        <v>0</v>
      </c>
      <c r="E26" s="2">
        <v>2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>
        <v>4</v>
      </c>
      <c r="M26" s="2">
        <v>4</v>
      </c>
      <c r="N26" s="2">
        <v>4</v>
      </c>
      <c r="O26" s="2">
        <v>4</v>
      </c>
      <c r="P26" s="2">
        <v>3</v>
      </c>
      <c r="Q26" s="2">
        <v>4</v>
      </c>
      <c r="R26" s="2">
        <v>4</v>
      </c>
      <c r="S26" s="2">
        <v>3</v>
      </c>
      <c r="T26" s="2">
        <v>1</v>
      </c>
      <c r="U26" s="2">
        <v>4</v>
      </c>
      <c r="V26" s="2">
        <v>4</v>
      </c>
      <c r="W26" s="2">
        <v>4</v>
      </c>
      <c r="X26" s="2">
        <v>3</v>
      </c>
      <c r="Y26" s="2">
        <f t="shared" si="7"/>
        <v>26</v>
      </c>
      <c r="Z26" s="2">
        <f t="shared" si="0"/>
        <v>34</v>
      </c>
      <c r="AA26" s="2">
        <f t="shared" si="1"/>
        <v>12</v>
      </c>
      <c r="AB26" s="2">
        <f t="shared" si="2"/>
        <v>72</v>
      </c>
      <c r="AC26" s="2">
        <f t="shared" si="8"/>
        <v>3.7142857142857144</v>
      </c>
      <c r="AD26" s="2">
        <f t="shared" si="3"/>
        <v>3.4</v>
      </c>
      <c r="AE26" s="2">
        <f t="shared" si="4"/>
        <v>4</v>
      </c>
      <c r="AF26" s="2">
        <f t="shared" si="5"/>
        <v>3.6</v>
      </c>
    </row>
    <row r="27" spans="1:32" x14ac:dyDescent="0.35">
      <c r="A27" s="2" t="str">
        <f t="shared" si="6"/>
        <v>C_406-0023620170417</v>
      </c>
      <c r="B27" s="2" t="s">
        <v>68</v>
      </c>
      <c r="C27" s="3">
        <v>42842</v>
      </c>
      <c r="D27" s="4">
        <v>6</v>
      </c>
      <c r="E27" s="2">
        <v>1</v>
      </c>
      <c r="F27" s="2">
        <v>4</v>
      </c>
      <c r="G27" s="2">
        <v>4</v>
      </c>
      <c r="H27" s="2">
        <v>4</v>
      </c>
      <c r="I27" s="2">
        <v>4</v>
      </c>
      <c r="J27" s="2">
        <v>4</v>
      </c>
      <c r="K27" s="2">
        <v>4</v>
      </c>
      <c r="L27" s="2">
        <v>4</v>
      </c>
      <c r="M27" s="2">
        <v>4</v>
      </c>
      <c r="N27" s="2">
        <v>4</v>
      </c>
      <c r="O27" s="2">
        <v>4</v>
      </c>
      <c r="P27" s="2">
        <v>1</v>
      </c>
      <c r="Q27" s="2">
        <v>4</v>
      </c>
      <c r="R27" s="2">
        <v>4</v>
      </c>
      <c r="S27" s="2">
        <v>4</v>
      </c>
      <c r="T27" s="2">
        <v>4</v>
      </c>
      <c r="U27" s="2">
        <v>4</v>
      </c>
      <c r="V27" s="2">
        <v>2</v>
      </c>
      <c r="W27" s="2">
        <v>4</v>
      </c>
      <c r="X27" s="2">
        <v>4</v>
      </c>
      <c r="Y27" s="2">
        <f t="shared" si="7"/>
        <v>23</v>
      </c>
      <c r="Z27" s="2">
        <f t="shared" si="0"/>
        <v>37</v>
      </c>
      <c r="AA27" s="2">
        <f t="shared" si="1"/>
        <v>12</v>
      </c>
      <c r="AB27" s="2">
        <f t="shared" si="2"/>
        <v>72</v>
      </c>
      <c r="AC27" s="2">
        <f t="shared" si="8"/>
        <v>3.2857142857142856</v>
      </c>
      <c r="AD27" s="2">
        <f t="shared" si="3"/>
        <v>3.7</v>
      </c>
      <c r="AE27" s="2">
        <f t="shared" si="4"/>
        <v>4</v>
      </c>
      <c r="AF27" s="2">
        <f t="shared" si="5"/>
        <v>3.6</v>
      </c>
    </row>
    <row r="28" spans="1:32" x14ac:dyDescent="0.35">
      <c r="A28" s="2" t="str">
        <f t="shared" si="6"/>
        <v>C_406-00231020170517</v>
      </c>
      <c r="B28" s="2" t="s">
        <v>68</v>
      </c>
      <c r="C28" s="3">
        <v>42872</v>
      </c>
      <c r="D28" s="4">
        <v>10</v>
      </c>
      <c r="E28" s="2">
        <v>4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L28" s="2">
        <v>2</v>
      </c>
      <c r="M28" s="2">
        <v>2</v>
      </c>
      <c r="N28" s="2">
        <v>4</v>
      </c>
      <c r="O28" s="2">
        <v>4</v>
      </c>
      <c r="P28" s="2">
        <v>3</v>
      </c>
      <c r="Q28" s="2">
        <v>3</v>
      </c>
      <c r="R28" s="2">
        <v>4</v>
      </c>
      <c r="S28" s="2">
        <v>4</v>
      </c>
      <c r="T28" s="2">
        <v>4</v>
      </c>
      <c r="U28" s="2">
        <v>4</v>
      </c>
      <c r="V28" s="2">
        <v>4</v>
      </c>
      <c r="W28" s="2">
        <v>4</v>
      </c>
      <c r="X28" s="2">
        <v>4</v>
      </c>
      <c r="Y28" s="2">
        <f t="shared" si="7"/>
        <v>26</v>
      </c>
      <c r="Z28" s="2">
        <f t="shared" si="0"/>
        <v>32</v>
      </c>
      <c r="AA28" s="2">
        <f t="shared" si="1"/>
        <v>12</v>
      </c>
      <c r="AB28" s="2">
        <f t="shared" si="2"/>
        <v>70</v>
      </c>
      <c r="AC28" s="2">
        <f t="shared" si="8"/>
        <v>3.7142857142857144</v>
      </c>
      <c r="AD28" s="2">
        <f t="shared" si="3"/>
        <v>3.2</v>
      </c>
      <c r="AE28" s="2">
        <f t="shared" si="4"/>
        <v>4</v>
      </c>
      <c r="AF28" s="2">
        <f t="shared" si="5"/>
        <v>3.5</v>
      </c>
    </row>
    <row r="29" spans="1:32" x14ac:dyDescent="0.35">
      <c r="A29" s="2" t="str">
        <f t="shared" si="6"/>
        <v>C_406-0025020170112</v>
      </c>
      <c r="B29" s="2" t="s">
        <v>74</v>
      </c>
      <c r="C29" s="3">
        <v>42747</v>
      </c>
      <c r="D29" s="4">
        <v>0</v>
      </c>
      <c r="E29" s="2">
        <v>3</v>
      </c>
      <c r="F29" s="2">
        <v>4</v>
      </c>
      <c r="G29" s="2">
        <v>1</v>
      </c>
      <c r="H29" s="2">
        <v>4</v>
      </c>
      <c r="I29" s="2">
        <v>4</v>
      </c>
      <c r="J29" s="2">
        <v>4</v>
      </c>
      <c r="K29" s="2">
        <v>4</v>
      </c>
      <c r="L29" s="2">
        <v>2</v>
      </c>
      <c r="M29" s="2">
        <v>3</v>
      </c>
      <c r="N29" s="2">
        <v>4</v>
      </c>
      <c r="O29" s="2">
        <v>4</v>
      </c>
      <c r="P29" s="2">
        <v>3</v>
      </c>
      <c r="Q29" s="2">
        <v>4</v>
      </c>
      <c r="R29" s="2">
        <v>3</v>
      </c>
      <c r="S29" s="2">
        <v>3</v>
      </c>
      <c r="T29" s="2">
        <v>4</v>
      </c>
      <c r="U29" s="2">
        <v>4</v>
      </c>
      <c r="V29" s="2">
        <v>3</v>
      </c>
      <c r="X29" s="2">
        <v>1</v>
      </c>
      <c r="Y29" s="2">
        <f t="shared" si="7"/>
        <v>25</v>
      </c>
      <c r="Z29" s="2">
        <f t="shared" si="0"/>
        <v>25</v>
      </c>
      <c r="AA29" s="2">
        <f t="shared" si="1"/>
        <v>12</v>
      </c>
      <c r="AB29" s="2">
        <f t="shared" si="2"/>
        <v>62</v>
      </c>
      <c r="AC29" s="2">
        <f t="shared" si="8"/>
        <v>3.5714285714285716</v>
      </c>
      <c r="AD29" s="2">
        <f t="shared" si="3"/>
        <v>2.5</v>
      </c>
      <c r="AE29" s="2">
        <f t="shared" si="4"/>
        <v>4</v>
      </c>
      <c r="AF29" s="2">
        <f t="shared" si="5"/>
        <v>3.1</v>
      </c>
    </row>
    <row r="30" spans="1:32" x14ac:dyDescent="0.35">
      <c r="A30" s="2" t="str">
        <f t="shared" si="6"/>
        <v>C_406-0025620170407</v>
      </c>
      <c r="B30" s="2" t="s">
        <v>74</v>
      </c>
      <c r="C30" s="3">
        <v>42832</v>
      </c>
      <c r="D30" s="4">
        <v>6</v>
      </c>
      <c r="E30" s="2">
        <v>2</v>
      </c>
      <c r="F30" s="2">
        <v>4</v>
      </c>
      <c r="G30" s="2">
        <v>4</v>
      </c>
      <c r="H30" s="2">
        <v>4</v>
      </c>
      <c r="I30" s="2">
        <v>4</v>
      </c>
      <c r="J30" s="2">
        <v>3</v>
      </c>
      <c r="K30" s="2">
        <v>4</v>
      </c>
      <c r="L30" s="2">
        <v>3</v>
      </c>
      <c r="M30" s="2">
        <v>2</v>
      </c>
      <c r="N30" s="2">
        <v>3</v>
      </c>
      <c r="O30" s="2">
        <v>4</v>
      </c>
      <c r="P30" s="2">
        <v>3</v>
      </c>
      <c r="Q30" s="2">
        <v>4</v>
      </c>
      <c r="R30" s="2">
        <v>4</v>
      </c>
      <c r="S30" s="2">
        <v>4</v>
      </c>
      <c r="T30" s="2">
        <v>3</v>
      </c>
      <c r="U30" s="2">
        <v>4</v>
      </c>
      <c r="V30" s="2">
        <v>3</v>
      </c>
      <c r="W30" s="2">
        <v>2</v>
      </c>
      <c r="X30" s="2">
        <v>1</v>
      </c>
      <c r="Y30" s="2">
        <f t="shared" si="7"/>
        <v>24</v>
      </c>
      <c r="Z30" s="2">
        <f t="shared" si="0"/>
        <v>29</v>
      </c>
      <c r="AA30" s="2">
        <f t="shared" si="1"/>
        <v>12</v>
      </c>
      <c r="AB30" s="2">
        <f t="shared" si="2"/>
        <v>65</v>
      </c>
      <c r="AC30" s="2">
        <f t="shared" si="8"/>
        <v>3.4285714285714284</v>
      </c>
      <c r="AD30" s="2">
        <f t="shared" si="3"/>
        <v>2.9</v>
      </c>
      <c r="AE30" s="2">
        <f t="shared" si="4"/>
        <v>4</v>
      </c>
      <c r="AF30" s="2">
        <f t="shared" si="5"/>
        <v>3.25</v>
      </c>
    </row>
    <row r="31" spans="1:32" x14ac:dyDescent="0.35">
      <c r="A31" s="2" t="str">
        <f t="shared" si="6"/>
        <v>C_406-00251020170505</v>
      </c>
      <c r="B31" s="2" t="s">
        <v>74</v>
      </c>
      <c r="C31" s="3">
        <v>42860</v>
      </c>
      <c r="D31" s="4">
        <v>10</v>
      </c>
      <c r="E31" s="2">
        <v>2</v>
      </c>
      <c r="F31" s="2">
        <v>4</v>
      </c>
      <c r="G31" s="2">
        <v>3</v>
      </c>
      <c r="H31" s="2">
        <v>4</v>
      </c>
      <c r="I31" s="2">
        <v>4</v>
      </c>
      <c r="J31" s="2">
        <v>4</v>
      </c>
      <c r="K31" s="2">
        <v>4</v>
      </c>
      <c r="L31" s="2">
        <v>3</v>
      </c>
      <c r="M31" s="2">
        <v>3</v>
      </c>
      <c r="N31" s="2">
        <v>4</v>
      </c>
      <c r="O31" s="2">
        <v>4</v>
      </c>
      <c r="P31" s="2">
        <v>3</v>
      </c>
      <c r="Q31" s="2">
        <v>4</v>
      </c>
      <c r="R31" s="2">
        <v>4</v>
      </c>
      <c r="S31" s="2">
        <v>4</v>
      </c>
      <c r="T31" s="2">
        <v>4</v>
      </c>
      <c r="U31" s="2">
        <v>4</v>
      </c>
      <c r="V31" s="2">
        <v>4</v>
      </c>
      <c r="W31" s="2">
        <v>3</v>
      </c>
      <c r="X31" s="2">
        <v>3</v>
      </c>
      <c r="Y31" s="2">
        <f t="shared" si="7"/>
        <v>27</v>
      </c>
      <c r="Z31" s="2">
        <f t="shared" si="0"/>
        <v>33</v>
      </c>
      <c r="AA31" s="2">
        <f t="shared" si="1"/>
        <v>12</v>
      </c>
      <c r="AB31" s="2">
        <f t="shared" si="2"/>
        <v>72</v>
      </c>
      <c r="AC31" s="2">
        <f t="shared" si="8"/>
        <v>3.8571428571428572</v>
      </c>
      <c r="AD31" s="2">
        <f t="shared" si="3"/>
        <v>3.3</v>
      </c>
      <c r="AE31" s="2">
        <f t="shared" si="4"/>
        <v>4</v>
      </c>
      <c r="AF31" s="2">
        <f t="shared" si="5"/>
        <v>3.6</v>
      </c>
    </row>
    <row r="32" spans="1:32" x14ac:dyDescent="0.35">
      <c r="A32" s="2" t="str">
        <f t="shared" si="6"/>
        <v>C_406-0027020170110</v>
      </c>
      <c r="B32" s="2" t="s">
        <v>75</v>
      </c>
      <c r="C32" s="3">
        <v>42745</v>
      </c>
      <c r="D32" s="4">
        <v>0</v>
      </c>
      <c r="E32" s="2">
        <v>4</v>
      </c>
      <c r="F32" s="2">
        <v>3</v>
      </c>
      <c r="G32" s="2">
        <v>3</v>
      </c>
      <c r="H32" s="2">
        <v>3</v>
      </c>
      <c r="I32" s="2">
        <v>3</v>
      </c>
      <c r="J32" s="2">
        <v>4</v>
      </c>
      <c r="K32" s="2">
        <v>4</v>
      </c>
      <c r="L32" s="2">
        <v>3</v>
      </c>
      <c r="M32" s="2">
        <v>3</v>
      </c>
      <c r="N32" s="2">
        <v>4</v>
      </c>
      <c r="O32" s="2">
        <v>3</v>
      </c>
      <c r="P32" s="2">
        <v>4</v>
      </c>
      <c r="Q32" s="2">
        <v>4</v>
      </c>
      <c r="R32" s="2">
        <v>4</v>
      </c>
      <c r="S32" s="2">
        <v>3</v>
      </c>
      <c r="T32" s="2">
        <v>3</v>
      </c>
      <c r="U32" s="2">
        <v>4</v>
      </c>
      <c r="V32" s="2">
        <v>4</v>
      </c>
      <c r="W32" s="2">
        <v>1</v>
      </c>
      <c r="X32" s="2">
        <v>3</v>
      </c>
      <c r="Y32" s="2">
        <f t="shared" si="7"/>
        <v>26</v>
      </c>
      <c r="Z32" s="2">
        <f t="shared" si="0"/>
        <v>31</v>
      </c>
      <c r="AA32" s="2">
        <f t="shared" si="1"/>
        <v>10</v>
      </c>
      <c r="AB32" s="2">
        <f t="shared" si="2"/>
        <v>67</v>
      </c>
      <c r="AC32" s="2">
        <f t="shared" si="8"/>
        <v>3.7142857142857144</v>
      </c>
      <c r="AD32" s="2">
        <f t="shared" si="3"/>
        <v>3.1</v>
      </c>
      <c r="AE32" s="2">
        <f t="shared" si="4"/>
        <v>3.3333333333333335</v>
      </c>
      <c r="AF32" s="2">
        <f t="shared" si="5"/>
        <v>3.35</v>
      </c>
    </row>
    <row r="33" spans="1:32" x14ac:dyDescent="0.35">
      <c r="A33" s="2" t="str">
        <f t="shared" si="6"/>
        <v>C_406-0027620170414</v>
      </c>
      <c r="B33" s="2" t="s">
        <v>75</v>
      </c>
      <c r="C33" s="3">
        <v>42839</v>
      </c>
      <c r="D33" s="4">
        <v>6</v>
      </c>
      <c r="E33" s="2">
        <v>1</v>
      </c>
      <c r="F33" s="2">
        <v>4</v>
      </c>
      <c r="G33" s="2">
        <v>3</v>
      </c>
      <c r="H33" s="2">
        <v>4</v>
      </c>
      <c r="I33" s="2">
        <v>3</v>
      </c>
      <c r="J33" s="2">
        <v>3</v>
      </c>
      <c r="K33" s="2">
        <v>4</v>
      </c>
      <c r="L33" s="2">
        <v>2</v>
      </c>
      <c r="M33" s="2">
        <v>1</v>
      </c>
      <c r="N33" s="2">
        <v>4</v>
      </c>
      <c r="O33" s="2">
        <v>3</v>
      </c>
      <c r="P33" s="2">
        <v>3</v>
      </c>
      <c r="Q33" s="2">
        <v>3</v>
      </c>
      <c r="R33" s="2">
        <v>3</v>
      </c>
      <c r="S33" s="2">
        <v>3</v>
      </c>
      <c r="T33" s="2">
        <v>3</v>
      </c>
      <c r="U33" s="2">
        <v>3</v>
      </c>
      <c r="V33" s="2">
        <v>4</v>
      </c>
      <c r="W33" s="2">
        <v>1</v>
      </c>
      <c r="X33" s="2">
        <v>2</v>
      </c>
      <c r="Y33" s="2">
        <f t="shared" si="7"/>
        <v>23</v>
      </c>
      <c r="Z33" s="2">
        <f t="shared" si="0"/>
        <v>24</v>
      </c>
      <c r="AA33" s="2">
        <f t="shared" si="1"/>
        <v>10</v>
      </c>
      <c r="AB33" s="2">
        <f t="shared" si="2"/>
        <v>57</v>
      </c>
      <c r="AC33" s="2">
        <f t="shared" si="8"/>
        <v>3.2857142857142856</v>
      </c>
      <c r="AD33" s="2">
        <f t="shared" si="3"/>
        <v>2.4</v>
      </c>
      <c r="AE33" s="2">
        <f t="shared" si="4"/>
        <v>3.3333333333333335</v>
      </c>
      <c r="AF33" s="2">
        <f t="shared" si="5"/>
        <v>2.85</v>
      </c>
    </row>
    <row r="34" spans="1:32" x14ac:dyDescent="0.35">
      <c r="A34" s="2" t="str">
        <f t="shared" si="6"/>
        <v>C_406-00271020170512</v>
      </c>
      <c r="B34" s="2" t="s">
        <v>75</v>
      </c>
      <c r="C34" s="3">
        <v>42867</v>
      </c>
      <c r="D34" s="4">
        <v>10</v>
      </c>
      <c r="E34" s="2">
        <v>1</v>
      </c>
      <c r="F34" s="2">
        <v>3</v>
      </c>
      <c r="G34" s="2">
        <v>4</v>
      </c>
      <c r="H34" s="2">
        <v>3</v>
      </c>
      <c r="I34" s="2">
        <v>2</v>
      </c>
      <c r="J34" s="2">
        <v>4</v>
      </c>
      <c r="K34" s="2">
        <v>4</v>
      </c>
      <c r="L34" s="2">
        <v>2</v>
      </c>
      <c r="M34" s="2">
        <v>1</v>
      </c>
      <c r="N34" s="2">
        <v>4</v>
      </c>
      <c r="O34" s="2">
        <v>2</v>
      </c>
      <c r="P34" s="2">
        <v>3</v>
      </c>
      <c r="Q34" s="2">
        <v>4</v>
      </c>
      <c r="R34" s="2">
        <v>1</v>
      </c>
      <c r="S34" s="2">
        <v>3</v>
      </c>
      <c r="T34" s="2">
        <v>2</v>
      </c>
      <c r="U34" s="2">
        <v>4</v>
      </c>
      <c r="V34" s="2">
        <v>4</v>
      </c>
      <c r="W34" s="2">
        <v>2</v>
      </c>
      <c r="X34" s="2">
        <v>2</v>
      </c>
      <c r="Y34" s="2">
        <f t="shared" si="7"/>
        <v>24</v>
      </c>
      <c r="Z34" s="2">
        <f t="shared" ref="Z34:Z65" si="9">E34+G34+H34+K34+L34+M34+R34+T34+W34+X34</f>
        <v>22</v>
      </c>
      <c r="AA34" s="2">
        <f t="shared" ref="AA34:AA65" si="10">F34+I34+U34</f>
        <v>9</v>
      </c>
      <c r="AB34" s="2">
        <f t="shared" ref="AB34:AB65" si="11">SUM(E34:X34)</f>
        <v>55</v>
      </c>
      <c r="AC34" s="2">
        <f t="shared" si="8"/>
        <v>3.4285714285714284</v>
      </c>
      <c r="AD34" s="2">
        <f t="shared" ref="AD34:AD65" si="12">Z34/10</f>
        <v>2.2000000000000002</v>
      </c>
      <c r="AE34" s="2">
        <f t="shared" ref="AE34:AE65" si="13">AA34/3</f>
        <v>3</v>
      </c>
      <c r="AF34" s="2">
        <f t="shared" ref="AF34:AF65" si="14">AB34/20</f>
        <v>2.75</v>
      </c>
    </row>
    <row r="35" spans="1:32" x14ac:dyDescent="0.35">
      <c r="A35" s="2" t="str">
        <f t="shared" si="6"/>
        <v>C_406-0029020170519</v>
      </c>
      <c r="B35" s="2" t="s">
        <v>73</v>
      </c>
      <c r="C35" s="3">
        <v>42874</v>
      </c>
      <c r="D35" s="4">
        <v>0</v>
      </c>
      <c r="E35" s="2">
        <v>3</v>
      </c>
      <c r="F35" s="2">
        <v>3</v>
      </c>
      <c r="G35" s="2">
        <v>1</v>
      </c>
      <c r="H35" s="2">
        <v>1</v>
      </c>
      <c r="I35" s="2">
        <v>1</v>
      </c>
      <c r="J35" s="2">
        <v>4</v>
      </c>
      <c r="K35" s="2">
        <v>1</v>
      </c>
      <c r="L35" s="2">
        <v>4</v>
      </c>
      <c r="M35" s="2">
        <v>1</v>
      </c>
      <c r="N35" s="2">
        <v>2</v>
      </c>
      <c r="O35" s="2">
        <v>1</v>
      </c>
      <c r="P35" s="2">
        <v>2</v>
      </c>
      <c r="Q35" s="2">
        <v>3</v>
      </c>
      <c r="R35" s="2">
        <v>3</v>
      </c>
      <c r="S35" s="2">
        <v>4</v>
      </c>
      <c r="T35" s="2">
        <v>3</v>
      </c>
      <c r="U35" s="2">
        <v>3</v>
      </c>
      <c r="V35" s="2">
        <v>3</v>
      </c>
      <c r="W35" s="2">
        <v>2</v>
      </c>
      <c r="X35" s="2">
        <v>2</v>
      </c>
      <c r="Y35" s="2">
        <f t="shared" si="7"/>
        <v>19</v>
      </c>
      <c r="Z35" s="2">
        <f t="shared" si="9"/>
        <v>21</v>
      </c>
      <c r="AA35" s="2">
        <f t="shared" si="10"/>
        <v>7</v>
      </c>
      <c r="AB35" s="2">
        <f t="shared" si="11"/>
        <v>47</v>
      </c>
      <c r="AC35" s="2">
        <f t="shared" si="8"/>
        <v>2.7142857142857144</v>
      </c>
      <c r="AD35" s="2">
        <f t="shared" si="12"/>
        <v>2.1</v>
      </c>
      <c r="AE35" s="2">
        <f t="shared" si="13"/>
        <v>2.3333333333333335</v>
      </c>
      <c r="AF35" s="2">
        <f t="shared" si="14"/>
        <v>2.35</v>
      </c>
    </row>
    <row r="36" spans="1:32" x14ac:dyDescent="0.35">
      <c r="A36" s="2" t="str">
        <f t="shared" si="6"/>
        <v>C_406-0029620170601</v>
      </c>
      <c r="B36" s="2" t="s">
        <v>73</v>
      </c>
      <c r="C36" s="3">
        <v>42887</v>
      </c>
      <c r="D36" s="4">
        <v>6</v>
      </c>
      <c r="E36" s="2">
        <v>2</v>
      </c>
      <c r="F36" s="2">
        <v>4</v>
      </c>
      <c r="G36" s="2">
        <v>2</v>
      </c>
      <c r="I36" s="2">
        <v>4</v>
      </c>
      <c r="J36" s="2">
        <v>3</v>
      </c>
      <c r="K36" s="2">
        <v>2</v>
      </c>
      <c r="L36" s="2">
        <v>4</v>
      </c>
      <c r="M36" s="2">
        <v>2</v>
      </c>
      <c r="N36" s="2">
        <v>3</v>
      </c>
      <c r="O36" s="2">
        <v>4</v>
      </c>
      <c r="P36" s="2">
        <v>3</v>
      </c>
      <c r="Q36" s="2">
        <v>3</v>
      </c>
      <c r="R36" s="2">
        <v>2</v>
      </c>
      <c r="S36" s="2">
        <v>3</v>
      </c>
      <c r="T36" s="2">
        <v>2</v>
      </c>
      <c r="U36" s="2">
        <v>4</v>
      </c>
      <c r="V36" s="2">
        <v>3</v>
      </c>
      <c r="W36" s="2">
        <v>2</v>
      </c>
      <c r="X36" s="2">
        <v>2</v>
      </c>
      <c r="Y36" s="2">
        <f t="shared" si="7"/>
        <v>22</v>
      </c>
      <c r="Z36" s="2">
        <f t="shared" si="9"/>
        <v>20</v>
      </c>
      <c r="AA36" s="2">
        <f t="shared" si="10"/>
        <v>12</v>
      </c>
      <c r="AB36" s="2">
        <f t="shared" si="11"/>
        <v>54</v>
      </c>
      <c r="AC36" s="2">
        <f t="shared" si="8"/>
        <v>3.1428571428571428</v>
      </c>
      <c r="AD36" s="2">
        <f t="shared" si="12"/>
        <v>2</v>
      </c>
      <c r="AE36" s="2">
        <f t="shared" si="13"/>
        <v>4</v>
      </c>
      <c r="AF36" s="2">
        <f t="shared" si="14"/>
        <v>2.7</v>
      </c>
    </row>
    <row r="37" spans="1:32" x14ac:dyDescent="0.35">
      <c r="A37" s="2" t="str">
        <f t="shared" si="6"/>
        <v>C_406-00291020170713</v>
      </c>
      <c r="B37" s="2" t="s">
        <v>73</v>
      </c>
      <c r="C37" s="3">
        <v>42929</v>
      </c>
      <c r="D37" s="4">
        <v>10</v>
      </c>
      <c r="E37" s="2">
        <v>3</v>
      </c>
      <c r="F37" s="2">
        <v>4</v>
      </c>
      <c r="G37" s="2">
        <v>2</v>
      </c>
      <c r="H37" s="2">
        <v>2</v>
      </c>
      <c r="I37" s="2">
        <v>3</v>
      </c>
      <c r="J37" s="2">
        <v>4</v>
      </c>
      <c r="K37" s="2">
        <v>1</v>
      </c>
      <c r="L37" s="2">
        <v>3</v>
      </c>
      <c r="M37" s="2">
        <v>4</v>
      </c>
      <c r="N37" s="2">
        <v>3</v>
      </c>
      <c r="O37" s="2">
        <v>4</v>
      </c>
      <c r="P37" s="2">
        <v>2</v>
      </c>
      <c r="Q37" s="2">
        <v>3</v>
      </c>
      <c r="R37" s="2">
        <v>3</v>
      </c>
      <c r="S37" s="2">
        <v>3</v>
      </c>
      <c r="T37" s="2">
        <v>2</v>
      </c>
      <c r="U37" s="2">
        <v>4</v>
      </c>
      <c r="V37" s="2">
        <v>3</v>
      </c>
      <c r="W37" s="2">
        <v>1</v>
      </c>
      <c r="X37" s="2">
        <v>2</v>
      </c>
      <c r="Y37" s="2">
        <f t="shared" si="7"/>
        <v>22</v>
      </c>
      <c r="Z37" s="2">
        <f t="shared" si="9"/>
        <v>23</v>
      </c>
      <c r="AA37" s="2">
        <f t="shared" si="10"/>
        <v>11</v>
      </c>
      <c r="AB37" s="2">
        <f t="shared" si="11"/>
        <v>56</v>
      </c>
      <c r="AC37" s="2">
        <f t="shared" si="8"/>
        <v>3.1428571428571428</v>
      </c>
      <c r="AD37" s="2">
        <f t="shared" si="12"/>
        <v>2.2999999999999998</v>
      </c>
      <c r="AE37" s="2">
        <f t="shared" si="13"/>
        <v>3.6666666666666665</v>
      </c>
      <c r="AF37" s="2">
        <f t="shared" si="14"/>
        <v>2.8</v>
      </c>
    </row>
    <row r="38" spans="1:32" x14ac:dyDescent="0.35">
      <c r="A38" s="2" t="str">
        <f t="shared" si="6"/>
        <v>C_406-0031020170112</v>
      </c>
      <c r="B38" s="2" t="s">
        <v>82</v>
      </c>
      <c r="C38" s="3">
        <v>42747</v>
      </c>
      <c r="D38" s="4">
        <v>0</v>
      </c>
      <c r="E38" s="2">
        <v>1</v>
      </c>
      <c r="F38" s="2">
        <v>2</v>
      </c>
      <c r="G38" s="2">
        <v>3</v>
      </c>
      <c r="H38" s="2">
        <v>1</v>
      </c>
      <c r="I38" s="2">
        <v>2</v>
      </c>
      <c r="J38" s="2">
        <v>3</v>
      </c>
      <c r="K38" s="2">
        <v>1</v>
      </c>
      <c r="L38" s="2">
        <v>3</v>
      </c>
      <c r="M38" s="2">
        <v>1</v>
      </c>
      <c r="N38" s="2">
        <v>1</v>
      </c>
      <c r="O38" s="2">
        <v>4</v>
      </c>
      <c r="P38" s="2">
        <v>2</v>
      </c>
      <c r="Q38" s="2">
        <v>3</v>
      </c>
      <c r="R38" s="2">
        <v>2</v>
      </c>
      <c r="S38" s="2">
        <v>2</v>
      </c>
      <c r="T38" s="2">
        <v>1</v>
      </c>
      <c r="U38" s="2">
        <v>3</v>
      </c>
      <c r="V38" s="2">
        <v>2</v>
      </c>
      <c r="W38" s="2">
        <v>1</v>
      </c>
      <c r="X38" s="2">
        <v>2</v>
      </c>
      <c r="Y38" s="2">
        <f t="shared" si="7"/>
        <v>17</v>
      </c>
      <c r="Z38" s="2">
        <f t="shared" si="9"/>
        <v>16</v>
      </c>
      <c r="AA38" s="2">
        <f t="shared" si="10"/>
        <v>7</v>
      </c>
      <c r="AB38" s="2">
        <f t="shared" si="11"/>
        <v>40</v>
      </c>
      <c r="AC38" s="2">
        <f t="shared" si="8"/>
        <v>2.4285714285714284</v>
      </c>
      <c r="AD38" s="2">
        <f t="shared" si="12"/>
        <v>1.6</v>
      </c>
      <c r="AE38" s="2">
        <f t="shared" si="13"/>
        <v>2.3333333333333335</v>
      </c>
      <c r="AF38" s="2">
        <f t="shared" si="14"/>
        <v>2</v>
      </c>
    </row>
    <row r="39" spans="1:32" x14ac:dyDescent="0.35">
      <c r="A39" s="2" t="str">
        <f t="shared" si="6"/>
        <v>C_406-0031620170502</v>
      </c>
      <c r="B39" s="2" t="s">
        <v>82</v>
      </c>
      <c r="C39" s="3">
        <v>42857</v>
      </c>
      <c r="D39" s="4">
        <v>6</v>
      </c>
      <c r="E39" s="2">
        <v>2</v>
      </c>
      <c r="F39" s="2">
        <v>2</v>
      </c>
      <c r="G39" s="2">
        <v>2</v>
      </c>
      <c r="H39" s="2">
        <v>1</v>
      </c>
      <c r="I39" s="2">
        <v>2</v>
      </c>
      <c r="J39" s="2">
        <v>3</v>
      </c>
      <c r="K39" s="2">
        <v>1</v>
      </c>
      <c r="L39" s="2">
        <v>1</v>
      </c>
      <c r="M39" s="2">
        <v>1</v>
      </c>
      <c r="N39" s="2">
        <v>2</v>
      </c>
      <c r="O39" s="2">
        <v>4</v>
      </c>
      <c r="P39" s="2">
        <v>2</v>
      </c>
      <c r="Q39" s="2">
        <v>2</v>
      </c>
      <c r="R39" s="2">
        <v>3</v>
      </c>
      <c r="S39" s="2">
        <v>2</v>
      </c>
      <c r="T39" s="2">
        <v>1</v>
      </c>
      <c r="U39" s="2">
        <v>2</v>
      </c>
      <c r="V39" s="2">
        <v>2</v>
      </c>
      <c r="W39" s="2">
        <v>1</v>
      </c>
      <c r="X39" s="2">
        <v>2</v>
      </c>
      <c r="Y39" s="2">
        <f t="shared" si="7"/>
        <v>17</v>
      </c>
      <c r="Z39" s="2">
        <f t="shared" si="9"/>
        <v>15</v>
      </c>
      <c r="AA39" s="2">
        <f t="shared" si="10"/>
        <v>6</v>
      </c>
      <c r="AB39" s="2">
        <f t="shared" si="11"/>
        <v>38</v>
      </c>
      <c r="AC39" s="2">
        <f t="shared" si="8"/>
        <v>2.4285714285714284</v>
      </c>
      <c r="AD39" s="2">
        <f t="shared" si="12"/>
        <v>1.5</v>
      </c>
      <c r="AE39" s="2">
        <f t="shared" si="13"/>
        <v>2</v>
      </c>
      <c r="AF39" s="2">
        <f t="shared" si="14"/>
        <v>1.9</v>
      </c>
    </row>
    <row r="40" spans="1:32" x14ac:dyDescent="0.35">
      <c r="A40" s="2" t="str">
        <f t="shared" si="6"/>
        <v>C_406-00311020170608</v>
      </c>
      <c r="B40" s="2" t="s">
        <v>82</v>
      </c>
      <c r="C40" s="3">
        <v>42894</v>
      </c>
      <c r="D40" s="4">
        <v>10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2</v>
      </c>
      <c r="K40" s="2">
        <v>1</v>
      </c>
      <c r="L40" s="2">
        <v>1</v>
      </c>
      <c r="M40" s="2">
        <v>1</v>
      </c>
      <c r="N40" s="2">
        <v>2</v>
      </c>
      <c r="O40" s="2">
        <v>2</v>
      </c>
      <c r="P40" s="2">
        <v>2</v>
      </c>
      <c r="Q40" s="2">
        <v>2</v>
      </c>
      <c r="R40" s="2">
        <v>2</v>
      </c>
      <c r="S40" s="2">
        <v>3</v>
      </c>
      <c r="T40" s="2">
        <v>1</v>
      </c>
      <c r="U40" s="2">
        <v>3</v>
      </c>
      <c r="V40" s="2">
        <v>2</v>
      </c>
      <c r="W40" s="2">
        <v>1</v>
      </c>
      <c r="X40" s="2">
        <v>1</v>
      </c>
      <c r="Y40" s="2">
        <f t="shared" si="7"/>
        <v>15</v>
      </c>
      <c r="Z40" s="2">
        <f t="shared" si="9"/>
        <v>12</v>
      </c>
      <c r="AA40" s="2">
        <f t="shared" si="10"/>
        <v>7</v>
      </c>
      <c r="AB40" s="2">
        <f t="shared" si="11"/>
        <v>34</v>
      </c>
      <c r="AC40" s="2">
        <f t="shared" si="8"/>
        <v>2.1428571428571428</v>
      </c>
      <c r="AD40" s="2">
        <f t="shared" si="12"/>
        <v>1.2</v>
      </c>
      <c r="AE40" s="2">
        <f t="shared" si="13"/>
        <v>2.3333333333333335</v>
      </c>
      <c r="AF40" s="2">
        <f t="shared" si="14"/>
        <v>1.7</v>
      </c>
    </row>
    <row r="41" spans="1:32" x14ac:dyDescent="0.35">
      <c r="A41" s="2" t="str">
        <f t="shared" si="6"/>
        <v>C_406-0033020170126</v>
      </c>
      <c r="B41" s="2" t="s">
        <v>77</v>
      </c>
      <c r="C41" s="3">
        <v>42761</v>
      </c>
      <c r="D41" s="4">
        <v>0</v>
      </c>
      <c r="E41" s="2">
        <v>4</v>
      </c>
      <c r="F41" s="2">
        <v>4</v>
      </c>
      <c r="G41" s="2">
        <v>4</v>
      </c>
      <c r="H41" s="2">
        <v>4</v>
      </c>
      <c r="I41" s="2">
        <v>3</v>
      </c>
      <c r="J41" s="2">
        <v>4</v>
      </c>
      <c r="K41" s="2">
        <v>4</v>
      </c>
      <c r="L41" s="2">
        <v>3</v>
      </c>
      <c r="M41" s="2">
        <v>1</v>
      </c>
      <c r="N41" s="2">
        <v>4</v>
      </c>
      <c r="O41" s="2">
        <v>3</v>
      </c>
      <c r="P41" s="2">
        <v>3</v>
      </c>
      <c r="Q41" s="2">
        <v>4</v>
      </c>
      <c r="R41" s="2">
        <v>4</v>
      </c>
      <c r="S41" s="2">
        <v>3</v>
      </c>
      <c r="T41" s="2">
        <v>4</v>
      </c>
      <c r="U41" s="2">
        <v>4</v>
      </c>
      <c r="V41" s="2">
        <v>4</v>
      </c>
      <c r="W41" s="2">
        <v>4</v>
      </c>
      <c r="X41" s="2">
        <v>1</v>
      </c>
      <c r="Y41" s="2">
        <f t="shared" si="7"/>
        <v>25</v>
      </c>
      <c r="Z41" s="2">
        <f t="shared" si="9"/>
        <v>33</v>
      </c>
      <c r="AA41" s="2">
        <f t="shared" si="10"/>
        <v>11</v>
      </c>
      <c r="AB41" s="2">
        <f t="shared" si="11"/>
        <v>69</v>
      </c>
      <c r="AC41" s="2">
        <f t="shared" si="8"/>
        <v>3.5714285714285716</v>
      </c>
      <c r="AD41" s="2">
        <f t="shared" si="12"/>
        <v>3.3</v>
      </c>
      <c r="AE41" s="2">
        <f t="shared" si="13"/>
        <v>3.6666666666666665</v>
      </c>
      <c r="AF41" s="2">
        <f t="shared" si="14"/>
        <v>3.45</v>
      </c>
    </row>
    <row r="42" spans="1:32" x14ac:dyDescent="0.35">
      <c r="A42" s="2" t="str">
        <f t="shared" si="6"/>
        <v>C_406-0033620170421</v>
      </c>
      <c r="B42" s="2" t="s">
        <v>77</v>
      </c>
      <c r="C42" s="3">
        <v>42846</v>
      </c>
      <c r="D42" s="4">
        <v>6</v>
      </c>
      <c r="E42" s="2">
        <v>2</v>
      </c>
      <c r="F42" s="2">
        <v>4</v>
      </c>
      <c r="G42" s="2">
        <v>2</v>
      </c>
      <c r="H42" s="2">
        <v>1</v>
      </c>
      <c r="I42" s="2">
        <v>4</v>
      </c>
      <c r="J42" s="2">
        <v>3</v>
      </c>
      <c r="K42" s="2">
        <v>4</v>
      </c>
      <c r="L42" s="2">
        <v>4</v>
      </c>
      <c r="M42" s="2">
        <v>4</v>
      </c>
      <c r="N42" s="2">
        <v>4</v>
      </c>
      <c r="O42" s="2">
        <v>3</v>
      </c>
      <c r="P42" s="2">
        <v>3</v>
      </c>
      <c r="Q42" s="2">
        <v>4</v>
      </c>
      <c r="R42" s="2">
        <v>4</v>
      </c>
      <c r="S42" s="2">
        <v>3</v>
      </c>
      <c r="T42" s="2">
        <v>4</v>
      </c>
      <c r="U42" s="2">
        <v>4</v>
      </c>
      <c r="V42" s="2">
        <v>4</v>
      </c>
      <c r="W42" s="2">
        <v>4</v>
      </c>
      <c r="X42" s="2">
        <v>1</v>
      </c>
      <c r="Y42" s="2">
        <f t="shared" si="7"/>
        <v>24</v>
      </c>
      <c r="Z42" s="2">
        <f t="shared" si="9"/>
        <v>30</v>
      </c>
      <c r="AA42" s="2">
        <f t="shared" si="10"/>
        <v>12</v>
      </c>
      <c r="AB42" s="2">
        <f t="shared" si="11"/>
        <v>66</v>
      </c>
      <c r="AC42" s="2">
        <f t="shared" si="8"/>
        <v>3.4285714285714284</v>
      </c>
      <c r="AD42" s="2">
        <f t="shared" si="12"/>
        <v>3</v>
      </c>
      <c r="AE42" s="2">
        <f t="shared" si="13"/>
        <v>4</v>
      </c>
      <c r="AF42" s="2">
        <f t="shared" si="14"/>
        <v>3.3</v>
      </c>
    </row>
    <row r="43" spans="1:32" x14ac:dyDescent="0.35">
      <c r="A43" s="2" t="str">
        <f t="shared" si="6"/>
        <v>C_406-00331020170531</v>
      </c>
      <c r="B43" s="2" t="s">
        <v>77</v>
      </c>
      <c r="C43" s="3">
        <v>42886</v>
      </c>
      <c r="D43" s="4">
        <v>10</v>
      </c>
      <c r="E43" s="2">
        <v>4</v>
      </c>
      <c r="F43" s="2">
        <v>4</v>
      </c>
      <c r="G43" s="2">
        <v>4</v>
      </c>
      <c r="H43" s="2">
        <v>4</v>
      </c>
      <c r="I43" s="2">
        <v>4</v>
      </c>
      <c r="J43" s="2">
        <v>4</v>
      </c>
      <c r="K43" s="2">
        <v>4</v>
      </c>
      <c r="L43" s="2">
        <v>4</v>
      </c>
      <c r="M43" s="2">
        <v>4</v>
      </c>
      <c r="N43" s="2">
        <v>4</v>
      </c>
      <c r="O43" s="2">
        <v>4</v>
      </c>
      <c r="P43" s="2">
        <v>4</v>
      </c>
      <c r="Q43" s="2">
        <v>4</v>
      </c>
      <c r="R43" s="2">
        <v>4</v>
      </c>
      <c r="S43" s="2">
        <v>4</v>
      </c>
      <c r="T43" s="2">
        <v>4</v>
      </c>
      <c r="U43" s="2">
        <v>4</v>
      </c>
      <c r="V43" s="2">
        <v>4</v>
      </c>
      <c r="W43" s="2">
        <v>4</v>
      </c>
      <c r="X43" s="2">
        <v>4</v>
      </c>
      <c r="Y43" s="2">
        <f t="shared" si="7"/>
        <v>28</v>
      </c>
      <c r="Z43" s="2">
        <f t="shared" si="9"/>
        <v>40</v>
      </c>
      <c r="AA43" s="2">
        <f t="shared" si="10"/>
        <v>12</v>
      </c>
      <c r="AB43" s="2">
        <f t="shared" si="11"/>
        <v>80</v>
      </c>
      <c r="AC43" s="2">
        <f t="shared" si="8"/>
        <v>4</v>
      </c>
      <c r="AD43" s="2">
        <f t="shared" si="12"/>
        <v>4</v>
      </c>
      <c r="AE43" s="2">
        <f t="shared" si="13"/>
        <v>4</v>
      </c>
      <c r="AF43" s="2">
        <f t="shared" si="14"/>
        <v>4</v>
      </c>
    </row>
    <row r="44" spans="1:32" x14ac:dyDescent="0.35">
      <c r="A44" s="2" t="str">
        <f t="shared" si="6"/>
        <v>C_406-0035020170125</v>
      </c>
      <c r="B44" s="2" t="s">
        <v>79</v>
      </c>
      <c r="C44" s="3">
        <v>42760</v>
      </c>
      <c r="D44" s="4">
        <v>0</v>
      </c>
      <c r="E44" s="2">
        <v>4</v>
      </c>
      <c r="F44" s="2">
        <v>4</v>
      </c>
      <c r="G44" s="2">
        <v>4</v>
      </c>
      <c r="H44" s="2">
        <v>4</v>
      </c>
      <c r="I44" s="2">
        <v>3</v>
      </c>
      <c r="J44" s="2">
        <v>4</v>
      </c>
      <c r="K44" s="2">
        <v>4</v>
      </c>
      <c r="L44" s="2">
        <v>2</v>
      </c>
      <c r="M44" s="2">
        <v>2</v>
      </c>
      <c r="N44" s="2">
        <v>3</v>
      </c>
      <c r="O44" s="2">
        <v>3</v>
      </c>
      <c r="P44" s="2">
        <v>3</v>
      </c>
      <c r="Q44" s="2">
        <v>2</v>
      </c>
      <c r="R44" s="2">
        <v>4</v>
      </c>
      <c r="S44" s="2">
        <v>2</v>
      </c>
      <c r="T44" s="2">
        <v>4</v>
      </c>
      <c r="U44" s="2">
        <v>4</v>
      </c>
      <c r="V44" s="2">
        <v>4</v>
      </c>
      <c r="W44" s="2">
        <v>3</v>
      </c>
      <c r="X44" s="2">
        <v>2</v>
      </c>
      <c r="Y44" s="2">
        <f t="shared" si="7"/>
        <v>21</v>
      </c>
      <c r="Z44" s="2">
        <f t="shared" si="9"/>
        <v>33</v>
      </c>
      <c r="AA44" s="2">
        <f t="shared" si="10"/>
        <v>11</v>
      </c>
      <c r="AB44" s="2">
        <f t="shared" si="11"/>
        <v>65</v>
      </c>
      <c r="AC44" s="2">
        <f t="shared" si="8"/>
        <v>3</v>
      </c>
      <c r="AD44" s="2">
        <f t="shared" si="12"/>
        <v>3.3</v>
      </c>
      <c r="AE44" s="2">
        <f t="shared" si="13"/>
        <v>3.6666666666666665</v>
      </c>
      <c r="AF44" s="2">
        <f t="shared" si="14"/>
        <v>3.25</v>
      </c>
    </row>
    <row r="45" spans="1:32" x14ac:dyDescent="0.35">
      <c r="A45" s="2" t="str">
        <f t="shared" si="6"/>
        <v>C_406-0035620170425</v>
      </c>
      <c r="B45" s="2" t="s">
        <v>79</v>
      </c>
      <c r="C45" s="3">
        <v>42850</v>
      </c>
      <c r="D45" s="4">
        <v>6</v>
      </c>
      <c r="E45" s="2">
        <v>2</v>
      </c>
      <c r="F45" s="2">
        <v>2</v>
      </c>
      <c r="G45" s="2">
        <v>3</v>
      </c>
      <c r="H45" s="2">
        <v>4</v>
      </c>
      <c r="I45" s="2">
        <v>2</v>
      </c>
      <c r="J45" s="2">
        <v>4</v>
      </c>
      <c r="K45" s="2">
        <v>4</v>
      </c>
      <c r="L45" s="2">
        <v>1</v>
      </c>
      <c r="M45" s="2">
        <v>1</v>
      </c>
      <c r="N45" s="2">
        <v>3</v>
      </c>
      <c r="O45" s="2">
        <v>4</v>
      </c>
      <c r="P45" s="2">
        <v>3</v>
      </c>
      <c r="Q45" s="2">
        <v>3</v>
      </c>
      <c r="R45" s="2">
        <v>2</v>
      </c>
      <c r="S45" s="2">
        <v>4</v>
      </c>
      <c r="T45" s="2">
        <v>2</v>
      </c>
      <c r="U45" s="2">
        <v>4</v>
      </c>
      <c r="V45" s="2">
        <v>4</v>
      </c>
      <c r="W45" s="2">
        <v>3</v>
      </c>
      <c r="X45" s="2">
        <v>4</v>
      </c>
      <c r="Y45" s="2">
        <f t="shared" si="7"/>
        <v>25</v>
      </c>
      <c r="Z45" s="2">
        <f t="shared" si="9"/>
        <v>26</v>
      </c>
      <c r="AA45" s="2">
        <f t="shared" si="10"/>
        <v>8</v>
      </c>
      <c r="AB45" s="2">
        <f t="shared" si="11"/>
        <v>59</v>
      </c>
      <c r="AC45" s="2">
        <f t="shared" si="8"/>
        <v>3.5714285714285716</v>
      </c>
      <c r="AD45" s="2">
        <f t="shared" si="12"/>
        <v>2.6</v>
      </c>
      <c r="AE45" s="2">
        <f t="shared" si="13"/>
        <v>2.6666666666666665</v>
      </c>
      <c r="AF45" s="2">
        <f t="shared" si="14"/>
        <v>2.95</v>
      </c>
    </row>
    <row r="46" spans="1:32" x14ac:dyDescent="0.35">
      <c r="A46" s="2" t="str">
        <f t="shared" si="6"/>
        <v>C_406-00351020170524</v>
      </c>
      <c r="B46" s="2" t="s">
        <v>79</v>
      </c>
      <c r="C46" s="3">
        <v>42879</v>
      </c>
      <c r="D46" s="4">
        <v>10</v>
      </c>
      <c r="E46" s="2">
        <v>1</v>
      </c>
      <c r="F46" s="2">
        <v>3</v>
      </c>
      <c r="G46" s="2">
        <v>3</v>
      </c>
      <c r="H46" s="2">
        <v>4</v>
      </c>
      <c r="I46" s="2">
        <v>3</v>
      </c>
      <c r="J46" s="2">
        <v>4</v>
      </c>
      <c r="K46" s="2">
        <v>4</v>
      </c>
      <c r="L46" s="2">
        <v>1</v>
      </c>
      <c r="M46" s="2">
        <v>3</v>
      </c>
      <c r="N46" s="2">
        <v>3</v>
      </c>
      <c r="O46" s="2">
        <v>4</v>
      </c>
      <c r="P46" s="2">
        <v>3</v>
      </c>
      <c r="Q46" s="2">
        <v>3</v>
      </c>
      <c r="R46" s="2">
        <v>4</v>
      </c>
      <c r="S46" s="2">
        <v>4</v>
      </c>
      <c r="T46" s="2">
        <v>4</v>
      </c>
      <c r="U46" s="2">
        <v>4</v>
      </c>
      <c r="V46" s="2">
        <v>3</v>
      </c>
      <c r="W46" s="2">
        <v>3</v>
      </c>
      <c r="X46" s="2">
        <v>2</v>
      </c>
      <c r="Y46" s="2">
        <f t="shared" si="7"/>
        <v>24</v>
      </c>
      <c r="Z46" s="2">
        <f t="shared" si="9"/>
        <v>29</v>
      </c>
      <c r="AA46" s="2">
        <f t="shared" si="10"/>
        <v>10</v>
      </c>
      <c r="AB46" s="2">
        <f t="shared" si="11"/>
        <v>63</v>
      </c>
      <c r="AC46" s="2">
        <f t="shared" si="8"/>
        <v>3.4285714285714284</v>
      </c>
      <c r="AD46" s="2">
        <f t="shared" si="12"/>
        <v>2.9</v>
      </c>
      <c r="AE46" s="2">
        <f t="shared" si="13"/>
        <v>3.3333333333333335</v>
      </c>
      <c r="AF46" s="2">
        <f t="shared" si="14"/>
        <v>3.15</v>
      </c>
    </row>
    <row r="47" spans="1:32" x14ac:dyDescent="0.35">
      <c r="A47" s="2" t="str">
        <f t="shared" si="6"/>
        <v>C_406-0037020170201</v>
      </c>
      <c r="B47" s="2" t="s">
        <v>86</v>
      </c>
      <c r="C47" s="3">
        <v>42767</v>
      </c>
      <c r="D47" s="4">
        <v>0</v>
      </c>
      <c r="E47" s="2">
        <v>4</v>
      </c>
      <c r="F47" s="2">
        <v>1</v>
      </c>
      <c r="G47" s="2">
        <v>2</v>
      </c>
      <c r="H47" s="2">
        <v>4</v>
      </c>
      <c r="I47" s="2">
        <v>1</v>
      </c>
      <c r="J47" s="2">
        <v>2</v>
      </c>
      <c r="K47" s="2">
        <v>4</v>
      </c>
      <c r="L47" s="2">
        <v>2</v>
      </c>
      <c r="M47" s="2">
        <v>2</v>
      </c>
      <c r="N47" s="2">
        <v>3</v>
      </c>
      <c r="O47" s="2">
        <v>3</v>
      </c>
      <c r="P47" s="2">
        <v>3</v>
      </c>
      <c r="Q47" s="2">
        <v>3</v>
      </c>
      <c r="R47" s="2">
        <v>2</v>
      </c>
      <c r="S47" s="2">
        <v>3</v>
      </c>
      <c r="T47" s="2">
        <v>2</v>
      </c>
      <c r="U47" s="2">
        <v>3</v>
      </c>
      <c r="V47" s="2">
        <v>3</v>
      </c>
      <c r="W47" s="2">
        <v>2</v>
      </c>
      <c r="X47" s="2">
        <v>2</v>
      </c>
      <c r="Y47" s="2">
        <f t="shared" si="7"/>
        <v>20</v>
      </c>
      <c r="Z47" s="2">
        <f t="shared" si="9"/>
        <v>26</v>
      </c>
      <c r="AA47" s="2">
        <f t="shared" si="10"/>
        <v>5</v>
      </c>
      <c r="AB47" s="2">
        <f t="shared" si="11"/>
        <v>51</v>
      </c>
      <c r="AC47" s="2">
        <f t="shared" si="8"/>
        <v>2.8571428571428572</v>
      </c>
      <c r="AD47" s="2">
        <f t="shared" si="12"/>
        <v>2.6</v>
      </c>
      <c r="AE47" s="2">
        <f t="shared" si="13"/>
        <v>1.6666666666666667</v>
      </c>
      <c r="AF47" s="2">
        <f t="shared" si="14"/>
        <v>2.5499999999999998</v>
      </c>
    </row>
    <row r="48" spans="1:32" x14ac:dyDescent="0.35">
      <c r="A48" s="2" t="str">
        <f t="shared" si="6"/>
        <v>C_406-0037620170602</v>
      </c>
      <c r="B48" s="2" t="s">
        <v>86</v>
      </c>
      <c r="C48" s="3">
        <v>42888</v>
      </c>
      <c r="D48" s="4">
        <v>6</v>
      </c>
      <c r="E48" s="2">
        <v>3</v>
      </c>
      <c r="F48" s="2">
        <v>2</v>
      </c>
      <c r="G48" s="2">
        <v>3</v>
      </c>
      <c r="H48" s="2">
        <v>2</v>
      </c>
      <c r="I48" s="2">
        <v>2</v>
      </c>
      <c r="J48" s="2">
        <v>2</v>
      </c>
      <c r="K48" s="2">
        <v>3</v>
      </c>
      <c r="L48" s="2">
        <v>3</v>
      </c>
      <c r="M48" s="2">
        <v>1</v>
      </c>
      <c r="N48" s="2">
        <v>3</v>
      </c>
      <c r="O48" s="2">
        <v>3</v>
      </c>
      <c r="P48" s="2">
        <v>3</v>
      </c>
      <c r="Q48" s="2">
        <v>3</v>
      </c>
      <c r="R48" s="2">
        <v>2</v>
      </c>
      <c r="S48" s="2">
        <v>3</v>
      </c>
      <c r="T48" s="2">
        <v>1</v>
      </c>
      <c r="U48" s="2">
        <v>3</v>
      </c>
      <c r="V48" s="2">
        <v>2</v>
      </c>
      <c r="W48" s="2">
        <v>3</v>
      </c>
      <c r="X48" s="2">
        <v>1</v>
      </c>
      <c r="Y48" s="2">
        <f t="shared" si="7"/>
        <v>19</v>
      </c>
      <c r="Z48" s="2">
        <f t="shared" si="9"/>
        <v>22</v>
      </c>
      <c r="AA48" s="2">
        <f t="shared" si="10"/>
        <v>7</v>
      </c>
      <c r="AB48" s="2">
        <f t="shared" si="11"/>
        <v>48</v>
      </c>
      <c r="AC48" s="2">
        <f t="shared" si="8"/>
        <v>2.7142857142857144</v>
      </c>
      <c r="AD48" s="2">
        <f t="shared" si="12"/>
        <v>2.2000000000000002</v>
      </c>
      <c r="AE48" s="2">
        <f t="shared" si="13"/>
        <v>2.3333333333333335</v>
      </c>
      <c r="AF48" s="2">
        <f t="shared" si="14"/>
        <v>2.4</v>
      </c>
    </row>
    <row r="49" spans="1:32" x14ac:dyDescent="0.35">
      <c r="A49" s="2" t="str">
        <f t="shared" si="6"/>
        <v>C_406-00371020170703</v>
      </c>
      <c r="B49" s="2" t="s">
        <v>86</v>
      </c>
      <c r="C49" s="3">
        <v>42919</v>
      </c>
      <c r="D49" s="4">
        <v>10</v>
      </c>
      <c r="E49" s="2">
        <v>1</v>
      </c>
      <c r="F49" s="2">
        <v>2</v>
      </c>
      <c r="G49" s="2">
        <v>1</v>
      </c>
      <c r="H49" s="2">
        <v>3</v>
      </c>
      <c r="I49" s="2">
        <v>2</v>
      </c>
      <c r="J49" s="2">
        <v>3</v>
      </c>
      <c r="K49" s="2">
        <v>4</v>
      </c>
      <c r="L49" s="2">
        <v>3</v>
      </c>
      <c r="M49" s="2">
        <v>1</v>
      </c>
      <c r="N49" s="2">
        <v>3</v>
      </c>
      <c r="O49" s="2">
        <v>4</v>
      </c>
      <c r="P49" s="2">
        <v>3</v>
      </c>
      <c r="Q49" s="2">
        <v>3</v>
      </c>
      <c r="R49" s="2">
        <v>3</v>
      </c>
      <c r="S49" s="2">
        <v>3</v>
      </c>
      <c r="T49" s="2">
        <v>2</v>
      </c>
      <c r="U49" s="2">
        <v>3</v>
      </c>
      <c r="V49" s="2">
        <v>2</v>
      </c>
      <c r="W49" s="2">
        <v>1</v>
      </c>
      <c r="X49" s="2">
        <v>1</v>
      </c>
      <c r="Y49" s="2">
        <f t="shared" si="7"/>
        <v>21</v>
      </c>
      <c r="Z49" s="2">
        <f t="shared" si="9"/>
        <v>20</v>
      </c>
      <c r="AA49" s="2">
        <f t="shared" si="10"/>
        <v>7</v>
      </c>
      <c r="AB49" s="2">
        <f t="shared" si="11"/>
        <v>48</v>
      </c>
      <c r="AC49" s="2">
        <f t="shared" si="8"/>
        <v>3</v>
      </c>
      <c r="AD49" s="2">
        <f t="shared" si="12"/>
        <v>2</v>
      </c>
      <c r="AE49" s="2">
        <f t="shared" si="13"/>
        <v>2.3333333333333335</v>
      </c>
      <c r="AF49" s="2">
        <f t="shared" si="14"/>
        <v>2.4</v>
      </c>
    </row>
    <row r="50" spans="1:32" x14ac:dyDescent="0.35">
      <c r="A50" s="2" t="str">
        <f t="shared" si="6"/>
        <v>C_407-0041020170127</v>
      </c>
      <c r="B50" s="2" t="s">
        <v>118</v>
      </c>
      <c r="C50" s="3">
        <v>42762</v>
      </c>
      <c r="D50" s="4">
        <v>0</v>
      </c>
      <c r="E50" s="2">
        <v>4</v>
      </c>
      <c r="F50" s="2">
        <v>4</v>
      </c>
      <c r="G50" s="2">
        <v>4</v>
      </c>
      <c r="H50" s="2">
        <v>4</v>
      </c>
      <c r="I50" s="2">
        <v>2</v>
      </c>
      <c r="J50" s="2">
        <v>4</v>
      </c>
      <c r="K50" s="2">
        <v>4</v>
      </c>
      <c r="L50" s="2">
        <v>3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4</v>
      </c>
      <c r="S50" s="2">
        <v>4</v>
      </c>
      <c r="T50" s="2">
        <v>4</v>
      </c>
      <c r="U50" s="2">
        <v>4</v>
      </c>
      <c r="V50" s="2">
        <v>4</v>
      </c>
      <c r="W50" s="2">
        <v>4</v>
      </c>
      <c r="X50" s="2">
        <v>4</v>
      </c>
      <c r="Y50" s="2">
        <f t="shared" si="7"/>
        <v>28</v>
      </c>
      <c r="Z50" s="2">
        <f t="shared" si="9"/>
        <v>39</v>
      </c>
      <c r="AA50" s="2">
        <f t="shared" si="10"/>
        <v>10</v>
      </c>
      <c r="AB50" s="2">
        <f t="shared" si="11"/>
        <v>77</v>
      </c>
      <c r="AC50" s="2">
        <f t="shared" si="8"/>
        <v>4</v>
      </c>
      <c r="AD50" s="2">
        <f t="shared" si="12"/>
        <v>3.9</v>
      </c>
      <c r="AE50" s="2">
        <f t="shared" si="13"/>
        <v>3.3333333333333335</v>
      </c>
      <c r="AF50" s="2">
        <f t="shared" si="14"/>
        <v>3.85</v>
      </c>
    </row>
    <row r="51" spans="1:32" x14ac:dyDescent="0.35">
      <c r="A51" s="2" t="str">
        <f t="shared" si="6"/>
        <v>C_407-0041620170522</v>
      </c>
      <c r="B51" s="2" t="s">
        <v>118</v>
      </c>
      <c r="C51" s="3">
        <v>42877</v>
      </c>
      <c r="D51" s="4">
        <v>6</v>
      </c>
      <c r="E51" s="2">
        <v>3</v>
      </c>
      <c r="F51" s="2">
        <v>4</v>
      </c>
      <c r="H51" s="2">
        <v>3</v>
      </c>
      <c r="I51" s="2">
        <v>4</v>
      </c>
      <c r="J51" s="2">
        <v>4</v>
      </c>
      <c r="K51" s="2">
        <v>4</v>
      </c>
      <c r="L51" s="2">
        <v>3</v>
      </c>
      <c r="M51" s="2">
        <v>4</v>
      </c>
      <c r="N51" s="2">
        <v>4</v>
      </c>
      <c r="O51" s="2">
        <v>4</v>
      </c>
      <c r="P51" s="2">
        <v>3</v>
      </c>
      <c r="Q51" s="2">
        <v>4</v>
      </c>
      <c r="R51" s="2">
        <v>4</v>
      </c>
      <c r="S51" s="2">
        <v>3</v>
      </c>
      <c r="T51" s="2">
        <v>4</v>
      </c>
      <c r="U51" s="2">
        <v>4</v>
      </c>
      <c r="V51" s="2">
        <v>3</v>
      </c>
      <c r="W51" s="2">
        <v>4</v>
      </c>
      <c r="X51" s="2">
        <v>4</v>
      </c>
      <c r="Y51" s="2">
        <f t="shared" si="7"/>
        <v>25</v>
      </c>
      <c r="Z51" s="2">
        <f t="shared" si="9"/>
        <v>33</v>
      </c>
      <c r="AA51" s="2">
        <f t="shared" si="10"/>
        <v>12</v>
      </c>
      <c r="AB51" s="2">
        <f t="shared" si="11"/>
        <v>70</v>
      </c>
      <c r="AC51" s="2">
        <f t="shared" si="8"/>
        <v>3.5714285714285716</v>
      </c>
      <c r="AD51" s="2">
        <f t="shared" si="12"/>
        <v>3.3</v>
      </c>
      <c r="AE51" s="2">
        <f t="shared" si="13"/>
        <v>4</v>
      </c>
      <c r="AF51" s="2">
        <f t="shared" si="14"/>
        <v>3.5</v>
      </c>
    </row>
    <row r="52" spans="1:32" x14ac:dyDescent="0.35">
      <c r="A52" s="2" t="str">
        <f t="shared" si="6"/>
        <v>C_407-00411020170623</v>
      </c>
      <c r="B52" s="2" t="s">
        <v>118</v>
      </c>
      <c r="C52" s="3">
        <v>42909</v>
      </c>
      <c r="D52" s="4">
        <v>10</v>
      </c>
      <c r="E52" s="2">
        <v>3</v>
      </c>
      <c r="F52" s="2">
        <v>4</v>
      </c>
      <c r="G52" s="2">
        <v>3</v>
      </c>
      <c r="H52" s="2">
        <v>4</v>
      </c>
      <c r="I52" s="2">
        <v>4</v>
      </c>
      <c r="J52" s="2">
        <v>4</v>
      </c>
      <c r="K52" s="2">
        <v>4</v>
      </c>
      <c r="L52" s="2">
        <v>4</v>
      </c>
      <c r="M52" s="2">
        <v>4</v>
      </c>
      <c r="N52" s="2">
        <v>4</v>
      </c>
      <c r="O52" s="2">
        <v>4</v>
      </c>
      <c r="P52" s="2">
        <v>3</v>
      </c>
      <c r="Q52" s="2">
        <v>4</v>
      </c>
      <c r="R52" s="2">
        <v>4</v>
      </c>
      <c r="S52" s="2">
        <v>4</v>
      </c>
      <c r="T52" s="2">
        <v>4</v>
      </c>
      <c r="U52" s="2">
        <v>4</v>
      </c>
      <c r="V52" s="2">
        <v>4</v>
      </c>
      <c r="W52" s="2">
        <v>4</v>
      </c>
      <c r="X52" s="2">
        <v>4</v>
      </c>
      <c r="Y52" s="2">
        <f t="shared" si="7"/>
        <v>27</v>
      </c>
      <c r="Z52" s="2">
        <f t="shared" si="9"/>
        <v>38</v>
      </c>
      <c r="AA52" s="2">
        <f t="shared" si="10"/>
        <v>12</v>
      </c>
      <c r="AB52" s="2">
        <f t="shared" si="11"/>
        <v>77</v>
      </c>
      <c r="AC52" s="2">
        <f t="shared" si="8"/>
        <v>3.8571428571428572</v>
      </c>
      <c r="AD52" s="2">
        <f t="shared" si="12"/>
        <v>3.8</v>
      </c>
      <c r="AE52" s="2">
        <f t="shared" si="13"/>
        <v>4</v>
      </c>
      <c r="AF52" s="2">
        <f t="shared" si="14"/>
        <v>3.85</v>
      </c>
    </row>
    <row r="53" spans="1:32" x14ac:dyDescent="0.35">
      <c r="A53" s="2" t="str">
        <f t="shared" si="6"/>
        <v>C_406-0049020170214</v>
      </c>
      <c r="B53" s="2" t="s">
        <v>81</v>
      </c>
      <c r="C53" s="3">
        <v>42780</v>
      </c>
      <c r="D53" s="4">
        <v>0</v>
      </c>
      <c r="E53" s="2">
        <v>2</v>
      </c>
      <c r="F53" s="2">
        <v>3</v>
      </c>
      <c r="G53" s="2">
        <v>2</v>
      </c>
      <c r="H53" s="2">
        <v>3</v>
      </c>
      <c r="I53" s="2">
        <v>3</v>
      </c>
      <c r="J53" s="2">
        <v>3</v>
      </c>
      <c r="K53" s="2">
        <v>3</v>
      </c>
      <c r="L53" s="2">
        <v>2</v>
      </c>
      <c r="M53" s="2">
        <v>2</v>
      </c>
      <c r="N53" s="2">
        <v>2</v>
      </c>
      <c r="O53" s="2">
        <v>3</v>
      </c>
      <c r="P53" s="2">
        <v>2</v>
      </c>
      <c r="Q53" s="2">
        <v>3</v>
      </c>
      <c r="R53" s="2">
        <v>3</v>
      </c>
      <c r="S53" s="2">
        <v>3</v>
      </c>
      <c r="T53" s="2">
        <v>4</v>
      </c>
      <c r="U53" s="2">
        <v>3</v>
      </c>
      <c r="V53" s="2">
        <v>3</v>
      </c>
      <c r="W53" s="2">
        <v>3</v>
      </c>
      <c r="X53" s="2">
        <v>2</v>
      </c>
      <c r="Y53" s="2">
        <f t="shared" si="7"/>
        <v>19</v>
      </c>
      <c r="Z53" s="2">
        <f t="shared" si="9"/>
        <v>26</v>
      </c>
      <c r="AA53" s="2">
        <f t="shared" si="10"/>
        <v>9</v>
      </c>
      <c r="AB53" s="2">
        <f t="shared" si="11"/>
        <v>54</v>
      </c>
      <c r="AC53" s="2">
        <f t="shared" si="8"/>
        <v>2.7142857142857144</v>
      </c>
      <c r="AD53" s="2">
        <f t="shared" si="12"/>
        <v>2.6</v>
      </c>
      <c r="AE53" s="2">
        <f t="shared" si="13"/>
        <v>3</v>
      </c>
      <c r="AF53" s="2">
        <f t="shared" si="14"/>
        <v>2.7</v>
      </c>
    </row>
    <row r="54" spans="1:32" x14ac:dyDescent="0.35">
      <c r="A54" s="2" t="str">
        <f t="shared" si="6"/>
        <v>C_406-0049620170509</v>
      </c>
      <c r="B54" s="2" t="s">
        <v>81</v>
      </c>
      <c r="C54" s="3">
        <v>42864</v>
      </c>
      <c r="D54" s="4">
        <v>6</v>
      </c>
      <c r="E54" s="2">
        <v>3</v>
      </c>
      <c r="F54" s="2">
        <v>3</v>
      </c>
      <c r="G54" s="2">
        <v>3</v>
      </c>
      <c r="H54" s="2">
        <v>2</v>
      </c>
      <c r="I54" s="2">
        <v>3</v>
      </c>
      <c r="J54" s="2">
        <v>3</v>
      </c>
      <c r="K54" s="2">
        <v>3</v>
      </c>
      <c r="L54" s="2">
        <v>2</v>
      </c>
      <c r="M54" s="2">
        <v>3</v>
      </c>
      <c r="N54" s="2">
        <v>2</v>
      </c>
      <c r="O54" s="2">
        <v>3</v>
      </c>
      <c r="P54" s="2">
        <v>3</v>
      </c>
      <c r="Q54" s="2">
        <v>3</v>
      </c>
      <c r="R54" s="2">
        <v>3</v>
      </c>
      <c r="S54" s="2">
        <v>3</v>
      </c>
      <c r="T54" s="2">
        <v>3</v>
      </c>
      <c r="U54" s="2">
        <v>3</v>
      </c>
      <c r="V54" s="2">
        <v>3</v>
      </c>
      <c r="W54" s="2">
        <v>3</v>
      </c>
      <c r="X54" s="2">
        <v>2</v>
      </c>
      <c r="Y54" s="2">
        <f t="shared" si="7"/>
        <v>20</v>
      </c>
      <c r="Z54" s="2">
        <f t="shared" si="9"/>
        <v>27</v>
      </c>
      <c r="AA54" s="2">
        <f t="shared" si="10"/>
        <v>9</v>
      </c>
      <c r="AB54" s="2">
        <f t="shared" si="11"/>
        <v>56</v>
      </c>
      <c r="AC54" s="2">
        <f t="shared" si="8"/>
        <v>2.8571428571428572</v>
      </c>
      <c r="AD54" s="2">
        <f t="shared" si="12"/>
        <v>2.7</v>
      </c>
      <c r="AE54" s="2">
        <f t="shared" si="13"/>
        <v>3</v>
      </c>
      <c r="AF54" s="2">
        <f t="shared" si="14"/>
        <v>2.8</v>
      </c>
    </row>
    <row r="55" spans="1:32" x14ac:dyDescent="0.35">
      <c r="A55" s="2" t="str">
        <f t="shared" si="6"/>
        <v>C_406-00491020170608</v>
      </c>
      <c r="B55" s="2" t="s">
        <v>81</v>
      </c>
      <c r="C55" s="3">
        <v>42894</v>
      </c>
      <c r="D55" s="4">
        <v>10</v>
      </c>
      <c r="E55" s="2">
        <v>1</v>
      </c>
      <c r="F55" s="2">
        <v>3</v>
      </c>
      <c r="G55" s="2">
        <v>2</v>
      </c>
      <c r="H55" s="2">
        <v>2</v>
      </c>
      <c r="I55" s="2">
        <v>3</v>
      </c>
      <c r="J55" s="2">
        <v>3</v>
      </c>
      <c r="K55" s="2">
        <v>2</v>
      </c>
      <c r="L55" s="2">
        <v>2</v>
      </c>
      <c r="M55" s="2">
        <v>1</v>
      </c>
      <c r="N55" s="2">
        <v>3</v>
      </c>
      <c r="O55" s="2">
        <v>3</v>
      </c>
      <c r="P55" s="2">
        <v>2</v>
      </c>
      <c r="Q55" s="2">
        <v>3</v>
      </c>
      <c r="R55" s="2">
        <v>3</v>
      </c>
      <c r="S55" s="2">
        <v>3</v>
      </c>
      <c r="T55" s="2">
        <v>2</v>
      </c>
      <c r="U55" s="2">
        <v>3</v>
      </c>
      <c r="V55" s="2">
        <v>2</v>
      </c>
      <c r="W55" s="2">
        <v>2</v>
      </c>
      <c r="X55" s="2">
        <v>2</v>
      </c>
      <c r="Y55" s="2">
        <f t="shared" si="7"/>
        <v>19</v>
      </c>
      <c r="Z55" s="2">
        <f t="shared" si="9"/>
        <v>19</v>
      </c>
      <c r="AA55" s="2">
        <f t="shared" si="10"/>
        <v>9</v>
      </c>
      <c r="AB55" s="2">
        <f t="shared" si="11"/>
        <v>47</v>
      </c>
      <c r="AC55" s="2">
        <f t="shared" si="8"/>
        <v>2.7142857142857144</v>
      </c>
      <c r="AD55" s="2">
        <f t="shared" si="12"/>
        <v>1.9</v>
      </c>
      <c r="AE55" s="2">
        <f t="shared" si="13"/>
        <v>3</v>
      </c>
      <c r="AF55" s="2">
        <f t="shared" si="14"/>
        <v>2.35</v>
      </c>
    </row>
    <row r="56" spans="1:32" x14ac:dyDescent="0.35">
      <c r="A56" s="2" t="str">
        <f t="shared" si="6"/>
        <v>C_406-0051020170222</v>
      </c>
      <c r="B56" s="2" t="s">
        <v>83</v>
      </c>
      <c r="C56" s="3">
        <v>42788</v>
      </c>
      <c r="D56" s="4">
        <v>0</v>
      </c>
      <c r="E56" s="2">
        <v>4</v>
      </c>
      <c r="F56" s="2">
        <v>4</v>
      </c>
      <c r="G56" s="2">
        <v>2</v>
      </c>
      <c r="H56" s="2">
        <v>2</v>
      </c>
      <c r="I56" s="2">
        <v>2</v>
      </c>
      <c r="J56" s="2">
        <v>4</v>
      </c>
      <c r="K56" s="2">
        <v>2</v>
      </c>
      <c r="L56" s="2">
        <v>2</v>
      </c>
      <c r="M56" s="2">
        <v>3</v>
      </c>
      <c r="N56" s="2">
        <v>4</v>
      </c>
      <c r="O56" s="2">
        <v>4</v>
      </c>
      <c r="P56" s="2">
        <v>3</v>
      </c>
      <c r="R56" s="2">
        <v>1</v>
      </c>
      <c r="S56" s="2">
        <v>2</v>
      </c>
      <c r="T56" s="2">
        <v>2</v>
      </c>
      <c r="U56" s="2">
        <v>4</v>
      </c>
      <c r="V56" s="2">
        <v>4</v>
      </c>
      <c r="W56" s="2">
        <v>4</v>
      </c>
      <c r="X56" s="2">
        <v>4</v>
      </c>
      <c r="Y56" s="2">
        <f t="shared" si="7"/>
        <v>21</v>
      </c>
      <c r="Z56" s="2">
        <f t="shared" si="9"/>
        <v>26</v>
      </c>
      <c r="AA56" s="2">
        <f t="shared" si="10"/>
        <v>10</v>
      </c>
      <c r="AB56" s="2">
        <f t="shared" si="11"/>
        <v>57</v>
      </c>
      <c r="AC56" s="2">
        <f t="shared" si="8"/>
        <v>3</v>
      </c>
      <c r="AD56" s="2">
        <f t="shared" si="12"/>
        <v>2.6</v>
      </c>
      <c r="AE56" s="2">
        <f t="shared" si="13"/>
        <v>3.3333333333333335</v>
      </c>
      <c r="AF56" s="2">
        <f t="shared" si="14"/>
        <v>2.85</v>
      </c>
    </row>
    <row r="57" spans="1:32" x14ac:dyDescent="0.35">
      <c r="A57" s="2" t="str">
        <f t="shared" si="6"/>
        <v>C_406-0051620170523</v>
      </c>
      <c r="B57" s="2" t="s">
        <v>83</v>
      </c>
      <c r="C57" s="3">
        <v>42878</v>
      </c>
      <c r="D57" s="4">
        <v>6</v>
      </c>
      <c r="E57" s="2">
        <v>3</v>
      </c>
      <c r="F57" s="2">
        <v>4</v>
      </c>
      <c r="G57" s="2">
        <v>4</v>
      </c>
      <c r="H57" s="2">
        <v>4</v>
      </c>
      <c r="I57" s="2">
        <v>3</v>
      </c>
      <c r="J57" s="2">
        <v>4</v>
      </c>
      <c r="K57" s="2">
        <v>3</v>
      </c>
      <c r="L57" s="2">
        <v>2</v>
      </c>
      <c r="M57" s="2">
        <v>4</v>
      </c>
      <c r="N57" s="2">
        <v>4</v>
      </c>
      <c r="O57" s="2">
        <v>4</v>
      </c>
      <c r="P57" s="2">
        <v>3</v>
      </c>
      <c r="Q57" s="2">
        <v>3</v>
      </c>
      <c r="R57" s="2">
        <v>2</v>
      </c>
      <c r="S57" s="2">
        <v>3</v>
      </c>
      <c r="T57" s="2">
        <v>4</v>
      </c>
      <c r="U57" s="2">
        <v>4</v>
      </c>
      <c r="V57" s="2">
        <v>3</v>
      </c>
      <c r="W57" s="2">
        <v>4</v>
      </c>
      <c r="X57" s="2">
        <v>2</v>
      </c>
      <c r="Y57" s="2">
        <f t="shared" si="7"/>
        <v>24</v>
      </c>
      <c r="Z57" s="2">
        <f t="shared" si="9"/>
        <v>32</v>
      </c>
      <c r="AA57" s="2">
        <f t="shared" si="10"/>
        <v>11</v>
      </c>
      <c r="AB57" s="2">
        <f t="shared" si="11"/>
        <v>67</v>
      </c>
      <c r="AC57" s="2">
        <f t="shared" si="8"/>
        <v>3.4285714285714284</v>
      </c>
      <c r="AD57" s="2">
        <f t="shared" si="12"/>
        <v>3.2</v>
      </c>
      <c r="AE57" s="2">
        <f t="shared" si="13"/>
        <v>3.6666666666666665</v>
      </c>
      <c r="AF57" s="2">
        <f t="shared" si="14"/>
        <v>3.35</v>
      </c>
    </row>
    <row r="58" spans="1:32" x14ac:dyDescent="0.35">
      <c r="A58" s="2" t="str">
        <f t="shared" si="6"/>
        <v>C_406-00511020170628</v>
      </c>
      <c r="B58" s="2" t="s">
        <v>83</v>
      </c>
      <c r="C58" s="3">
        <v>42914</v>
      </c>
      <c r="D58" s="4">
        <v>10</v>
      </c>
      <c r="E58" s="2">
        <v>3</v>
      </c>
      <c r="F58" s="2">
        <v>4</v>
      </c>
      <c r="G58" s="2">
        <v>3</v>
      </c>
      <c r="H58" s="2">
        <v>4</v>
      </c>
      <c r="I58" s="2">
        <v>4</v>
      </c>
      <c r="J58" s="2">
        <v>4</v>
      </c>
      <c r="K58" s="2">
        <v>3</v>
      </c>
      <c r="L58" s="2">
        <v>3</v>
      </c>
      <c r="M58" s="2">
        <v>3</v>
      </c>
      <c r="N58" s="2">
        <v>4</v>
      </c>
      <c r="O58" s="2">
        <v>4</v>
      </c>
      <c r="P58" s="2">
        <v>3</v>
      </c>
      <c r="Q58" s="2">
        <v>4</v>
      </c>
      <c r="R58" s="2">
        <v>3</v>
      </c>
      <c r="S58" s="2">
        <v>3</v>
      </c>
      <c r="T58" s="2">
        <v>4</v>
      </c>
      <c r="U58" s="2">
        <v>4</v>
      </c>
      <c r="V58" s="2">
        <v>4</v>
      </c>
      <c r="W58" s="2">
        <v>4</v>
      </c>
      <c r="X58" s="2">
        <v>2</v>
      </c>
      <c r="Y58" s="2">
        <f t="shared" si="7"/>
        <v>26</v>
      </c>
      <c r="Z58" s="2">
        <f t="shared" si="9"/>
        <v>32</v>
      </c>
      <c r="AA58" s="2">
        <f t="shared" si="10"/>
        <v>12</v>
      </c>
      <c r="AB58" s="2">
        <f t="shared" si="11"/>
        <v>70</v>
      </c>
      <c r="AC58" s="2">
        <f t="shared" si="8"/>
        <v>3.7142857142857144</v>
      </c>
      <c r="AD58" s="2">
        <f t="shared" si="12"/>
        <v>3.2</v>
      </c>
      <c r="AE58" s="2">
        <f t="shared" si="13"/>
        <v>4</v>
      </c>
      <c r="AF58" s="2">
        <f t="shared" si="14"/>
        <v>3.5</v>
      </c>
    </row>
    <row r="59" spans="1:32" x14ac:dyDescent="0.35">
      <c r="A59" s="2" t="str">
        <f t="shared" si="6"/>
        <v>C_406-0039020170131</v>
      </c>
      <c r="B59" s="2" t="s">
        <v>84</v>
      </c>
      <c r="C59" s="3">
        <v>42766</v>
      </c>
      <c r="D59" s="4">
        <v>0</v>
      </c>
      <c r="E59" s="2">
        <v>2</v>
      </c>
      <c r="F59" s="2">
        <v>4</v>
      </c>
      <c r="G59" s="2">
        <v>2</v>
      </c>
      <c r="H59" s="2">
        <v>4</v>
      </c>
      <c r="I59" s="2">
        <v>4</v>
      </c>
      <c r="J59" s="2">
        <v>2</v>
      </c>
      <c r="K59" s="2">
        <v>4</v>
      </c>
      <c r="M59" s="2">
        <v>2</v>
      </c>
      <c r="N59" s="2">
        <v>2</v>
      </c>
      <c r="O59" s="2">
        <v>2</v>
      </c>
      <c r="P59" s="2">
        <v>3</v>
      </c>
      <c r="Q59" s="2">
        <v>3</v>
      </c>
      <c r="R59" s="2">
        <v>2</v>
      </c>
      <c r="S59" s="2">
        <v>2</v>
      </c>
      <c r="T59" s="2">
        <v>4</v>
      </c>
      <c r="U59" s="2">
        <v>4</v>
      </c>
      <c r="V59" s="2">
        <v>3</v>
      </c>
      <c r="W59" s="2">
        <v>3</v>
      </c>
      <c r="X59" s="2">
        <v>2</v>
      </c>
      <c r="Y59" s="2">
        <f t="shared" si="7"/>
        <v>17</v>
      </c>
      <c r="Z59" s="2">
        <f t="shared" si="9"/>
        <v>25</v>
      </c>
      <c r="AA59" s="2">
        <f t="shared" si="10"/>
        <v>12</v>
      </c>
      <c r="AB59" s="2">
        <f t="shared" si="11"/>
        <v>54</v>
      </c>
      <c r="AC59" s="2">
        <f t="shared" si="8"/>
        <v>2.4285714285714284</v>
      </c>
      <c r="AD59" s="2">
        <f t="shared" si="12"/>
        <v>2.5</v>
      </c>
      <c r="AE59" s="2">
        <f t="shared" si="13"/>
        <v>4</v>
      </c>
      <c r="AF59" s="2">
        <f t="shared" si="14"/>
        <v>2.7</v>
      </c>
    </row>
    <row r="60" spans="1:32" x14ac:dyDescent="0.35">
      <c r="A60" s="2" t="str">
        <f t="shared" si="6"/>
        <v>C_406-0039620170518</v>
      </c>
      <c r="B60" s="2" t="s">
        <v>84</v>
      </c>
      <c r="C60" s="3">
        <v>42873</v>
      </c>
      <c r="D60" s="4">
        <v>6</v>
      </c>
      <c r="E60" s="2">
        <v>2</v>
      </c>
      <c r="F60" s="2">
        <v>4</v>
      </c>
      <c r="G60" s="2">
        <v>2</v>
      </c>
      <c r="H60" s="2">
        <v>2</v>
      </c>
      <c r="I60" s="2">
        <v>4</v>
      </c>
      <c r="J60" s="2">
        <v>2</v>
      </c>
      <c r="K60" s="2">
        <v>3</v>
      </c>
      <c r="L60" s="2">
        <v>2</v>
      </c>
      <c r="M60" s="2">
        <v>2</v>
      </c>
      <c r="N60" s="2">
        <v>2</v>
      </c>
      <c r="O60" s="2">
        <v>3</v>
      </c>
      <c r="P60" s="2">
        <v>2</v>
      </c>
      <c r="Q60" s="2">
        <v>2</v>
      </c>
      <c r="R60" s="2">
        <v>3</v>
      </c>
      <c r="S60" s="2">
        <v>1</v>
      </c>
      <c r="T60" s="2">
        <v>3</v>
      </c>
      <c r="U60" s="2">
        <v>4</v>
      </c>
      <c r="V60" s="2">
        <v>3</v>
      </c>
      <c r="W60" s="2">
        <v>3</v>
      </c>
      <c r="X60" s="2">
        <v>2</v>
      </c>
      <c r="Y60" s="2">
        <f t="shared" si="7"/>
        <v>15</v>
      </c>
      <c r="Z60" s="2">
        <f t="shared" si="9"/>
        <v>24</v>
      </c>
      <c r="AA60" s="2">
        <f t="shared" si="10"/>
        <v>12</v>
      </c>
      <c r="AB60" s="2">
        <f t="shared" si="11"/>
        <v>51</v>
      </c>
      <c r="AC60" s="2">
        <f t="shared" si="8"/>
        <v>2.1428571428571428</v>
      </c>
      <c r="AD60" s="2">
        <f t="shared" si="12"/>
        <v>2.4</v>
      </c>
      <c r="AE60" s="2">
        <f t="shared" si="13"/>
        <v>4</v>
      </c>
      <c r="AF60" s="2">
        <f t="shared" si="14"/>
        <v>2.5499999999999998</v>
      </c>
    </row>
    <row r="61" spans="1:32" x14ac:dyDescent="0.35">
      <c r="A61" s="2" t="str">
        <f t="shared" si="6"/>
        <v>C_406-00391020170620</v>
      </c>
      <c r="B61" s="2" t="s">
        <v>84</v>
      </c>
      <c r="C61" s="3">
        <v>42906</v>
      </c>
      <c r="D61" s="4">
        <v>10</v>
      </c>
      <c r="E61" s="2">
        <v>1</v>
      </c>
      <c r="F61" s="2">
        <v>2</v>
      </c>
      <c r="G61" s="2">
        <v>2</v>
      </c>
      <c r="H61" s="2">
        <v>2</v>
      </c>
      <c r="J61" s="2">
        <v>3</v>
      </c>
      <c r="K61" s="2">
        <v>2</v>
      </c>
      <c r="L61" s="2">
        <v>3</v>
      </c>
      <c r="M61" s="2">
        <v>1</v>
      </c>
      <c r="N61" s="2">
        <v>1</v>
      </c>
      <c r="O61" s="2">
        <v>2</v>
      </c>
      <c r="P61" s="2">
        <v>2</v>
      </c>
      <c r="Q61" s="2">
        <v>3</v>
      </c>
      <c r="R61" s="2">
        <v>3</v>
      </c>
      <c r="S61" s="2">
        <v>1</v>
      </c>
      <c r="T61" s="2">
        <v>3</v>
      </c>
      <c r="U61" s="2">
        <v>4</v>
      </c>
      <c r="V61" s="2">
        <v>2</v>
      </c>
      <c r="W61" s="2">
        <v>3</v>
      </c>
      <c r="X61" s="2">
        <v>2</v>
      </c>
      <c r="Y61" s="2">
        <f t="shared" si="7"/>
        <v>14</v>
      </c>
      <c r="Z61" s="2">
        <f t="shared" si="9"/>
        <v>22</v>
      </c>
      <c r="AA61" s="2">
        <f t="shared" si="10"/>
        <v>6</v>
      </c>
      <c r="AB61" s="2">
        <f t="shared" si="11"/>
        <v>42</v>
      </c>
      <c r="AC61" s="2">
        <f t="shared" si="8"/>
        <v>2</v>
      </c>
      <c r="AD61" s="2">
        <f t="shared" si="12"/>
        <v>2.2000000000000002</v>
      </c>
      <c r="AE61" s="2">
        <f t="shared" si="13"/>
        <v>2</v>
      </c>
      <c r="AF61" s="2">
        <f t="shared" si="14"/>
        <v>2.1</v>
      </c>
    </row>
    <row r="62" spans="1:32" x14ac:dyDescent="0.35">
      <c r="A62" s="2" t="str">
        <f t="shared" si="6"/>
        <v>C_406-0045020170214</v>
      </c>
      <c r="B62" s="2" t="s">
        <v>85</v>
      </c>
      <c r="C62" s="3">
        <v>42780</v>
      </c>
      <c r="D62" s="4">
        <v>0</v>
      </c>
      <c r="E62" s="2">
        <v>3</v>
      </c>
      <c r="F62" s="2">
        <v>2</v>
      </c>
      <c r="G62" s="2">
        <v>3</v>
      </c>
      <c r="H62" s="2">
        <v>3</v>
      </c>
      <c r="I62" s="2">
        <v>1</v>
      </c>
      <c r="J62" s="2">
        <v>3</v>
      </c>
      <c r="K62" s="2">
        <v>2</v>
      </c>
      <c r="L62" s="2">
        <v>2</v>
      </c>
      <c r="M62" s="2">
        <v>1</v>
      </c>
      <c r="N62" s="2">
        <v>2</v>
      </c>
      <c r="P62" s="2">
        <v>3</v>
      </c>
      <c r="Q62" s="2">
        <v>2</v>
      </c>
      <c r="R62" s="2">
        <v>1</v>
      </c>
      <c r="S62" s="2">
        <v>1</v>
      </c>
      <c r="T62" s="2">
        <v>3</v>
      </c>
      <c r="U62" s="2">
        <v>1</v>
      </c>
      <c r="V62" s="2">
        <v>3</v>
      </c>
      <c r="W62" s="2">
        <v>1</v>
      </c>
      <c r="X62" s="2">
        <v>2</v>
      </c>
      <c r="Y62" s="2">
        <f t="shared" si="7"/>
        <v>14</v>
      </c>
      <c r="Z62" s="2">
        <f t="shared" si="9"/>
        <v>21</v>
      </c>
      <c r="AA62" s="2">
        <f t="shared" si="10"/>
        <v>4</v>
      </c>
      <c r="AB62" s="2">
        <f t="shared" si="11"/>
        <v>39</v>
      </c>
      <c r="AC62" s="2">
        <f t="shared" si="8"/>
        <v>2</v>
      </c>
      <c r="AD62" s="2">
        <f t="shared" si="12"/>
        <v>2.1</v>
      </c>
      <c r="AE62" s="2">
        <f t="shared" si="13"/>
        <v>1.3333333333333333</v>
      </c>
      <c r="AF62" s="2">
        <f t="shared" si="14"/>
        <v>1.95</v>
      </c>
    </row>
    <row r="63" spans="1:32" x14ac:dyDescent="0.35">
      <c r="A63" s="2" t="str">
        <f t="shared" si="6"/>
        <v>C_406-0045620170531</v>
      </c>
      <c r="B63" s="2" t="s">
        <v>85</v>
      </c>
      <c r="C63" s="3">
        <v>42886</v>
      </c>
      <c r="D63" s="4">
        <v>6</v>
      </c>
      <c r="E63" s="2">
        <v>2</v>
      </c>
      <c r="F63" s="2">
        <v>3</v>
      </c>
      <c r="G63" s="2">
        <v>4</v>
      </c>
      <c r="H63" s="2">
        <v>3</v>
      </c>
      <c r="I63" s="2">
        <v>2</v>
      </c>
      <c r="J63" s="2">
        <v>4</v>
      </c>
      <c r="K63" s="2">
        <v>3</v>
      </c>
      <c r="L63" s="2">
        <v>3</v>
      </c>
      <c r="M63" s="2">
        <v>3</v>
      </c>
      <c r="N63" s="2">
        <v>3</v>
      </c>
      <c r="O63" s="2">
        <v>4</v>
      </c>
      <c r="P63" s="2">
        <v>3</v>
      </c>
      <c r="Q63" s="2">
        <v>4</v>
      </c>
      <c r="R63" s="2">
        <v>4</v>
      </c>
      <c r="S63" s="2">
        <v>2</v>
      </c>
      <c r="T63" s="2">
        <v>4</v>
      </c>
      <c r="U63" s="2">
        <v>2</v>
      </c>
      <c r="V63" s="2">
        <v>3</v>
      </c>
      <c r="W63" s="2">
        <v>3</v>
      </c>
      <c r="X63" s="2">
        <v>4</v>
      </c>
      <c r="Y63" s="2">
        <f t="shared" si="7"/>
        <v>23</v>
      </c>
      <c r="Z63" s="2">
        <f t="shared" si="9"/>
        <v>33</v>
      </c>
      <c r="AA63" s="2">
        <f t="shared" si="10"/>
        <v>7</v>
      </c>
      <c r="AB63" s="2">
        <f t="shared" si="11"/>
        <v>63</v>
      </c>
      <c r="AC63" s="2">
        <f t="shared" si="8"/>
        <v>3.2857142857142856</v>
      </c>
      <c r="AD63" s="2">
        <f t="shared" si="12"/>
        <v>3.3</v>
      </c>
      <c r="AE63" s="2">
        <f t="shared" si="13"/>
        <v>2.3333333333333335</v>
      </c>
      <c r="AF63" s="2">
        <f t="shared" si="14"/>
        <v>3.15</v>
      </c>
    </row>
    <row r="64" spans="1:32" x14ac:dyDescent="0.35">
      <c r="A64" s="2" t="str">
        <f t="shared" si="6"/>
        <v>C_406-00451019000100</v>
      </c>
      <c r="B64" s="2" t="s">
        <v>85</v>
      </c>
      <c r="D64" s="4">
        <v>10</v>
      </c>
      <c r="E64" s="2">
        <v>2</v>
      </c>
      <c r="F64" s="2">
        <v>3</v>
      </c>
      <c r="G64" s="2">
        <v>3</v>
      </c>
      <c r="H64" s="2">
        <v>4</v>
      </c>
      <c r="I64" s="2">
        <v>2</v>
      </c>
      <c r="J64" s="2">
        <v>4</v>
      </c>
      <c r="K64" s="2">
        <v>4</v>
      </c>
      <c r="L64" s="2">
        <v>2</v>
      </c>
      <c r="M64" s="2">
        <v>4</v>
      </c>
      <c r="N64" s="2">
        <v>4</v>
      </c>
      <c r="O64" s="2">
        <v>4</v>
      </c>
      <c r="P64" s="2">
        <v>4</v>
      </c>
      <c r="Q64" s="2">
        <v>3</v>
      </c>
      <c r="R64" s="2">
        <v>4</v>
      </c>
      <c r="S64" s="2">
        <v>2</v>
      </c>
      <c r="T64" s="2">
        <v>4</v>
      </c>
      <c r="U64" s="2">
        <v>3</v>
      </c>
      <c r="V64" s="2">
        <v>3</v>
      </c>
      <c r="W64" s="2">
        <v>4</v>
      </c>
      <c r="X64" s="2">
        <v>4</v>
      </c>
      <c r="Y64" s="2">
        <f t="shared" si="7"/>
        <v>24</v>
      </c>
      <c r="Z64" s="2">
        <f t="shared" si="9"/>
        <v>35</v>
      </c>
      <c r="AA64" s="2">
        <f t="shared" si="10"/>
        <v>8</v>
      </c>
      <c r="AB64" s="2">
        <f t="shared" si="11"/>
        <v>67</v>
      </c>
      <c r="AC64" s="2">
        <f t="shared" si="8"/>
        <v>3.4285714285714284</v>
      </c>
      <c r="AD64" s="2">
        <f t="shared" si="12"/>
        <v>3.5</v>
      </c>
      <c r="AE64" s="2">
        <f t="shared" si="13"/>
        <v>2.6666666666666665</v>
      </c>
      <c r="AF64" s="2">
        <f t="shared" si="14"/>
        <v>3.35</v>
      </c>
    </row>
    <row r="65" spans="1:32" x14ac:dyDescent="0.35">
      <c r="A65" s="2" t="str">
        <f t="shared" si="6"/>
        <v>C_406-0047020170223</v>
      </c>
      <c r="B65" s="2" t="s">
        <v>91</v>
      </c>
      <c r="C65" s="3">
        <v>42789</v>
      </c>
      <c r="D65" s="4">
        <v>0</v>
      </c>
      <c r="E65" s="2">
        <v>2</v>
      </c>
      <c r="F65" s="2">
        <v>3</v>
      </c>
      <c r="G65" s="2">
        <v>3</v>
      </c>
      <c r="H65" s="2">
        <v>3</v>
      </c>
      <c r="I65" s="2">
        <v>3</v>
      </c>
      <c r="J65" s="2">
        <v>2</v>
      </c>
      <c r="K65" s="2">
        <v>3</v>
      </c>
      <c r="L65" s="2">
        <v>2</v>
      </c>
      <c r="M65" s="2">
        <v>3</v>
      </c>
      <c r="N65" s="2">
        <v>2</v>
      </c>
      <c r="O65" s="2">
        <v>3</v>
      </c>
      <c r="P65" s="2">
        <v>2</v>
      </c>
      <c r="Q65" s="2">
        <v>3</v>
      </c>
      <c r="R65" s="2">
        <v>3</v>
      </c>
      <c r="S65" s="2">
        <v>2</v>
      </c>
      <c r="T65" s="2">
        <v>3</v>
      </c>
      <c r="U65" s="2">
        <v>3</v>
      </c>
      <c r="V65" s="2">
        <v>2</v>
      </c>
      <c r="W65" s="2">
        <v>1</v>
      </c>
      <c r="X65" s="2">
        <v>2</v>
      </c>
      <c r="Y65" s="2">
        <f t="shared" si="7"/>
        <v>16</v>
      </c>
      <c r="Z65" s="2">
        <f t="shared" si="9"/>
        <v>25</v>
      </c>
      <c r="AA65" s="2">
        <f t="shared" si="10"/>
        <v>9</v>
      </c>
      <c r="AB65" s="2">
        <f t="shared" si="11"/>
        <v>50</v>
      </c>
      <c r="AC65" s="2">
        <f t="shared" si="8"/>
        <v>2.2857142857142856</v>
      </c>
      <c r="AD65" s="2">
        <f t="shared" si="12"/>
        <v>2.5</v>
      </c>
      <c r="AE65" s="2">
        <f t="shared" si="13"/>
        <v>3</v>
      </c>
      <c r="AF65" s="2">
        <f t="shared" si="14"/>
        <v>2.5</v>
      </c>
    </row>
    <row r="66" spans="1:32" x14ac:dyDescent="0.35">
      <c r="A66" s="2" t="str">
        <f t="shared" si="6"/>
        <v>C_406-0047020170602</v>
      </c>
      <c r="B66" s="2" t="s">
        <v>91</v>
      </c>
      <c r="C66" s="3">
        <v>42888</v>
      </c>
      <c r="D66" s="4">
        <v>0</v>
      </c>
      <c r="E66" s="2">
        <v>2</v>
      </c>
      <c r="F66" s="2">
        <v>3</v>
      </c>
      <c r="G66" s="2">
        <v>3</v>
      </c>
      <c r="H66" s="2">
        <v>3</v>
      </c>
      <c r="I66" s="2">
        <v>3</v>
      </c>
      <c r="J66" s="2">
        <v>2</v>
      </c>
      <c r="K66" s="2">
        <v>3</v>
      </c>
      <c r="L66" s="2">
        <v>2</v>
      </c>
      <c r="M66" s="2">
        <v>3</v>
      </c>
      <c r="N66" s="2">
        <v>2</v>
      </c>
      <c r="O66" s="2">
        <v>3</v>
      </c>
      <c r="P66" s="2">
        <v>2</v>
      </c>
      <c r="Q66" s="2">
        <v>3</v>
      </c>
      <c r="R66" s="2">
        <v>3</v>
      </c>
      <c r="S66" s="2">
        <v>2</v>
      </c>
      <c r="T66" s="2">
        <v>3</v>
      </c>
      <c r="U66" s="2">
        <v>3</v>
      </c>
      <c r="V66" s="2">
        <v>2</v>
      </c>
      <c r="W66" s="2">
        <v>1</v>
      </c>
      <c r="X66" s="2">
        <v>2</v>
      </c>
      <c r="Y66" s="2">
        <f t="shared" si="7"/>
        <v>16</v>
      </c>
      <c r="Z66" s="2">
        <f t="shared" ref="Z66:Z97" si="15">E66+G66+H66+K66+L66+M66+R66+T66+W66+X66</f>
        <v>25</v>
      </c>
      <c r="AA66" s="2">
        <f t="shared" ref="AA66:AA97" si="16">F66+I66+U66</f>
        <v>9</v>
      </c>
      <c r="AB66" s="2">
        <f t="shared" ref="AB66:AB97" si="17">SUM(E66:X66)</f>
        <v>50</v>
      </c>
      <c r="AC66" s="2">
        <f t="shared" si="8"/>
        <v>2.2857142857142856</v>
      </c>
      <c r="AD66" s="2">
        <f t="shared" ref="AD66:AD97" si="18">Z66/10</f>
        <v>2.5</v>
      </c>
      <c r="AE66" s="2">
        <f t="shared" ref="AE66:AE97" si="19">AA66/3</f>
        <v>3</v>
      </c>
      <c r="AF66" s="2">
        <f t="shared" ref="AF66:AF97" si="20">AB66/20</f>
        <v>2.5</v>
      </c>
    </row>
    <row r="67" spans="1:32" x14ac:dyDescent="0.35">
      <c r="A67" s="2" t="str">
        <f t="shared" ref="A67:A130" si="21">"C_"&amp;B67&amp;D67&amp;TEXT(C67,"yyyymmdd")</f>
        <v>C_406-0047620170824</v>
      </c>
      <c r="B67" s="2" t="s">
        <v>91</v>
      </c>
      <c r="C67" s="3">
        <v>42971</v>
      </c>
      <c r="D67" s="4">
        <v>6</v>
      </c>
      <c r="E67" s="2">
        <v>1</v>
      </c>
      <c r="F67" s="2">
        <v>3</v>
      </c>
      <c r="G67" s="2">
        <v>2</v>
      </c>
      <c r="H67" s="2">
        <v>3</v>
      </c>
      <c r="I67" s="2">
        <v>3</v>
      </c>
      <c r="J67" s="2">
        <v>2</v>
      </c>
      <c r="K67" s="2">
        <v>4</v>
      </c>
      <c r="L67" s="2">
        <v>3</v>
      </c>
      <c r="M67" s="2">
        <v>4</v>
      </c>
      <c r="N67" s="2">
        <v>2</v>
      </c>
      <c r="O67" s="2">
        <v>4</v>
      </c>
      <c r="P67" s="2">
        <v>2</v>
      </c>
      <c r="Q67" s="2">
        <v>2</v>
      </c>
      <c r="R67" s="2">
        <v>4</v>
      </c>
      <c r="S67" s="2">
        <v>2</v>
      </c>
      <c r="T67" s="2">
        <v>3</v>
      </c>
      <c r="U67" s="2">
        <v>4</v>
      </c>
      <c r="V67" s="2">
        <v>2</v>
      </c>
      <c r="W67" s="2">
        <v>2</v>
      </c>
      <c r="X67" s="2">
        <v>4</v>
      </c>
      <c r="Y67" s="2">
        <f t="shared" ref="Y67:Y130" si="22">J67+N67+O67+P67+Q67+S67+V67</f>
        <v>16</v>
      </c>
      <c r="Z67" s="2">
        <f t="shared" si="15"/>
        <v>30</v>
      </c>
      <c r="AA67" s="2">
        <f t="shared" si="16"/>
        <v>10</v>
      </c>
      <c r="AB67" s="2">
        <f t="shared" si="17"/>
        <v>56</v>
      </c>
      <c r="AC67" s="2">
        <f t="shared" ref="AC67:AC130" si="23">Y67/7</f>
        <v>2.2857142857142856</v>
      </c>
      <c r="AD67" s="2">
        <f t="shared" si="18"/>
        <v>3</v>
      </c>
      <c r="AE67" s="2">
        <f t="shared" si="19"/>
        <v>3.3333333333333335</v>
      </c>
      <c r="AF67" s="2">
        <f t="shared" si="20"/>
        <v>2.8</v>
      </c>
    </row>
    <row r="68" spans="1:32" x14ac:dyDescent="0.35">
      <c r="A68" s="2" t="str">
        <f t="shared" si="21"/>
        <v>C_406-00471020170925</v>
      </c>
      <c r="B68" s="2" t="s">
        <v>91</v>
      </c>
      <c r="C68" s="3">
        <v>43003</v>
      </c>
      <c r="D68" s="4">
        <v>10</v>
      </c>
      <c r="E68" s="2">
        <v>1</v>
      </c>
      <c r="F68" s="2">
        <v>4</v>
      </c>
      <c r="G68" s="2">
        <v>1</v>
      </c>
      <c r="H68" s="2">
        <v>4</v>
      </c>
      <c r="I68" s="2">
        <v>4</v>
      </c>
      <c r="J68" s="2">
        <v>2</v>
      </c>
      <c r="K68" s="2">
        <v>3</v>
      </c>
      <c r="L68" s="2">
        <v>2</v>
      </c>
      <c r="M68" s="2">
        <v>4</v>
      </c>
      <c r="N68" s="2">
        <v>2</v>
      </c>
      <c r="O68" s="2">
        <v>3</v>
      </c>
      <c r="P68" s="2">
        <v>2</v>
      </c>
      <c r="Q68" s="2">
        <v>2</v>
      </c>
      <c r="R68" s="2">
        <v>4</v>
      </c>
      <c r="S68" s="2">
        <v>2</v>
      </c>
      <c r="T68" s="2">
        <v>2</v>
      </c>
      <c r="U68" s="2">
        <v>3</v>
      </c>
      <c r="V68" s="2">
        <v>2</v>
      </c>
      <c r="W68" s="2">
        <v>3</v>
      </c>
      <c r="X68" s="2">
        <v>4</v>
      </c>
      <c r="Y68" s="2">
        <f t="shared" si="22"/>
        <v>15</v>
      </c>
      <c r="Z68" s="2">
        <f t="shared" si="15"/>
        <v>28</v>
      </c>
      <c r="AA68" s="2">
        <f t="shared" si="16"/>
        <v>11</v>
      </c>
      <c r="AB68" s="2">
        <f t="shared" si="17"/>
        <v>54</v>
      </c>
      <c r="AC68" s="2">
        <f t="shared" si="23"/>
        <v>2.1428571428571428</v>
      </c>
      <c r="AD68" s="2">
        <f t="shared" si="18"/>
        <v>2.8</v>
      </c>
      <c r="AE68" s="2">
        <f t="shared" si="19"/>
        <v>3.6666666666666665</v>
      </c>
      <c r="AF68" s="2">
        <f t="shared" si="20"/>
        <v>2.7</v>
      </c>
    </row>
    <row r="69" spans="1:32" x14ac:dyDescent="0.35">
      <c r="A69" s="2" t="str">
        <f t="shared" si="21"/>
        <v>C_406-0053020170222</v>
      </c>
      <c r="B69" s="2" t="s">
        <v>89</v>
      </c>
      <c r="C69" s="3">
        <v>42788</v>
      </c>
      <c r="D69" s="4">
        <v>0</v>
      </c>
      <c r="E69" s="2">
        <v>3</v>
      </c>
      <c r="F69" s="2">
        <v>4</v>
      </c>
      <c r="G69" s="2">
        <v>3</v>
      </c>
      <c r="H69" s="2">
        <v>3</v>
      </c>
      <c r="I69" s="2">
        <v>3</v>
      </c>
      <c r="J69" s="2">
        <v>3</v>
      </c>
      <c r="K69" s="2">
        <v>3</v>
      </c>
      <c r="L69" s="2">
        <v>3</v>
      </c>
      <c r="M69" s="2">
        <v>4</v>
      </c>
      <c r="N69" s="2">
        <v>3</v>
      </c>
      <c r="O69" s="2">
        <v>3</v>
      </c>
      <c r="P69" s="2">
        <v>3</v>
      </c>
      <c r="Q69" s="2">
        <v>3</v>
      </c>
      <c r="R69" s="2">
        <v>4</v>
      </c>
      <c r="S69" s="2">
        <v>2</v>
      </c>
      <c r="T69" s="2">
        <v>3</v>
      </c>
      <c r="U69" s="2">
        <v>3</v>
      </c>
      <c r="V69" s="2">
        <v>3</v>
      </c>
      <c r="W69" s="2">
        <v>3</v>
      </c>
      <c r="X69" s="2">
        <v>3</v>
      </c>
      <c r="Y69" s="2">
        <f t="shared" si="22"/>
        <v>20</v>
      </c>
      <c r="Z69" s="2">
        <f t="shared" si="15"/>
        <v>32</v>
      </c>
      <c r="AA69" s="2">
        <f t="shared" si="16"/>
        <v>10</v>
      </c>
      <c r="AB69" s="2">
        <f t="shared" si="17"/>
        <v>62</v>
      </c>
      <c r="AC69" s="2">
        <f t="shared" si="23"/>
        <v>2.8571428571428572</v>
      </c>
      <c r="AD69" s="2">
        <f t="shared" si="18"/>
        <v>3.2</v>
      </c>
      <c r="AE69" s="2">
        <f t="shared" si="19"/>
        <v>3.3333333333333335</v>
      </c>
      <c r="AF69" s="2">
        <f t="shared" si="20"/>
        <v>3.1</v>
      </c>
    </row>
    <row r="70" spans="1:32" x14ac:dyDescent="0.35">
      <c r="A70" s="2" t="str">
        <f t="shared" si="21"/>
        <v>C_406-0053620170714</v>
      </c>
      <c r="B70" s="2" t="s">
        <v>89</v>
      </c>
      <c r="C70" s="3">
        <v>42930</v>
      </c>
      <c r="D70" s="4">
        <v>6</v>
      </c>
      <c r="E70" s="2">
        <v>3</v>
      </c>
      <c r="F70" s="2">
        <v>3</v>
      </c>
      <c r="G70" s="2">
        <v>3</v>
      </c>
      <c r="H70" s="2">
        <v>2</v>
      </c>
      <c r="I70" s="2">
        <v>3</v>
      </c>
      <c r="J70" s="2">
        <v>3</v>
      </c>
      <c r="K70" s="2">
        <v>3</v>
      </c>
      <c r="L70" s="2">
        <v>2</v>
      </c>
      <c r="M70" s="2">
        <v>3</v>
      </c>
      <c r="N70" s="2">
        <v>2</v>
      </c>
      <c r="O70" s="2">
        <v>3</v>
      </c>
      <c r="P70" s="2">
        <v>2</v>
      </c>
      <c r="Q70" s="2">
        <v>3</v>
      </c>
      <c r="R70" s="2">
        <v>3</v>
      </c>
      <c r="S70" s="2">
        <v>3</v>
      </c>
      <c r="T70" s="2">
        <v>3</v>
      </c>
      <c r="U70" s="2">
        <v>3</v>
      </c>
      <c r="V70" s="2">
        <v>2</v>
      </c>
      <c r="W70" s="2">
        <v>3</v>
      </c>
      <c r="X70" s="2">
        <v>3</v>
      </c>
      <c r="Y70" s="2">
        <f t="shared" si="22"/>
        <v>18</v>
      </c>
      <c r="Z70" s="2">
        <f t="shared" si="15"/>
        <v>28</v>
      </c>
      <c r="AA70" s="2">
        <f t="shared" si="16"/>
        <v>9</v>
      </c>
      <c r="AB70" s="2">
        <f t="shared" si="17"/>
        <v>55</v>
      </c>
      <c r="AC70" s="2">
        <f t="shared" si="23"/>
        <v>2.5714285714285716</v>
      </c>
      <c r="AD70" s="2">
        <f t="shared" si="18"/>
        <v>2.8</v>
      </c>
      <c r="AE70" s="2">
        <f t="shared" si="19"/>
        <v>3</v>
      </c>
      <c r="AF70" s="2">
        <f t="shared" si="20"/>
        <v>2.75</v>
      </c>
    </row>
    <row r="71" spans="1:32" x14ac:dyDescent="0.35">
      <c r="A71" s="2" t="str">
        <f t="shared" si="21"/>
        <v>C_406-00531020170821</v>
      </c>
      <c r="B71" s="2" t="s">
        <v>89</v>
      </c>
      <c r="C71" s="3">
        <v>42968</v>
      </c>
      <c r="D71" s="4">
        <v>10</v>
      </c>
      <c r="E71" s="2">
        <v>3</v>
      </c>
      <c r="F71" s="2">
        <v>3</v>
      </c>
      <c r="G71" s="2">
        <v>3</v>
      </c>
      <c r="H71" s="2">
        <v>2</v>
      </c>
      <c r="I71" s="2">
        <v>2</v>
      </c>
      <c r="J71" s="2">
        <v>3</v>
      </c>
      <c r="K71" s="2">
        <v>2</v>
      </c>
      <c r="L71" s="2">
        <v>2</v>
      </c>
      <c r="M71" s="2">
        <v>2</v>
      </c>
      <c r="N71" s="2">
        <v>2</v>
      </c>
      <c r="O71" s="2">
        <v>2</v>
      </c>
      <c r="P71" s="2">
        <v>2</v>
      </c>
      <c r="Q71" s="2">
        <v>3</v>
      </c>
      <c r="R71" s="2">
        <v>3</v>
      </c>
      <c r="S71" s="2">
        <v>2</v>
      </c>
      <c r="T71" s="2">
        <v>3</v>
      </c>
      <c r="U71" s="2">
        <v>3</v>
      </c>
      <c r="V71" s="2">
        <v>2</v>
      </c>
      <c r="W71" s="2">
        <v>3</v>
      </c>
      <c r="X71" s="2">
        <v>2</v>
      </c>
      <c r="Y71" s="2">
        <f t="shared" si="22"/>
        <v>16</v>
      </c>
      <c r="Z71" s="2">
        <f t="shared" si="15"/>
        <v>25</v>
      </c>
      <c r="AA71" s="2">
        <f t="shared" si="16"/>
        <v>8</v>
      </c>
      <c r="AB71" s="2">
        <f t="shared" si="17"/>
        <v>49</v>
      </c>
      <c r="AC71" s="2">
        <f t="shared" si="23"/>
        <v>2.2857142857142856</v>
      </c>
      <c r="AD71" s="2">
        <f t="shared" si="18"/>
        <v>2.5</v>
      </c>
      <c r="AE71" s="2">
        <f t="shared" si="19"/>
        <v>2.6666666666666665</v>
      </c>
      <c r="AF71" s="2">
        <f t="shared" si="20"/>
        <v>2.4500000000000002</v>
      </c>
    </row>
    <row r="72" spans="1:32" x14ac:dyDescent="0.35">
      <c r="A72" s="2" t="str">
        <f t="shared" si="21"/>
        <v>C_406-0055020170221</v>
      </c>
      <c r="B72" s="2" t="s">
        <v>87</v>
      </c>
      <c r="C72" s="3">
        <v>42787</v>
      </c>
      <c r="D72" s="4">
        <v>0</v>
      </c>
      <c r="E72" s="2">
        <v>4</v>
      </c>
      <c r="F72" s="2">
        <v>4</v>
      </c>
      <c r="G72" s="2">
        <v>2</v>
      </c>
      <c r="H72" s="2">
        <v>4</v>
      </c>
      <c r="I72" s="2">
        <v>4</v>
      </c>
      <c r="J72" s="2">
        <v>2</v>
      </c>
      <c r="K72" s="2">
        <v>4</v>
      </c>
      <c r="L72" s="2">
        <v>1</v>
      </c>
      <c r="M72" s="2">
        <v>1</v>
      </c>
      <c r="N72" s="2">
        <v>3</v>
      </c>
      <c r="O72" s="2">
        <v>2</v>
      </c>
      <c r="P72" s="2">
        <v>4</v>
      </c>
      <c r="Q72" s="2">
        <v>4</v>
      </c>
      <c r="R72" s="2">
        <v>4</v>
      </c>
      <c r="S72" s="2">
        <v>4</v>
      </c>
      <c r="T72" s="2">
        <v>4</v>
      </c>
      <c r="U72" s="2">
        <v>4</v>
      </c>
      <c r="V72" s="2">
        <v>4</v>
      </c>
      <c r="W72" s="2">
        <v>1</v>
      </c>
      <c r="X72" s="2">
        <v>1</v>
      </c>
      <c r="Y72" s="2">
        <f t="shared" si="22"/>
        <v>23</v>
      </c>
      <c r="Z72" s="2">
        <f t="shared" si="15"/>
        <v>26</v>
      </c>
      <c r="AA72" s="2">
        <f t="shared" si="16"/>
        <v>12</v>
      </c>
      <c r="AB72" s="2">
        <f t="shared" si="17"/>
        <v>61</v>
      </c>
      <c r="AC72" s="2">
        <f t="shared" si="23"/>
        <v>3.2857142857142856</v>
      </c>
      <c r="AD72" s="2">
        <f t="shared" si="18"/>
        <v>2.6</v>
      </c>
      <c r="AE72" s="2">
        <f t="shared" si="19"/>
        <v>4</v>
      </c>
      <c r="AF72" s="2">
        <f t="shared" si="20"/>
        <v>3.05</v>
      </c>
    </row>
    <row r="73" spans="1:32" x14ac:dyDescent="0.35">
      <c r="A73" s="2" t="str">
        <f t="shared" si="21"/>
        <v>C_406-0055619000100</v>
      </c>
      <c r="B73" s="2" t="s">
        <v>87</v>
      </c>
      <c r="C73" s="3"/>
      <c r="D73" s="4">
        <v>6</v>
      </c>
      <c r="E73" s="2">
        <v>2</v>
      </c>
      <c r="F73" s="2">
        <v>4</v>
      </c>
      <c r="G73" s="2">
        <v>4</v>
      </c>
      <c r="H73" s="2">
        <v>4</v>
      </c>
      <c r="I73" s="2">
        <v>4</v>
      </c>
      <c r="J73" s="2">
        <v>3</v>
      </c>
      <c r="K73" s="2">
        <v>4</v>
      </c>
      <c r="L73" s="2">
        <v>3</v>
      </c>
      <c r="M73" s="2">
        <v>1</v>
      </c>
      <c r="N73" s="2">
        <v>3</v>
      </c>
      <c r="O73" s="2">
        <v>2</v>
      </c>
      <c r="P73" s="2">
        <v>2</v>
      </c>
      <c r="Q73" s="2">
        <v>4</v>
      </c>
      <c r="R73" s="2">
        <v>4</v>
      </c>
      <c r="S73" s="2">
        <v>2</v>
      </c>
      <c r="T73" s="2">
        <v>4</v>
      </c>
      <c r="U73" s="2">
        <v>4</v>
      </c>
      <c r="V73" s="2">
        <v>3</v>
      </c>
      <c r="W73" s="2">
        <v>4</v>
      </c>
      <c r="X73" s="2">
        <v>3</v>
      </c>
      <c r="Y73" s="2">
        <f t="shared" si="22"/>
        <v>19</v>
      </c>
      <c r="Z73" s="2">
        <f t="shared" si="15"/>
        <v>33</v>
      </c>
      <c r="AA73" s="2">
        <f t="shared" si="16"/>
        <v>12</v>
      </c>
      <c r="AB73" s="2">
        <f t="shared" si="17"/>
        <v>64</v>
      </c>
      <c r="AC73" s="2">
        <f t="shared" si="23"/>
        <v>2.7142857142857144</v>
      </c>
      <c r="AD73" s="2">
        <f t="shared" si="18"/>
        <v>3.3</v>
      </c>
      <c r="AE73" s="2">
        <f t="shared" si="19"/>
        <v>4</v>
      </c>
      <c r="AF73" s="2">
        <f t="shared" si="20"/>
        <v>3.2</v>
      </c>
    </row>
    <row r="74" spans="1:32" x14ac:dyDescent="0.35">
      <c r="A74" s="2" t="str">
        <f t="shared" si="21"/>
        <v>C_406-00551020170802</v>
      </c>
      <c r="B74" s="2" t="s">
        <v>87</v>
      </c>
      <c r="C74" s="3">
        <v>42949</v>
      </c>
      <c r="D74" s="4">
        <v>10</v>
      </c>
      <c r="E74" s="2">
        <v>4</v>
      </c>
      <c r="F74" s="2">
        <v>4</v>
      </c>
      <c r="G74" s="2">
        <v>4</v>
      </c>
      <c r="H74" s="2">
        <v>4</v>
      </c>
      <c r="I74" s="2">
        <v>4</v>
      </c>
      <c r="J74" s="2">
        <v>3</v>
      </c>
      <c r="K74" s="2">
        <v>4</v>
      </c>
      <c r="L74" s="2">
        <v>2</v>
      </c>
      <c r="M74" s="2">
        <v>4</v>
      </c>
      <c r="N74" s="2">
        <v>3</v>
      </c>
      <c r="O74" s="2">
        <v>2</v>
      </c>
      <c r="Q74" s="2">
        <v>2</v>
      </c>
      <c r="R74" s="2">
        <v>4</v>
      </c>
      <c r="S74" s="2">
        <v>3</v>
      </c>
      <c r="T74" s="2">
        <v>4</v>
      </c>
      <c r="U74" s="2">
        <v>4</v>
      </c>
      <c r="V74" s="2">
        <v>4</v>
      </c>
      <c r="W74" s="2">
        <v>4</v>
      </c>
      <c r="X74" s="2">
        <v>4</v>
      </c>
      <c r="Y74" s="2">
        <f t="shared" si="22"/>
        <v>17</v>
      </c>
      <c r="Z74" s="2">
        <f t="shared" si="15"/>
        <v>38</v>
      </c>
      <c r="AA74" s="2">
        <f t="shared" si="16"/>
        <v>12</v>
      </c>
      <c r="AB74" s="2">
        <f t="shared" si="17"/>
        <v>67</v>
      </c>
      <c r="AC74" s="2">
        <f t="shared" si="23"/>
        <v>2.4285714285714284</v>
      </c>
      <c r="AD74" s="2">
        <f t="shared" si="18"/>
        <v>3.8</v>
      </c>
      <c r="AE74" s="2">
        <f t="shared" si="19"/>
        <v>4</v>
      </c>
      <c r="AF74" s="2">
        <f t="shared" si="20"/>
        <v>3.35</v>
      </c>
    </row>
    <row r="75" spans="1:32" x14ac:dyDescent="0.35">
      <c r="A75" s="2" t="str">
        <f t="shared" si="21"/>
        <v>C_406-0057020170228</v>
      </c>
      <c r="B75" s="2" t="s">
        <v>90</v>
      </c>
      <c r="C75" s="3">
        <v>42794</v>
      </c>
      <c r="D75" s="4">
        <v>0</v>
      </c>
      <c r="E75" s="2">
        <v>4</v>
      </c>
      <c r="F75" s="2">
        <v>4</v>
      </c>
      <c r="G75" s="2">
        <v>2</v>
      </c>
      <c r="H75" s="2">
        <v>4</v>
      </c>
      <c r="I75" s="2">
        <v>4</v>
      </c>
      <c r="J75" s="2">
        <v>3</v>
      </c>
      <c r="K75" s="2">
        <v>4</v>
      </c>
      <c r="L75" s="2">
        <v>3</v>
      </c>
      <c r="M75" s="2">
        <v>3</v>
      </c>
      <c r="N75" s="2">
        <v>3</v>
      </c>
      <c r="O75" s="2">
        <v>1</v>
      </c>
      <c r="P75" s="2">
        <v>3</v>
      </c>
      <c r="Q75" s="2">
        <v>3</v>
      </c>
      <c r="R75" s="2">
        <v>3</v>
      </c>
      <c r="S75" s="2">
        <v>2</v>
      </c>
      <c r="T75" s="2">
        <v>3</v>
      </c>
      <c r="U75" s="2">
        <v>2</v>
      </c>
      <c r="V75" s="2">
        <v>3</v>
      </c>
      <c r="W75" s="2">
        <v>3</v>
      </c>
      <c r="X75" s="2">
        <v>3</v>
      </c>
      <c r="Y75" s="2">
        <f t="shared" si="22"/>
        <v>18</v>
      </c>
      <c r="Z75" s="2">
        <f t="shared" si="15"/>
        <v>32</v>
      </c>
      <c r="AA75" s="2">
        <f t="shared" si="16"/>
        <v>10</v>
      </c>
      <c r="AB75" s="2">
        <f t="shared" si="17"/>
        <v>60</v>
      </c>
      <c r="AC75" s="2">
        <f t="shared" si="23"/>
        <v>2.5714285714285716</v>
      </c>
      <c r="AD75" s="2">
        <f t="shared" si="18"/>
        <v>3.2</v>
      </c>
      <c r="AE75" s="2">
        <f t="shared" si="19"/>
        <v>3.3333333333333335</v>
      </c>
      <c r="AF75" s="2">
        <f t="shared" si="20"/>
        <v>3</v>
      </c>
    </row>
    <row r="76" spans="1:32" x14ac:dyDescent="0.35">
      <c r="A76" s="2" t="str">
        <f t="shared" si="21"/>
        <v>C_406-0057620170816</v>
      </c>
      <c r="B76" s="2" t="s">
        <v>90</v>
      </c>
      <c r="C76" s="3">
        <v>42963</v>
      </c>
      <c r="D76" s="4">
        <v>6</v>
      </c>
      <c r="E76" s="2">
        <v>1</v>
      </c>
      <c r="F76" s="2">
        <v>4</v>
      </c>
      <c r="G76" s="2">
        <v>3</v>
      </c>
      <c r="H76" s="2">
        <v>4</v>
      </c>
      <c r="I76" s="2">
        <v>4</v>
      </c>
      <c r="J76" s="2">
        <v>3</v>
      </c>
      <c r="K76" s="2">
        <v>4</v>
      </c>
      <c r="L76" s="2">
        <v>3</v>
      </c>
      <c r="M76" s="2">
        <v>4</v>
      </c>
      <c r="N76" s="2">
        <v>3</v>
      </c>
      <c r="P76" s="2">
        <v>3</v>
      </c>
      <c r="R76" s="2">
        <v>4</v>
      </c>
      <c r="S76" s="2">
        <v>3</v>
      </c>
      <c r="T76" s="2">
        <v>2</v>
      </c>
      <c r="U76" s="2">
        <v>4</v>
      </c>
      <c r="V76" s="2">
        <v>3</v>
      </c>
      <c r="W76" s="2">
        <v>3</v>
      </c>
      <c r="X76" s="2">
        <v>3</v>
      </c>
      <c r="Y76" s="2">
        <f t="shared" si="22"/>
        <v>15</v>
      </c>
      <c r="Z76" s="2">
        <f t="shared" si="15"/>
        <v>31</v>
      </c>
      <c r="AA76" s="2">
        <f t="shared" si="16"/>
        <v>12</v>
      </c>
      <c r="AB76" s="2">
        <f t="shared" si="17"/>
        <v>58</v>
      </c>
      <c r="AC76" s="2">
        <f t="shared" si="23"/>
        <v>2.1428571428571428</v>
      </c>
      <c r="AD76" s="2">
        <f t="shared" si="18"/>
        <v>3.1</v>
      </c>
      <c r="AE76" s="2">
        <f t="shared" si="19"/>
        <v>4</v>
      </c>
      <c r="AF76" s="2">
        <f t="shared" si="20"/>
        <v>2.9</v>
      </c>
    </row>
    <row r="77" spans="1:32" x14ac:dyDescent="0.35">
      <c r="A77" s="2" t="str">
        <f t="shared" si="21"/>
        <v>C_406-00571020170920</v>
      </c>
      <c r="B77" s="2" t="s">
        <v>90</v>
      </c>
      <c r="C77" s="3">
        <v>42998</v>
      </c>
      <c r="D77" s="4">
        <v>10</v>
      </c>
      <c r="E77" s="2">
        <v>2</v>
      </c>
      <c r="F77" s="2">
        <v>4</v>
      </c>
      <c r="G77" s="2">
        <v>3</v>
      </c>
      <c r="H77" s="2">
        <v>4</v>
      </c>
      <c r="I77" s="2">
        <v>3</v>
      </c>
      <c r="J77" s="2">
        <v>3</v>
      </c>
      <c r="K77" s="2">
        <v>4</v>
      </c>
      <c r="L77" s="2">
        <v>3</v>
      </c>
      <c r="M77" s="2">
        <v>4</v>
      </c>
      <c r="N77" s="2">
        <v>2</v>
      </c>
      <c r="O77" s="2">
        <v>3</v>
      </c>
      <c r="P77" s="2">
        <v>2</v>
      </c>
      <c r="Q77" s="2">
        <v>3</v>
      </c>
      <c r="R77" s="2">
        <v>1</v>
      </c>
      <c r="S77" s="2">
        <v>3</v>
      </c>
      <c r="T77" s="2">
        <v>3</v>
      </c>
      <c r="U77" s="2">
        <v>3</v>
      </c>
      <c r="V77" s="2">
        <v>3</v>
      </c>
      <c r="W77" s="2">
        <v>3</v>
      </c>
      <c r="X77" s="2">
        <v>4</v>
      </c>
      <c r="Y77" s="2">
        <f t="shared" si="22"/>
        <v>19</v>
      </c>
      <c r="Z77" s="2">
        <f t="shared" si="15"/>
        <v>31</v>
      </c>
      <c r="AA77" s="2">
        <f t="shared" si="16"/>
        <v>10</v>
      </c>
      <c r="AB77" s="2">
        <f t="shared" si="17"/>
        <v>60</v>
      </c>
      <c r="AC77" s="2">
        <f t="shared" si="23"/>
        <v>2.7142857142857144</v>
      </c>
      <c r="AD77" s="2">
        <f t="shared" si="18"/>
        <v>3.1</v>
      </c>
      <c r="AE77" s="2">
        <f t="shared" si="19"/>
        <v>3.3333333333333335</v>
      </c>
      <c r="AF77" s="2">
        <f t="shared" si="20"/>
        <v>3</v>
      </c>
    </row>
    <row r="78" spans="1:32" x14ac:dyDescent="0.35">
      <c r="A78" s="2" t="str">
        <f t="shared" si="21"/>
        <v>C_406-0059020170314</v>
      </c>
      <c r="B78" s="2" t="s">
        <v>88</v>
      </c>
      <c r="C78" s="3">
        <v>42808</v>
      </c>
      <c r="D78" s="4">
        <v>0</v>
      </c>
      <c r="Y78" s="2">
        <f t="shared" si="22"/>
        <v>0</v>
      </c>
      <c r="Z78" s="2">
        <f t="shared" si="15"/>
        <v>0</v>
      </c>
      <c r="AA78" s="2">
        <f t="shared" si="16"/>
        <v>0</v>
      </c>
      <c r="AB78" s="2">
        <f t="shared" si="17"/>
        <v>0</v>
      </c>
      <c r="AC78" s="2">
        <f t="shared" si="23"/>
        <v>0</v>
      </c>
      <c r="AD78" s="2">
        <f t="shared" si="18"/>
        <v>0</v>
      </c>
      <c r="AE78" s="2">
        <f t="shared" si="19"/>
        <v>0</v>
      </c>
      <c r="AF78" s="2">
        <f t="shared" si="20"/>
        <v>0</v>
      </c>
    </row>
    <row r="79" spans="1:32" x14ac:dyDescent="0.35">
      <c r="A79" s="2" t="str">
        <f t="shared" si="21"/>
        <v>C_406-0059620170727</v>
      </c>
      <c r="B79" s="2" t="s">
        <v>88</v>
      </c>
      <c r="C79" s="3">
        <v>42943</v>
      </c>
      <c r="D79" s="4">
        <v>6</v>
      </c>
      <c r="E79" s="2">
        <v>1</v>
      </c>
      <c r="F79" s="2">
        <v>4</v>
      </c>
      <c r="G79" s="2">
        <v>4</v>
      </c>
      <c r="H79" s="2">
        <v>4</v>
      </c>
      <c r="I79" s="2">
        <v>4</v>
      </c>
      <c r="J79" s="2">
        <v>4</v>
      </c>
      <c r="K79" s="2">
        <v>4</v>
      </c>
      <c r="L79" s="2">
        <v>4</v>
      </c>
      <c r="M79" s="2">
        <v>4</v>
      </c>
      <c r="N79" s="2">
        <v>4</v>
      </c>
      <c r="O79" s="2">
        <v>4</v>
      </c>
      <c r="P79" s="2">
        <v>4</v>
      </c>
      <c r="Q79" s="2">
        <v>4</v>
      </c>
      <c r="R79" s="2">
        <v>4</v>
      </c>
      <c r="S79" s="2">
        <v>4</v>
      </c>
      <c r="T79" s="2">
        <v>4</v>
      </c>
      <c r="U79" s="2">
        <v>4</v>
      </c>
      <c r="V79" s="2">
        <v>4</v>
      </c>
      <c r="W79" s="2">
        <v>4</v>
      </c>
      <c r="X79" s="2">
        <v>4</v>
      </c>
      <c r="Y79" s="2">
        <f t="shared" si="22"/>
        <v>28</v>
      </c>
      <c r="Z79" s="2">
        <f t="shared" si="15"/>
        <v>37</v>
      </c>
      <c r="AA79" s="2">
        <f t="shared" si="16"/>
        <v>12</v>
      </c>
      <c r="AB79" s="2">
        <f t="shared" si="17"/>
        <v>77</v>
      </c>
      <c r="AC79" s="2">
        <f t="shared" si="23"/>
        <v>4</v>
      </c>
      <c r="AD79" s="2">
        <f t="shared" si="18"/>
        <v>3.7</v>
      </c>
      <c r="AE79" s="2">
        <f t="shared" si="19"/>
        <v>4</v>
      </c>
      <c r="AF79" s="2">
        <f t="shared" si="20"/>
        <v>3.85</v>
      </c>
    </row>
    <row r="80" spans="1:32" x14ac:dyDescent="0.35">
      <c r="A80" s="2" t="str">
        <f t="shared" si="21"/>
        <v>C_406-00591020170916</v>
      </c>
      <c r="B80" s="2" t="s">
        <v>88</v>
      </c>
      <c r="C80" s="3">
        <v>42994</v>
      </c>
      <c r="D80" s="4">
        <v>10</v>
      </c>
      <c r="E80" s="2">
        <v>1</v>
      </c>
      <c r="F80" s="2">
        <v>4</v>
      </c>
      <c r="G80" s="2">
        <v>2</v>
      </c>
      <c r="H80" s="2">
        <v>4</v>
      </c>
      <c r="I80" s="2">
        <v>4</v>
      </c>
      <c r="J80" s="2">
        <v>3</v>
      </c>
      <c r="K80" s="2">
        <v>4</v>
      </c>
      <c r="L80" s="2">
        <v>3</v>
      </c>
      <c r="M80" s="2">
        <v>4</v>
      </c>
      <c r="N80" s="2">
        <v>4</v>
      </c>
      <c r="O80" s="2">
        <v>4</v>
      </c>
      <c r="P80" s="2">
        <v>4</v>
      </c>
      <c r="Q80" s="2">
        <v>4</v>
      </c>
      <c r="R80" s="2">
        <v>4</v>
      </c>
      <c r="S80" s="2">
        <v>4</v>
      </c>
      <c r="T80" s="2">
        <v>4</v>
      </c>
      <c r="U80" s="2">
        <v>4</v>
      </c>
      <c r="V80" s="2">
        <v>4</v>
      </c>
      <c r="W80" s="2">
        <v>4</v>
      </c>
      <c r="X80" s="2">
        <v>4</v>
      </c>
      <c r="Y80" s="2">
        <f t="shared" si="22"/>
        <v>27</v>
      </c>
      <c r="Z80" s="2">
        <f t="shared" si="15"/>
        <v>34</v>
      </c>
      <c r="AA80" s="2">
        <f t="shared" si="16"/>
        <v>12</v>
      </c>
      <c r="AB80" s="2">
        <f t="shared" si="17"/>
        <v>73</v>
      </c>
      <c r="AC80" s="2">
        <f t="shared" si="23"/>
        <v>3.8571428571428572</v>
      </c>
      <c r="AD80" s="2">
        <f t="shared" si="18"/>
        <v>3.4</v>
      </c>
      <c r="AE80" s="2">
        <f t="shared" si="19"/>
        <v>4</v>
      </c>
      <c r="AF80" s="2">
        <f t="shared" si="20"/>
        <v>3.65</v>
      </c>
    </row>
    <row r="81" spans="1:32" x14ac:dyDescent="0.35">
      <c r="A81" s="2" t="str">
        <f t="shared" si="21"/>
        <v>C_406-0061020170316</v>
      </c>
      <c r="B81" s="2" t="s">
        <v>107</v>
      </c>
      <c r="C81" s="3">
        <v>42810</v>
      </c>
      <c r="D81" s="4">
        <v>0</v>
      </c>
      <c r="E81" s="2">
        <v>2</v>
      </c>
      <c r="F81" s="2">
        <v>3</v>
      </c>
      <c r="G81" s="2">
        <v>3</v>
      </c>
      <c r="H81" s="2">
        <v>2</v>
      </c>
      <c r="I81" s="2">
        <v>3</v>
      </c>
      <c r="J81" s="2">
        <v>4</v>
      </c>
      <c r="K81" s="2">
        <v>2</v>
      </c>
      <c r="L81" s="2">
        <v>3</v>
      </c>
      <c r="M81" s="2">
        <v>2</v>
      </c>
      <c r="N81" s="2">
        <v>1</v>
      </c>
      <c r="O81" s="2">
        <v>4</v>
      </c>
      <c r="P81" s="2">
        <v>1</v>
      </c>
      <c r="Q81" s="2">
        <v>3</v>
      </c>
      <c r="R81" s="2">
        <v>3</v>
      </c>
      <c r="S81" s="2">
        <v>1</v>
      </c>
      <c r="T81" s="2">
        <v>3</v>
      </c>
      <c r="U81" s="2">
        <v>3</v>
      </c>
      <c r="V81" s="2">
        <v>2</v>
      </c>
      <c r="W81" s="2">
        <v>1</v>
      </c>
      <c r="X81" s="2">
        <v>2</v>
      </c>
      <c r="Y81" s="2">
        <f t="shared" si="22"/>
        <v>16</v>
      </c>
      <c r="Z81" s="2">
        <f t="shared" si="15"/>
        <v>23</v>
      </c>
      <c r="AA81" s="2">
        <f t="shared" si="16"/>
        <v>9</v>
      </c>
      <c r="AB81" s="2">
        <f t="shared" si="17"/>
        <v>48</v>
      </c>
      <c r="AC81" s="2">
        <f t="shared" si="23"/>
        <v>2.2857142857142856</v>
      </c>
      <c r="AD81" s="2">
        <f t="shared" si="18"/>
        <v>2.2999999999999998</v>
      </c>
      <c r="AE81" s="2">
        <f t="shared" si="19"/>
        <v>3</v>
      </c>
      <c r="AF81" s="2">
        <f t="shared" si="20"/>
        <v>2.4</v>
      </c>
    </row>
    <row r="82" spans="1:32" x14ac:dyDescent="0.35">
      <c r="A82" s="2" t="str">
        <f t="shared" si="21"/>
        <v>C_406-0061620170823</v>
      </c>
      <c r="B82" s="2" t="s">
        <v>107</v>
      </c>
      <c r="C82" s="3">
        <v>42970</v>
      </c>
      <c r="D82" s="4">
        <v>6</v>
      </c>
      <c r="E82" s="2">
        <v>3</v>
      </c>
      <c r="F82" s="2">
        <v>3</v>
      </c>
      <c r="G82" s="2">
        <v>3</v>
      </c>
      <c r="H82" s="2">
        <v>1</v>
      </c>
      <c r="I82" s="2">
        <v>3</v>
      </c>
      <c r="J82" s="2">
        <v>3</v>
      </c>
      <c r="K82" s="2">
        <v>1</v>
      </c>
      <c r="L82" s="2">
        <v>3</v>
      </c>
      <c r="M82" s="2">
        <v>1</v>
      </c>
      <c r="N82" s="2">
        <v>1</v>
      </c>
      <c r="O82" s="2">
        <v>4</v>
      </c>
      <c r="P82" s="2">
        <v>1</v>
      </c>
      <c r="Q82" s="2">
        <v>3</v>
      </c>
      <c r="R82" s="2">
        <v>2</v>
      </c>
      <c r="S82" s="2">
        <v>1</v>
      </c>
      <c r="T82" s="2">
        <v>3</v>
      </c>
      <c r="U82" s="2">
        <v>3</v>
      </c>
      <c r="V82" s="2">
        <v>1</v>
      </c>
      <c r="W82" s="2">
        <v>1</v>
      </c>
      <c r="X82" s="2">
        <v>3</v>
      </c>
      <c r="Y82" s="2">
        <f t="shared" si="22"/>
        <v>14</v>
      </c>
      <c r="Z82" s="2">
        <f t="shared" si="15"/>
        <v>21</v>
      </c>
      <c r="AA82" s="2">
        <f t="shared" si="16"/>
        <v>9</v>
      </c>
      <c r="AB82" s="2">
        <f t="shared" si="17"/>
        <v>44</v>
      </c>
      <c r="AC82" s="2">
        <f t="shared" si="23"/>
        <v>2</v>
      </c>
      <c r="AD82" s="2">
        <f t="shared" si="18"/>
        <v>2.1</v>
      </c>
      <c r="AE82" s="2">
        <f t="shared" si="19"/>
        <v>3</v>
      </c>
      <c r="AF82" s="2">
        <f t="shared" si="20"/>
        <v>2.2000000000000002</v>
      </c>
    </row>
    <row r="83" spans="1:32" x14ac:dyDescent="0.35">
      <c r="A83" s="2" t="str">
        <f t="shared" si="21"/>
        <v>C_406-00611020171010</v>
      </c>
      <c r="B83" s="2" t="s">
        <v>107</v>
      </c>
      <c r="C83" s="3">
        <v>43018</v>
      </c>
      <c r="D83" s="4">
        <v>10</v>
      </c>
      <c r="E83" s="2">
        <v>1</v>
      </c>
      <c r="F83" s="2">
        <v>3</v>
      </c>
      <c r="G83" s="2">
        <v>3</v>
      </c>
      <c r="H83" s="2">
        <v>2</v>
      </c>
      <c r="I83" s="2">
        <v>2</v>
      </c>
      <c r="J83" s="2">
        <v>3</v>
      </c>
      <c r="K83" s="2">
        <v>2</v>
      </c>
      <c r="L83" s="2">
        <v>2</v>
      </c>
      <c r="M83" s="2">
        <v>2</v>
      </c>
      <c r="N83" s="2">
        <v>1</v>
      </c>
      <c r="O83" s="2">
        <v>3</v>
      </c>
      <c r="P83" s="2">
        <v>1</v>
      </c>
      <c r="Q83" s="2">
        <v>3</v>
      </c>
      <c r="R83" s="2">
        <v>2</v>
      </c>
      <c r="S83" s="2">
        <v>1</v>
      </c>
      <c r="T83" s="2">
        <v>3</v>
      </c>
      <c r="U83" s="2">
        <v>3</v>
      </c>
      <c r="V83" s="2">
        <v>2</v>
      </c>
      <c r="W83" s="2">
        <v>2</v>
      </c>
      <c r="X83" s="2">
        <v>1</v>
      </c>
      <c r="Y83" s="2">
        <f t="shared" si="22"/>
        <v>14</v>
      </c>
      <c r="Z83" s="2">
        <f t="shared" si="15"/>
        <v>20</v>
      </c>
      <c r="AA83" s="2">
        <f t="shared" si="16"/>
        <v>8</v>
      </c>
      <c r="AB83" s="2">
        <f t="shared" si="17"/>
        <v>42</v>
      </c>
      <c r="AC83" s="2">
        <f t="shared" si="23"/>
        <v>2</v>
      </c>
      <c r="AD83" s="2">
        <f t="shared" si="18"/>
        <v>2</v>
      </c>
      <c r="AE83" s="2">
        <f t="shared" si="19"/>
        <v>2.6666666666666665</v>
      </c>
      <c r="AF83" s="2">
        <f t="shared" si="20"/>
        <v>2.1</v>
      </c>
    </row>
    <row r="84" spans="1:32" x14ac:dyDescent="0.35">
      <c r="A84" s="2" t="str">
        <f t="shared" si="21"/>
        <v>C_406-0065020170525</v>
      </c>
      <c r="B84" s="2" t="s">
        <v>93</v>
      </c>
      <c r="C84" s="3">
        <v>42880</v>
      </c>
      <c r="D84" s="4">
        <v>0</v>
      </c>
      <c r="E84" s="2">
        <v>4</v>
      </c>
      <c r="F84" s="2">
        <v>4</v>
      </c>
      <c r="G84" s="2">
        <v>4</v>
      </c>
      <c r="H84" s="2">
        <v>1</v>
      </c>
      <c r="I84" s="2">
        <v>4</v>
      </c>
      <c r="J84" s="2">
        <v>4</v>
      </c>
      <c r="K84" s="2">
        <v>1</v>
      </c>
      <c r="L84" s="2">
        <v>2</v>
      </c>
      <c r="M84" s="2">
        <v>4</v>
      </c>
      <c r="N84" s="2">
        <v>2</v>
      </c>
      <c r="P84" s="2">
        <v>2</v>
      </c>
      <c r="Q84" s="2">
        <v>4</v>
      </c>
      <c r="R84" s="2">
        <v>2</v>
      </c>
      <c r="S84" s="2">
        <v>2</v>
      </c>
      <c r="T84" s="2">
        <v>2</v>
      </c>
      <c r="U84" s="2">
        <v>3</v>
      </c>
      <c r="V84" s="2">
        <v>2</v>
      </c>
      <c r="W84" s="2">
        <v>4</v>
      </c>
      <c r="X84" s="2">
        <v>4</v>
      </c>
      <c r="Y84" s="2">
        <f t="shared" si="22"/>
        <v>16</v>
      </c>
      <c r="Z84" s="2">
        <f t="shared" si="15"/>
        <v>28</v>
      </c>
      <c r="AA84" s="2">
        <f t="shared" si="16"/>
        <v>11</v>
      </c>
      <c r="AB84" s="2">
        <f t="shared" si="17"/>
        <v>55</v>
      </c>
      <c r="AC84" s="2">
        <f t="shared" si="23"/>
        <v>2.2857142857142856</v>
      </c>
      <c r="AD84" s="2">
        <f t="shared" si="18"/>
        <v>2.8</v>
      </c>
      <c r="AE84" s="2">
        <f t="shared" si="19"/>
        <v>3.6666666666666665</v>
      </c>
      <c r="AF84" s="2">
        <f t="shared" si="20"/>
        <v>2.75</v>
      </c>
    </row>
    <row r="85" spans="1:32" x14ac:dyDescent="0.35">
      <c r="A85" s="2" t="str">
        <f t="shared" si="21"/>
        <v>C_406-0065620170906</v>
      </c>
      <c r="B85" s="2" t="s">
        <v>93</v>
      </c>
      <c r="C85" s="3">
        <v>42984</v>
      </c>
      <c r="D85" s="4">
        <v>6</v>
      </c>
      <c r="E85" s="2">
        <v>3</v>
      </c>
      <c r="F85" s="2">
        <v>4</v>
      </c>
      <c r="H85" s="2">
        <v>3</v>
      </c>
      <c r="I85" s="2">
        <v>4</v>
      </c>
      <c r="J85" s="2">
        <v>3</v>
      </c>
      <c r="K85" s="2">
        <v>3</v>
      </c>
      <c r="L85" s="2">
        <v>3</v>
      </c>
      <c r="M85" s="2">
        <v>3</v>
      </c>
      <c r="N85" s="2">
        <v>2</v>
      </c>
      <c r="O85" s="2">
        <v>3</v>
      </c>
      <c r="P85" s="2">
        <v>3</v>
      </c>
      <c r="Q85" s="2">
        <v>1</v>
      </c>
      <c r="R85" s="2">
        <v>3</v>
      </c>
      <c r="S85" s="2">
        <v>2</v>
      </c>
      <c r="T85" s="2">
        <v>3</v>
      </c>
      <c r="U85" s="2">
        <v>3</v>
      </c>
      <c r="V85" s="2">
        <v>2</v>
      </c>
      <c r="W85" s="2">
        <v>3</v>
      </c>
      <c r="X85" s="2">
        <v>3</v>
      </c>
      <c r="Y85" s="2">
        <f t="shared" si="22"/>
        <v>16</v>
      </c>
      <c r="Z85" s="2">
        <f t="shared" si="15"/>
        <v>27</v>
      </c>
      <c r="AA85" s="2">
        <f t="shared" si="16"/>
        <v>11</v>
      </c>
      <c r="AB85" s="2">
        <f t="shared" si="17"/>
        <v>54</v>
      </c>
      <c r="AC85" s="2">
        <f t="shared" si="23"/>
        <v>2.2857142857142856</v>
      </c>
      <c r="AD85" s="2">
        <f t="shared" si="18"/>
        <v>2.7</v>
      </c>
      <c r="AE85" s="2">
        <f t="shared" si="19"/>
        <v>3.6666666666666665</v>
      </c>
      <c r="AF85" s="2">
        <f t="shared" si="20"/>
        <v>2.7</v>
      </c>
    </row>
    <row r="86" spans="1:32" x14ac:dyDescent="0.35">
      <c r="A86" s="2" t="str">
        <f t="shared" si="21"/>
        <v>C_406-00651020171004</v>
      </c>
      <c r="B86" s="2" t="s">
        <v>93</v>
      </c>
      <c r="C86" s="3">
        <v>43012</v>
      </c>
      <c r="D86" s="4">
        <v>10</v>
      </c>
      <c r="E86" s="2">
        <v>3</v>
      </c>
      <c r="F86" s="2">
        <v>3</v>
      </c>
      <c r="G86" s="2">
        <v>3</v>
      </c>
      <c r="H86" s="2">
        <v>1</v>
      </c>
      <c r="I86" s="2">
        <v>3</v>
      </c>
      <c r="J86" s="2">
        <v>3</v>
      </c>
      <c r="K86" s="2">
        <v>1</v>
      </c>
      <c r="L86" s="2">
        <v>2</v>
      </c>
      <c r="M86" s="2">
        <v>3</v>
      </c>
      <c r="N86" s="2">
        <v>2</v>
      </c>
      <c r="O86" s="2">
        <v>3</v>
      </c>
      <c r="P86" s="2">
        <v>2</v>
      </c>
      <c r="Q86" s="2">
        <v>3</v>
      </c>
      <c r="R86" s="2">
        <v>2</v>
      </c>
      <c r="S86" s="2">
        <v>3</v>
      </c>
      <c r="T86" s="2">
        <v>2</v>
      </c>
      <c r="U86" s="2">
        <v>4</v>
      </c>
      <c r="V86" s="2">
        <v>2</v>
      </c>
      <c r="W86" s="2">
        <v>2</v>
      </c>
      <c r="X86" s="2">
        <v>2</v>
      </c>
      <c r="Y86" s="2">
        <f t="shared" si="22"/>
        <v>18</v>
      </c>
      <c r="Z86" s="2">
        <f t="shared" si="15"/>
        <v>21</v>
      </c>
      <c r="AA86" s="2">
        <f t="shared" si="16"/>
        <v>10</v>
      </c>
      <c r="AB86" s="2">
        <f t="shared" si="17"/>
        <v>49</v>
      </c>
      <c r="AC86" s="2">
        <f t="shared" si="23"/>
        <v>2.5714285714285716</v>
      </c>
      <c r="AD86" s="2">
        <f t="shared" si="18"/>
        <v>2.1</v>
      </c>
      <c r="AE86" s="2">
        <f t="shared" si="19"/>
        <v>3.3333333333333335</v>
      </c>
      <c r="AF86" s="2">
        <f t="shared" si="20"/>
        <v>2.4500000000000002</v>
      </c>
    </row>
    <row r="87" spans="1:32" x14ac:dyDescent="0.35">
      <c r="A87" s="2" t="str">
        <f t="shared" si="21"/>
        <v>C_406-0067020170530</v>
      </c>
      <c r="B87" s="2" t="s">
        <v>94</v>
      </c>
      <c r="C87" s="3">
        <v>42885</v>
      </c>
      <c r="D87" s="4">
        <v>0</v>
      </c>
      <c r="E87" s="2">
        <v>4</v>
      </c>
      <c r="F87" s="2">
        <v>4</v>
      </c>
      <c r="G87" s="2">
        <v>4</v>
      </c>
      <c r="H87" s="2">
        <v>4</v>
      </c>
      <c r="I87" s="2">
        <v>4</v>
      </c>
      <c r="J87" s="2">
        <v>4</v>
      </c>
      <c r="K87" s="2">
        <v>4</v>
      </c>
      <c r="L87" s="2">
        <v>2</v>
      </c>
      <c r="M87" s="2">
        <v>4</v>
      </c>
      <c r="N87" s="2">
        <v>3</v>
      </c>
      <c r="O87" s="2">
        <v>3</v>
      </c>
      <c r="P87" s="2">
        <v>4</v>
      </c>
      <c r="Q87" s="2">
        <v>3</v>
      </c>
      <c r="R87" s="2">
        <v>4</v>
      </c>
      <c r="S87" s="2">
        <v>2</v>
      </c>
      <c r="T87" s="2">
        <v>1</v>
      </c>
      <c r="U87" s="2">
        <v>4</v>
      </c>
      <c r="V87" s="2">
        <v>1</v>
      </c>
      <c r="W87" s="2">
        <v>4</v>
      </c>
      <c r="X87" s="2">
        <v>4</v>
      </c>
      <c r="Y87" s="2">
        <f t="shared" si="22"/>
        <v>20</v>
      </c>
      <c r="Z87" s="2">
        <f t="shared" si="15"/>
        <v>35</v>
      </c>
      <c r="AA87" s="2">
        <f t="shared" si="16"/>
        <v>12</v>
      </c>
      <c r="AB87" s="2">
        <f t="shared" si="17"/>
        <v>67</v>
      </c>
      <c r="AC87" s="2">
        <f t="shared" si="23"/>
        <v>2.8571428571428572</v>
      </c>
      <c r="AD87" s="2">
        <f t="shared" si="18"/>
        <v>3.5</v>
      </c>
      <c r="AE87" s="2">
        <f t="shared" si="19"/>
        <v>4</v>
      </c>
      <c r="AF87" s="2">
        <f t="shared" si="20"/>
        <v>3.35</v>
      </c>
    </row>
    <row r="88" spans="1:32" x14ac:dyDescent="0.35">
      <c r="A88" s="2" t="str">
        <f t="shared" si="21"/>
        <v>C_406-0067620170817</v>
      </c>
      <c r="B88" s="2" t="s">
        <v>94</v>
      </c>
      <c r="C88" s="3">
        <v>42964</v>
      </c>
      <c r="D88" s="4">
        <v>6</v>
      </c>
      <c r="E88" s="2">
        <v>3</v>
      </c>
      <c r="F88" s="2">
        <v>4</v>
      </c>
      <c r="G88" s="2">
        <v>4</v>
      </c>
      <c r="H88" s="2">
        <v>4</v>
      </c>
      <c r="I88" s="2">
        <v>4</v>
      </c>
      <c r="J88" s="2">
        <v>4</v>
      </c>
      <c r="K88" s="2">
        <v>4</v>
      </c>
      <c r="L88" s="2">
        <v>4</v>
      </c>
      <c r="M88" s="2">
        <v>4</v>
      </c>
      <c r="N88" s="2">
        <v>4</v>
      </c>
      <c r="O88" s="2">
        <v>4</v>
      </c>
      <c r="P88" s="2">
        <v>3</v>
      </c>
      <c r="Q88" s="2">
        <v>3</v>
      </c>
      <c r="R88" s="2">
        <v>3</v>
      </c>
      <c r="S88" s="2">
        <v>3</v>
      </c>
      <c r="T88" s="2">
        <v>2</v>
      </c>
      <c r="U88" s="2">
        <v>4</v>
      </c>
      <c r="V88" s="2">
        <v>2</v>
      </c>
      <c r="W88" s="2">
        <v>3</v>
      </c>
      <c r="X88" s="2">
        <v>4</v>
      </c>
      <c r="Y88" s="2">
        <f t="shared" si="22"/>
        <v>23</v>
      </c>
      <c r="Z88" s="2">
        <f t="shared" si="15"/>
        <v>35</v>
      </c>
      <c r="AA88" s="2">
        <f t="shared" si="16"/>
        <v>12</v>
      </c>
      <c r="AB88" s="2">
        <f t="shared" si="17"/>
        <v>70</v>
      </c>
      <c r="AC88" s="2">
        <f t="shared" si="23"/>
        <v>3.2857142857142856</v>
      </c>
      <c r="AD88" s="2">
        <f t="shared" si="18"/>
        <v>3.5</v>
      </c>
      <c r="AE88" s="2">
        <f t="shared" si="19"/>
        <v>4</v>
      </c>
      <c r="AF88" s="2">
        <f t="shared" si="20"/>
        <v>3.5</v>
      </c>
    </row>
    <row r="89" spans="1:32" x14ac:dyDescent="0.35">
      <c r="A89" s="2" t="str">
        <f t="shared" si="21"/>
        <v>C_406-00671020171005</v>
      </c>
      <c r="B89" s="2" t="s">
        <v>94</v>
      </c>
      <c r="C89" s="3">
        <v>43013</v>
      </c>
      <c r="D89" s="4">
        <v>10</v>
      </c>
      <c r="E89" s="2">
        <v>2</v>
      </c>
      <c r="F89" s="2">
        <v>4</v>
      </c>
      <c r="G89" s="2">
        <v>4</v>
      </c>
      <c r="H89" s="2">
        <v>4</v>
      </c>
      <c r="I89" s="2">
        <v>4</v>
      </c>
      <c r="J89" s="2">
        <v>4</v>
      </c>
      <c r="K89" s="2">
        <v>4</v>
      </c>
      <c r="L89" s="2">
        <v>3</v>
      </c>
      <c r="M89" s="2">
        <v>4</v>
      </c>
      <c r="N89" s="2">
        <v>3</v>
      </c>
      <c r="O89" s="2">
        <v>4</v>
      </c>
      <c r="P89" s="2">
        <v>3</v>
      </c>
      <c r="Q89" s="2">
        <v>4</v>
      </c>
      <c r="R89" s="2">
        <v>3</v>
      </c>
      <c r="S89" s="2">
        <v>2</v>
      </c>
      <c r="T89" s="2">
        <v>2</v>
      </c>
      <c r="U89" s="2">
        <v>4</v>
      </c>
      <c r="V89" s="2">
        <v>1</v>
      </c>
      <c r="W89" s="2">
        <v>3</v>
      </c>
      <c r="X89" s="2">
        <v>2</v>
      </c>
      <c r="Y89" s="2">
        <f t="shared" si="22"/>
        <v>21</v>
      </c>
      <c r="Z89" s="2">
        <f t="shared" si="15"/>
        <v>31</v>
      </c>
      <c r="AA89" s="2">
        <f t="shared" si="16"/>
        <v>12</v>
      </c>
      <c r="AB89" s="2">
        <f t="shared" si="17"/>
        <v>64</v>
      </c>
      <c r="AC89" s="2">
        <f t="shared" si="23"/>
        <v>3</v>
      </c>
      <c r="AD89" s="2">
        <f t="shared" si="18"/>
        <v>3.1</v>
      </c>
      <c r="AE89" s="2">
        <f t="shared" si="19"/>
        <v>4</v>
      </c>
      <c r="AF89" s="2">
        <f t="shared" si="20"/>
        <v>3.2</v>
      </c>
    </row>
    <row r="90" spans="1:32" x14ac:dyDescent="0.35">
      <c r="A90" s="2" t="str">
        <f t="shared" si="21"/>
        <v>C_406-0069020170602</v>
      </c>
      <c r="B90" s="2" t="s">
        <v>112</v>
      </c>
      <c r="C90" s="3">
        <v>42888</v>
      </c>
      <c r="D90" s="4">
        <v>0</v>
      </c>
      <c r="E90" s="2">
        <v>3</v>
      </c>
      <c r="F90" s="2">
        <v>4</v>
      </c>
      <c r="G90" s="2">
        <v>3</v>
      </c>
      <c r="H90" s="2">
        <v>4</v>
      </c>
      <c r="I90" s="2">
        <v>4</v>
      </c>
      <c r="J90" s="2">
        <v>4</v>
      </c>
      <c r="K90" s="2">
        <v>4</v>
      </c>
      <c r="L90" s="2">
        <v>2</v>
      </c>
      <c r="M90" s="2">
        <v>4</v>
      </c>
      <c r="N90" s="2">
        <v>4</v>
      </c>
      <c r="O90" s="2">
        <v>3</v>
      </c>
      <c r="P90" s="2">
        <v>3</v>
      </c>
      <c r="Q90" s="2">
        <v>4</v>
      </c>
      <c r="R90" s="2">
        <v>4</v>
      </c>
      <c r="S90" s="2">
        <v>3</v>
      </c>
      <c r="T90" s="2">
        <v>4</v>
      </c>
      <c r="U90" s="2">
        <v>4</v>
      </c>
      <c r="V90" s="2">
        <v>4</v>
      </c>
      <c r="W90" s="2">
        <v>4</v>
      </c>
      <c r="X90" s="2">
        <v>3</v>
      </c>
      <c r="Y90" s="2">
        <f t="shared" si="22"/>
        <v>25</v>
      </c>
      <c r="Z90" s="2">
        <f t="shared" si="15"/>
        <v>35</v>
      </c>
      <c r="AA90" s="2">
        <f t="shared" si="16"/>
        <v>12</v>
      </c>
      <c r="AB90" s="2">
        <f t="shared" si="17"/>
        <v>72</v>
      </c>
      <c r="AC90" s="2">
        <f t="shared" si="23"/>
        <v>3.5714285714285716</v>
      </c>
      <c r="AD90" s="2">
        <f t="shared" si="18"/>
        <v>3.5</v>
      </c>
      <c r="AE90" s="2">
        <f t="shared" si="19"/>
        <v>4</v>
      </c>
      <c r="AF90" s="2">
        <f t="shared" si="20"/>
        <v>3.6</v>
      </c>
    </row>
    <row r="91" spans="1:32" x14ac:dyDescent="0.35">
      <c r="A91" s="2" t="str">
        <f t="shared" si="21"/>
        <v>C_406-0069620170918</v>
      </c>
      <c r="B91" s="2" t="s">
        <v>112</v>
      </c>
      <c r="C91" s="3">
        <v>42996</v>
      </c>
      <c r="D91" s="4">
        <v>6</v>
      </c>
      <c r="E91" s="2">
        <v>4</v>
      </c>
      <c r="F91" s="2">
        <v>4</v>
      </c>
      <c r="G91" s="2">
        <v>4</v>
      </c>
      <c r="H91" s="2">
        <v>4</v>
      </c>
      <c r="I91" s="2">
        <v>4</v>
      </c>
      <c r="J91" s="2">
        <v>4</v>
      </c>
      <c r="K91" s="2">
        <v>4</v>
      </c>
      <c r="L91" s="2">
        <v>1</v>
      </c>
      <c r="M91" s="2">
        <v>4</v>
      </c>
      <c r="N91" s="2">
        <v>4</v>
      </c>
      <c r="O91" s="2">
        <v>4</v>
      </c>
      <c r="P91" s="2">
        <v>4</v>
      </c>
      <c r="Q91" s="2">
        <v>4</v>
      </c>
      <c r="R91" s="2">
        <v>4</v>
      </c>
      <c r="S91" s="2">
        <v>4</v>
      </c>
      <c r="T91" s="2">
        <v>4</v>
      </c>
      <c r="U91" s="2">
        <v>4</v>
      </c>
      <c r="V91" s="2">
        <v>4</v>
      </c>
      <c r="W91" s="2">
        <v>4</v>
      </c>
      <c r="X91" s="2">
        <v>4</v>
      </c>
      <c r="Y91" s="2">
        <f t="shared" si="22"/>
        <v>28</v>
      </c>
      <c r="Z91" s="2">
        <f t="shared" si="15"/>
        <v>37</v>
      </c>
      <c r="AA91" s="2">
        <f t="shared" si="16"/>
        <v>12</v>
      </c>
      <c r="AB91" s="2">
        <f t="shared" si="17"/>
        <v>77</v>
      </c>
      <c r="AC91" s="2">
        <f t="shared" si="23"/>
        <v>4</v>
      </c>
      <c r="AD91" s="2">
        <f t="shared" si="18"/>
        <v>3.7</v>
      </c>
      <c r="AE91" s="2">
        <f t="shared" si="19"/>
        <v>4</v>
      </c>
      <c r="AF91" s="2">
        <f t="shared" si="20"/>
        <v>3.85</v>
      </c>
    </row>
    <row r="92" spans="1:32" x14ac:dyDescent="0.35">
      <c r="A92" s="2" t="str">
        <f t="shared" si="21"/>
        <v>C_406-00691020171020</v>
      </c>
      <c r="B92" s="2" t="s">
        <v>112</v>
      </c>
      <c r="C92" s="3">
        <v>43028</v>
      </c>
      <c r="D92" s="4">
        <v>10</v>
      </c>
      <c r="Y92" s="2">
        <f t="shared" si="22"/>
        <v>0</v>
      </c>
      <c r="Z92" s="2">
        <f t="shared" si="15"/>
        <v>0</v>
      </c>
      <c r="AA92" s="2">
        <f t="shared" si="16"/>
        <v>0</v>
      </c>
      <c r="AB92" s="2">
        <f t="shared" si="17"/>
        <v>0</v>
      </c>
      <c r="AC92" s="2">
        <f t="shared" si="23"/>
        <v>0</v>
      </c>
      <c r="AD92" s="2">
        <f t="shared" si="18"/>
        <v>0</v>
      </c>
      <c r="AE92" s="2">
        <f t="shared" si="19"/>
        <v>0</v>
      </c>
      <c r="AF92" s="2">
        <f t="shared" si="20"/>
        <v>0</v>
      </c>
    </row>
    <row r="93" spans="1:32" x14ac:dyDescent="0.35">
      <c r="A93" s="2" t="str">
        <f t="shared" si="21"/>
        <v>C_406-0071020270626</v>
      </c>
      <c r="B93" s="2" t="s">
        <v>96</v>
      </c>
      <c r="C93" s="3">
        <v>46564</v>
      </c>
      <c r="D93" s="4">
        <v>0</v>
      </c>
      <c r="E93" s="2">
        <v>1</v>
      </c>
      <c r="F93" s="2">
        <v>4</v>
      </c>
      <c r="G93" s="2">
        <v>3</v>
      </c>
      <c r="H93" s="2">
        <v>4</v>
      </c>
      <c r="I93" s="2">
        <v>4</v>
      </c>
      <c r="J93" s="2">
        <v>3</v>
      </c>
      <c r="K93" s="2">
        <v>4</v>
      </c>
      <c r="L93" s="2">
        <v>2</v>
      </c>
      <c r="M93" s="2">
        <v>2</v>
      </c>
      <c r="N93" s="2">
        <v>2</v>
      </c>
      <c r="O93" s="2">
        <v>3</v>
      </c>
      <c r="P93" s="2">
        <v>2</v>
      </c>
      <c r="Q93" s="2">
        <v>3</v>
      </c>
      <c r="R93" s="2">
        <v>4</v>
      </c>
      <c r="S93" s="2">
        <v>3</v>
      </c>
      <c r="T93" s="2">
        <v>4</v>
      </c>
      <c r="U93" s="2">
        <v>4</v>
      </c>
      <c r="V93" s="2">
        <v>2</v>
      </c>
      <c r="W93" s="2">
        <v>4</v>
      </c>
      <c r="X93" s="2">
        <v>2</v>
      </c>
      <c r="Y93" s="2">
        <f t="shared" si="22"/>
        <v>18</v>
      </c>
      <c r="Z93" s="2">
        <f t="shared" si="15"/>
        <v>30</v>
      </c>
      <c r="AA93" s="2">
        <f t="shared" si="16"/>
        <v>12</v>
      </c>
      <c r="AB93" s="2">
        <f t="shared" si="17"/>
        <v>60</v>
      </c>
      <c r="AC93" s="2">
        <f t="shared" si="23"/>
        <v>2.5714285714285716</v>
      </c>
      <c r="AD93" s="2">
        <f t="shared" si="18"/>
        <v>3</v>
      </c>
      <c r="AE93" s="2">
        <f t="shared" si="19"/>
        <v>4</v>
      </c>
      <c r="AF93" s="2">
        <f t="shared" si="20"/>
        <v>3</v>
      </c>
    </row>
    <row r="94" spans="1:32" x14ac:dyDescent="0.35">
      <c r="A94" s="2" t="str">
        <f t="shared" si="21"/>
        <v>C_406-0071620170825</v>
      </c>
      <c r="B94" s="2" t="s">
        <v>96</v>
      </c>
      <c r="C94" s="3">
        <v>42972</v>
      </c>
      <c r="D94" s="4">
        <v>6</v>
      </c>
      <c r="E94" s="2">
        <v>2</v>
      </c>
      <c r="F94" s="2">
        <v>4</v>
      </c>
      <c r="G94" s="2">
        <v>2</v>
      </c>
      <c r="H94" s="2">
        <v>4</v>
      </c>
      <c r="I94" s="2">
        <v>4</v>
      </c>
      <c r="J94" s="2">
        <v>2</v>
      </c>
      <c r="K94" s="2">
        <v>4</v>
      </c>
      <c r="L94" s="2">
        <v>2</v>
      </c>
      <c r="M94" s="2">
        <v>2</v>
      </c>
      <c r="N94" s="2">
        <v>3</v>
      </c>
      <c r="O94" s="2">
        <v>4</v>
      </c>
      <c r="P94" s="2">
        <v>3</v>
      </c>
      <c r="Q94" s="2">
        <v>4</v>
      </c>
      <c r="R94" s="2">
        <v>4</v>
      </c>
      <c r="S94" s="2">
        <v>3</v>
      </c>
      <c r="T94" s="2">
        <v>3</v>
      </c>
      <c r="U94" s="2">
        <v>3</v>
      </c>
      <c r="V94" s="2">
        <v>3</v>
      </c>
      <c r="W94" s="2">
        <v>4</v>
      </c>
      <c r="X94" s="2">
        <v>1</v>
      </c>
      <c r="Y94" s="2">
        <f t="shared" si="22"/>
        <v>22</v>
      </c>
      <c r="Z94" s="2">
        <f t="shared" si="15"/>
        <v>28</v>
      </c>
      <c r="AA94" s="2">
        <f t="shared" si="16"/>
        <v>11</v>
      </c>
      <c r="AB94" s="2">
        <f t="shared" si="17"/>
        <v>61</v>
      </c>
      <c r="AC94" s="2">
        <f t="shared" si="23"/>
        <v>3.1428571428571428</v>
      </c>
      <c r="AD94" s="2">
        <f t="shared" si="18"/>
        <v>2.8</v>
      </c>
      <c r="AE94" s="2">
        <f t="shared" si="19"/>
        <v>3.6666666666666665</v>
      </c>
      <c r="AF94" s="2">
        <f t="shared" si="20"/>
        <v>3.05</v>
      </c>
    </row>
    <row r="95" spans="1:32" x14ac:dyDescent="0.35">
      <c r="A95" s="2" t="str">
        <f t="shared" si="21"/>
        <v>C_406-00711020171005</v>
      </c>
      <c r="B95" s="2" t="s">
        <v>96</v>
      </c>
      <c r="C95" s="3">
        <v>43013</v>
      </c>
      <c r="D95" s="4">
        <v>10</v>
      </c>
      <c r="E95" s="2">
        <v>4</v>
      </c>
      <c r="F95" s="2">
        <v>3</v>
      </c>
      <c r="G95" s="2">
        <v>4</v>
      </c>
      <c r="H95" s="2">
        <v>4</v>
      </c>
      <c r="I95" s="2">
        <v>4</v>
      </c>
      <c r="J95" s="2">
        <v>4</v>
      </c>
      <c r="K95" s="2">
        <v>4</v>
      </c>
      <c r="L95" s="2">
        <v>3</v>
      </c>
      <c r="M95" s="2">
        <v>2</v>
      </c>
      <c r="N95" s="2">
        <v>3</v>
      </c>
      <c r="O95" s="2">
        <v>4</v>
      </c>
      <c r="P95" s="2">
        <v>3</v>
      </c>
      <c r="Q95" s="2">
        <v>3</v>
      </c>
      <c r="R95" s="2">
        <v>2</v>
      </c>
      <c r="S95" s="2">
        <v>4</v>
      </c>
      <c r="T95" s="2">
        <v>4</v>
      </c>
      <c r="U95" s="2">
        <v>4</v>
      </c>
      <c r="V95" s="2">
        <v>3</v>
      </c>
      <c r="W95" s="2">
        <v>1</v>
      </c>
      <c r="X95" s="2">
        <v>2</v>
      </c>
      <c r="Y95" s="2">
        <f t="shared" si="22"/>
        <v>24</v>
      </c>
      <c r="Z95" s="2">
        <f t="shared" si="15"/>
        <v>30</v>
      </c>
      <c r="AA95" s="2">
        <f t="shared" si="16"/>
        <v>11</v>
      </c>
      <c r="AB95" s="2">
        <f t="shared" si="17"/>
        <v>65</v>
      </c>
      <c r="AC95" s="2">
        <f t="shared" si="23"/>
        <v>3.4285714285714284</v>
      </c>
      <c r="AD95" s="2">
        <f t="shared" si="18"/>
        <v>3</v>
      </c>
      <c r="AE95" s="2">
        <f t="shared" si="19"/>
        <v>3.6666666666666665</v>
      </c>
      <c r="AF95" s="2">
        <f t="shared" si="20"/>
        <v>3.25</v>
      </c>
    </row>
    <row r="96" spans="1:32" x14ac:dyDescent="0.35">
      <c r="A96" s="2" t="str">
        <f t="shared" si="21"/>
        <v>C_406-0073020170609</v>
      </c>
      <c r="B96" s="2" t="s">
        <v>101</v>
      </c>
      <c r="C96" s="3">
        <v>42895</v>
      </c>
      <c r="D96" s="4">
        <v>0</v>
      </c>
      <c r="E96" s="2">
        <v>2</v>
      </c>
      <c r="F96" s="2">
        <v>3</v>
      </c>
      <c r="G96" s="2">
        <v>3</v>
      </c>
      <c r="H96" s="2">
        <v>3</v>
      </c>
      <c r="I96" s="2">
        <v>3</v>
      </c>
      <c r="J96" s="2">
        <v>4</v>
      </c>
      <c r="K96" s="2">
        <v>3</v>
      </c>
      <c r="L96" s="2">
        <v>1</v>
      </c>
      <c r="M96" s="2">
        <v>3</v>
      </c>
      <c r="N96" s="2">
        <v>4</v>
      </c>
      <c r="O96" s="2">
        <v>4</v>
      </c>
      <c r="P96" s="2">
        <v>3</v>
      </c>
      <c r="Q96" s="2">
        <v>3</v>
      </c>
      <c r="R96" s="2">
        <v>3</v>
      </c>
      <c r="S96" s="2">
        <v>3</v>
      </c>
      <c r="T96" s="2">
        <v>2</v>
      </c>
      <c r="U96" s="2">
        <v>4</v>
      </c>
      <c r="V96" s="2">
        <v>3</v>
      </c>
      <c r="W96" s="2">
        <v>2</v>
      </c>
      <c r="X96" s="2">
        <v>2</v>
      </c>
      <c r="Y96" s="2">
        <f t="shared" si="22"/>
        <v>24</v>
      </c>
      <c r="Z96" s="2">
        <f t="shared" si="15"/>
        <v>24</v>
      </c>
      <c r="AA96" s="2">
        <f t="shared" si="16"/>
        <v>10</v>
      </c>
      <c r="AB96" s="2">
        <f t="shared" si="17"/>
        <v>58</v>
      </c>
      <c r="AC96" s="2">
        <f t="shared" si="23"/>
        <v>3.4285714285714284</v>
      </c>
      <c r="AD96" s="2">
        <f t="shared" si="18"/>
        <v>2.4</v>
      </c>
      <c r="AE96" s="2">
        <f t="shared" si="19"/>
        <v>3.3333333333333335</v>
      </c>
      <c r="AF96" s="2">
        <f t="shared" si="20"/>
        <v>2.9</v>
      </c>
    </row>
    <row r="97" spans="1:32" x14ac:dyDescent="0.35">
      <c r="A97" s="2" t="str">
        <f t="shared" si="21"/>
        <v>C_406-0073620170822</v>
      </c>
      <c r="B97" s="2" t="s">
        <v>101</v>
      </c>
      <c r="C97" s="3">
        <v>42969</v>
      </c>
      <c r="D97" s="4">
        <v>6</v>
      </c>
      <c r="E97" s="2">
        <v>1</v>
      </c>
      <c r="F97" s="2">
        <v>3</v>
      </c>
      <c r="G97" s="2">
        <v>3</v>
      </c>
      <c r="H97" s="2">
        <v>3</v>
      </c>
      <c r="I97" s="2">
        <v>2</v>
      </c>
      <c r="J97" s="2">
        <v>3</v>
      </c>
      <c r="K97" s="2">
        <v>3</v>
      </c>
      <c r="L97" s="2">
        <v>1</v>
      </c>
      <c r="M97" s="2">
        <v>3</v>
      </c>
      <c r="N97" s="2">
        <v>3</v>
      </c>
      <c r="O97" s="2">
        <v>2</v>
      </c>
      <c r="P97" s="2">
        <v>2</v>
      </c>
      <c r="Q97" s="2">
        <v>3</v>
      </c>
      <c r="R97" s="2">
        <v>1</v>
      </c>
      <c r="S97" s="2">
        <v>3</v>
      </c>
      <c r="T97" s="2">
        <v>1</v>
      </c>
      <c r="U97" s="2">
        <v>3</v>
      </c>
      <c r="V97" s="2">
        <v>3</v>
      </c>
      <c r="W97" s="2">
        <v>3</v>
      </c>
      <c r="X97" s="2">
        <v>1</v>
      </c>
      <c r="Y97" s="2">
        <f t="shared" si="22"/>
        <v>19</v>
      </c>
      <c r="Z97" s="2">
        <f t="shared" si="15"/>
        <v>20</v>
      </c>
      <c r="AA97" s="2">
        <f t="shared" si="16"/>
        <v>8</v>
      </c>
      <c r="AB97" s="2">
        <f t="shared" si="17"/>
        <v>47</v>
      </c>
      <c r="AC97" s="2">
        <f t="shared" si="23"/>
        <v>2.7142857142857144</v>
      </c>
      <c r="AD97" s="2">
        <f t="shared" si="18"/>
        <v>2</v>
      </c>
      <c r="AE97" s="2">
        <f t="shared" si="19"/>
        <v>2.6666666666666665</v>
      </c>
      <c r="AF97" s="2">
        <f t="shared" si="20"/>
        <v>2.35</v>
      </c>
    </row>
    <row r="98" spans="1:32" x14ac:dyDescent="0.35">
      <c r="A98" s="2" t="str">
        <f t="shared" si="21"/>
        <v>C_406-00731019000100</v>
      </c>
      <c r="B98" s="2" t="s">
        <v>101</v>
      </c>
      <c r="C98" s="3"/>
      <c r="D98" s="4">
        <v>10</v>
      </c>
      <c r="E98" s="2">
        <v>2</v>
      </c>
      <c r="F98" s="2">
        <v>3</v>
      </c>
      <c r="G98" s="2">
        <v>3</v>
      </c>
      <c r="H98" s="2">
        <v>2</v>
      </c>
      <c r="I98" s="2">
        <v>2</v>
      </c>
      <c r="J98" s="2">
        <v>3</v>
      </c>
      <c r="K98" s="2">
        <v>3</v>
      </c>
      <c r="L98" s="2">
        <v>1</v>
      </c>
      <c r="M98" s="2">
        <v>2</v>
      </c>
      <c r="N98" s="2">
        <v>3</v>
      </c>
      <c r="O98" s="2">
        <v>3</v>
      </c>
      <c r="P98" s="2">
        <v>2</v>
      </c>
      <c r="Q98" s="2">
        <v>3</v>
      </c>
      <c r="R98" s="2">
        <v>2</v>
      </c>
      <c r="T98" s="2">
        <v>1</v>
      </c>
      <c r="U98" s="2">
        <v>3</v>
      </c>
      <c r="V98" s="2">
        <v>3</v>
      </c>
      <c r="X98" s="2">
        <v>1</v>
      </c>
      <c r="Y98" s="2">
        <f t="shared" si="22"/>
        <v>17</v>
      </c>
      <c r="Z98" s="2">
        <f t="shared" ref="Z98:Z129" si="24">E98+G98+H98+K98+L98+M98+R98+T98+W98+X98</f>
        <v>17</v>
      </c>
      <c r="AA98" s="2">
        <f t="shared" ref="AA98:AA129" si="25">F98+I98+U98</f>
        <v>8</v>
      </c>
      <c r="AB98" s="2">
        <f t="shared" ref="AB98:AB129" si="26">SUM(E98:X98)</f>
        <v>42</v>
      </c>
      <c r="AC98" s="2">
        <f t="shared" si="23"/>
        <v>2.4285714285714284</v>
      </c>
      <c r="AD98" s="2">
        <f t="shared" ref="AD98:AD129" si="27">Z98/10</f>
        <v>1.7</v>
      </c>
      <c r="AE98" s="2">
        <f t="shared" ref="AE98:AE129" si="28">AA98/3</f>
        <v>2.6666666666666665</v>
      </c>
      <c r="AF98" s="2">
        <f t="shared" ref="AF98:AF129" si="29">AB98/20</f>
        <v>2.1</v>
      </c>
    </row>
    <row r="99" spans="1:32" x14ac:dyDescent="0.35">
      <c r="A99" s="2" t="str">
        <f t="shared" si="21"/>
        <v>C_406-0075020170615</v>
      </c>
      <c r="B99" s="2" t="s">
        <v>95</v>
      </c>
      <c r="C99" s="3">
        <v>42901</v>
      </c>
      <c r="D99" s="4">
        <v>0</v>
      </c>
      <c r="E99" s="2">
        <v>1</v>
      </c>
      <c r="F99" s="2">
        <v>2</v>
      </c>
      <c r="G99" s="2">
        <v>2</v>
      </c>
      <c r="H99" s="2">
        <v>1</v>
      </c>
      <c r="I99" s="2">
        <v>2</v>
      </c>
      <c r="J99" s="2">
        <v>2</v>
      </c>
      <c r="K99" s="2">
        <v>2</v>
      </c>
      <c r="L99" s="2">
        <v>1</v>
      </c>
      <c r="M99" s="2">
        <v>1</v>
      </c>
      <c r="N99" s="2">
        <v>1</v>
      </c>
      <c r="O99" s="2">
        <v>2</v>
      </c>
      <c r="P99" s="2">
        <v>1</v>
      </c>
      <c r="Q99" s="2">
        <v>3</v>
      </c>
      <c r="R99" s="2">
        <v>2</v>
      </c>
      <c r="S99" s="2">
        <v>1</v>
      </c>
      <c r="T99" s="2">
        <v>1</v>
      </c>
      <c r="U99" s="2">
        <v>2</v>
      </c>
      <c r="V99" s="2">
        <v>2</v>
      </c>
      <c r="W99" s="2">
        <v>1</v>
      </c>
      <c r="X99" s="2">
        <v>1</v>
      </c>
      <c r="Y99" s="2">
        <f t="shared" si="22"/>
        <v>12</v>
      </c>
      <c r="Z99" s="2">
        <f t="shared" si="24"/>
        <v>13</v>
      </c>
      <c r="AA99" s="2">
        <f t="shared" si="25"/>
        <v>6</v>
      </c>
      <c r="AB99" s="2">
        <f t="shared" si="26"/>
        <v>31</v>
      </c>
      <c r="AC99" s="2">
        <f t="shared" si="23"/>
        <v>1.7142857142857142</v>
      </c>
      <c r="AD99" s="2">
        <f t="shared" si="27"/>
        <v>1.3</v>
      </c>
      <c r="AE99" s="2">
        <f t="shared" si="28"/>
        <v>2</v>
      </c>
      <c r="AF99" s="2">
        <f t="shared" si="29"/>
        <v>1.55</v>
      </c>
    </row>
    <row r="100" spans="1:32" x14ac:dyDescent="0.35">
      <c r="A100" s="2" t="str">
        <f t="shared" si="21"/>
        <v>C_406-0075620170829</v>
      </c>
      <c r="B100" s="2" t="s">
        <v>95</v>
      </c>
      <c r="C100" s="3">
        <v>42976</v>
      </c>
      <c r="D100" s="4">
        <v>6</v>
      </c>
      <c r="E100" s="2">
        <v>1</v>
      </c>
      <c r="F100" s="2">
        <v>2</v>
      </c>
      <c r="G100" s="2">
        <v>2</v>
      </c>
      <c r="H100" s="2">
        <v>1</v>
      </c>
      <c r="I100" s="2">
        <v>1</v>
      </c>
      <c r="J100" s="2">
        <v>2</v>
      </c>
      <c r="K100" s="2">
        <v>1</v>
      </c>
      <c r="L100" s="2">
        <v>2</v>
      </c>
      <c r="M100" s="2">
        <v>1</v>
      </c>
      <c r="N100" s="2">
        <v>2</v>
      </c>
      <c r="O100" s="2">
        <v>3</v>
      </c>
      <c r="P100" s="2">
        <v>1</v>
      </c>
      <c r="Q100" s="2">
        <v>2</v>
      </c>
      <c r="R100" s="2">
        <v>2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f t="shared" si="22"/>
        <v>12</v>
      </c>
      <c r="Z100" s="2">
        <f t="shared" si="24"/>
        <v>13</v>
      </c>
      <c r="AA100" s="2">
        <f t="shared" si="25"/>
        <v>4</v>
      </c>
      <c r="AB100" s="2">
        <f t="shared" si="26"/>
        <v>29</v>
      </c>
      <c r="AC100" s="2">
        <f t="shared" si="23"/>
        <v>1.7142857142857142</v>
      </c>
      <c r="AD100" s="2">
        <f t="shared" si="27"/>
        <v>1.3</v>
      </c>
      <c r="AE100" s="2">
        <f t="shared" si="28"/>
        <v>1.3333333333333333</v>
      </c>
      <c r="AF100" s="2">
        <f t="shared" si="29"/>
        <v>1.45</v>
      </c>
    </row>
    <row r="101" spans="1:32" x14ac:dyDescent="0.35">
      <c r="A101" s="2" t="str">
        <f t="shared" si="21"/>
        <v>C_406-00751020171005</v>
      </c>
      <c r="B101" s="2" t="s">
        <v>95</v>
      </c>
      <c r="C101" s="3">
        <v>43013</v>
      </c>
      <c r="D101" s="4">
        <v>10</v>
      </c>
      <c r="E101" s="2">
        <v>1</v>
      </c>
      <c r="F101" s="2">
        <v>3</v>
      </c>
      <c r="G101" s="2">
        <v>2</v>
      </c>
      <c r="H101" s="2">
        <v>1</v>
      </c>
      <c r="I101" s="2">
        <v>3</v>
      </c>
      <c r="J101" s="2">
        <v>1</v>
      </c>
      <c r="K101" s="2">
        <v>2</v>
      </c>
      <c r="L101" s="2">
        <v>1</v>
      </c>
      <c r="M101" s="2">
        <v>3</v>
      </c>
      <c r="N101" s="2">
        <v>1</v>
      </c>
      <c r="O101" s="2">
        <v>3</v>
      </c>
      <c r="P101" s="2">
        <v>2</v>
      </c>
      <c r="Q101" s="2">
        <v>2</v>
      </c>
      <c r="R101" s="2">
        <v>2</v>
      </c>
      <c r="S101" s="2">
        <v>1</v>
      </c>
      <c r="U101" s="2">
        <v>4</v>
      </c>
      <c r="V101" s="2">
        <v>1</v>
      </c>
      <c r="W101" s="2">
        <v>1</v>
      </c>
      <c r="X101" s="2">
        <v>2</v>
      </c>
      <c r="Y101" s="2">
        <f t="shared" si="22"/>
        <v>11</v>
      </c>
      <c r="Z101" s="2">
        <f t="shared" si="24"/>
        <v>15</v>
      </c>
      <c r="AA101" s="2">
        <f t="shared" si="25"/>
        <v>10</v>
      </c>
      <c r="AB101" s="2">
        <f t="shared" si="26"/>
        <v>36</v>
      </c>
      <c r="AC101" s="2">
        <f t="shared" si="23"/>
        <v>1.5714285714285714</v>
      </c>
      <c r="AD101" s="2">
        <f t="shared" si="27"/>
        <v>1.5</v>
      </c>
      <c r="AE101" s="2">
        <f t="shared" si="28"/>
        <v>3.3333333333333335</v>
      </c>
      <c r="AF101" s="2">
        <f t="shared" si="29"/>
        <v>1.8</v>
      </c>
    </row>
    <row r="102" spans="1:32" x14ac:dyDescent="0.35">
      <c r="A102" s="2" t="str">
        <f t="shared" si="21"/>
        <v>C_406-0077020170718</v>
      </c>
      <c r="B102" s="2" t="s">
        <v>102</v>
      </c>
      <c r="C102" s="3">
        <v>42934</v>
      </c>
      <c r="D102" s="4">
        <v>0</v>
      </c>
      <c r="E102" s="2">
        <v>2</v>
      </c>
      <c r="F102" s="2">
        <v>3</v>
      </c>
      <c r="G102" s="2">
        <v>3</v>
      </c>
      <c r="H102" s="2">
        <v>4</v>
      </c>
      <c r="I102" s="2">
        <v>3</v>
      </c>
      <c r="J102" s="2">
        <v>3</v>
      </c>
      <c r="K102" s="2">
        <v>4</v>
      </c>
      <c r="L102" s="2">
        <v>3</v>
      </c>
      <c r="M102" s="2">
        <v>3</v>
      </c>
      <c r="N102" s="2">
        <v>3</v>
      </c>
      <c r="O102" s="2">
        <v>3</v>
      </c>
      <c r="P102" s="2">
        <v>3</v>
      </c>
      <c r="Q102" s="2">
        <v>3</v>
      </c>
      <c r="R102" s="2">
        <v>2</v>
      </c>
      <c r="S102" s="2">
        <v>3</v>
      </c>
      <c r="T102" s="2">
        <v>3</v>
      </c>
      <c r="U102" s="2">
        <v>4</v>
      </c>
      <c r="V102" s="2">
        <v>3</v>
      </c>
      <c r="W102" s="2">
        <v>3</v>
      </c>
      <c r="X102" s="2">
        <v>2</v>
      </c>
      <c r="Y102" s="2">
        <f t="shared" si="22"/>
        <v>21</v>
      </c>
      <c r="Z102" s="2">
        <f t="shared" si="24"/>
        <v>29</v>
      </c>
      <c r="AA102" s="2">
        <f t="shared" si="25"/>
        <v>10</v>
      </c>
      <c r="AB102" s="2">
        <f t="shared" si="26"/>
        <v>60</v>
      </c>
      <c r="AC102" s="2">
        <f t="shared" si="23"/>
        <v>3</v>
      </c>
      <c r="AD102" s="2">
        <f t="shared" si="27"/>
        <v>2.9</v>
      </c>
      <c r="AE102" s="2">
        <f t="shared" si="28"/>
        <v>3.3333333333333335</v>
      </c>
      <c r="AF102" s="2">
        <f t="shared" si="29"/>
        <v>3</v>
      </c>
    </row>
    <row r="103" spans="1:32" x14ac:dyDescent="0.35">
      <c r="A103" s="2" t="str">
        <f t="shared" si="21"/>
        <v>C_406-0077620171011</v>
      </c>
      <c r="B103" s="2" t="s">
        <v>102</v>
      </c>
      <c r="C103" s="3">
        <v>43019</v>
      </c>
      <c r="D103" s="4">
        <v>6</v>
      </c>
      <c r="E103" s="2">
        <v>3</v>
      </c>
      <c r="F103" s="2">
        <v>4</v>
      </c>
      <c r="G103" s="2">
        <v>3</v>
      </c>
      <c r="H103" s="2">
        <v>4</v>
      </c>
      <c r="I103" s="2">
        <v>3</v>
      </c>
      <c r="J103" s="2">
        <v>3</v>
      </c>
      <c r="K103" s="2">
        <v>4</v>
      </c>
      <c r="L103" s="2">
        <v>2</v>
      </c>
      <c r="M103" s="2">
        <v>4</v>
      </c>
      <c r="N103" s="2">
        <v>2</v>
      </c>
      <c r="O103" s="2">
        <v>3</v>
      </c>
      <c r="P103" s="2">
        <v>2</v>
      </c>
      <c r="Q103" s="2">
        <v>4</v>
      </c>
      <c r="R103" s="2">
        <v>4</v>
      </c>
      <c r="S103" s="2">
        <v>3</v>
      </c>
      <c r="T103" s="2">
        <v>3</v>
      </c>
      <c r="U103" s="2">
        <v>4</v>
      </c>
      <c r="V103" s="2">
        <v>3</v>
      </c>
      <c r="W103" s="2">
        <v>4</v>
      </c>
      <c r="X103" s="2">
        <v>2</v>
      </c>
      <c r="Y103" s="2">
        <f t="shared" si="22"/>
        <v>20</v>
      </c>
      <c r="Z103" s="2">
        <f t="shared" si="24"/>
        <v>33</v>
      </c>
      <c r="AA103" s="2">
        <f t="shared" si="25"/>
        <v>11</v>
      </c>
      <c r="AB103" s="2">
        <f t="shared" si="26"/>
        <v>64</v>
      </c>
      <c r="AC103" s="2">
        <f t="shared" si="23"/>
        <v>2.8571428571428572</v>
      </c>
      <c r="AD103" s="2">
        <f t="shared" si="27"/>
        <v>3.3</v>
      </c>
      <c r="AE103" s="2">
        <f t="shared" si="28"/>
        <v>3.6666666666666665</v>
      </c>
      <c r="AF103" s="2">
        <f t="shared" si="29"/>
        <v>3.2</v>
      </c>
    </row>
    <row r="104" spans="1:32" x14ac:dyDescent="0.35">
      <c r="A104" s="2" t="str">
        <f t="shared" si="21"/>
        <v>C_406-00771020171110</v>
      </c>
      <c r="B104" s="2" t="s">
        <v>102</v>
      </c>
      <c r="C104" s="3">
        <v>43049</v>
      </c>
      <c r="D104" s="4">
        <v>10</v>
      </c>
      <c r="E104" s="2">
        <v>3</v>
      </c>
      <c r="F104" s="2">
        <v>4</v>
      </c>
      <c r="G104" s="2">
        <v>4</v>
      </c>
      <c r="H104" s="2">
        <v>4</v>
      </c>
      <c r="I104" s="2">
        <v>4</v>
      </c>
      <c r="J104" s="2">
        <v>3</v>
      </c>
      <c r="K104" s="2">
        <v>4</v>
      </c>
      <c r="L104" s="2">
        <v>2</v>
      </c>
      <c r="M104" s="2">
        <v>3</v>
      </c>
      <c r="N104" s="2">
        <v>2</v>
      </c>
      <c r="O104" s="2">
        <v>3</v>
      </c>
      <c r="P104" s="2">
        <v>2</v>
      </c>
      <c r="Q104" s="2">
        <v>4</v>
      </c>
      <c r="R104" s="2">
        <v>4</v>
      </c>
      <c r="S104" s="2">
        <v>3</v>
      </c>
      <c r="T104" s="2">
        <v>3</v>
      </c>
      <c r="U104" s="2">
        <v>4</v>
      </c>
      <c r="V104" s="2">
        <v>3</v>
      </c>
      <c r="W104" s="2">
        <v>3</v>
      </c>
      <c r="X104" s="2">
        <v>3</v>
      </c>
      <c r="Y104" s="2">
        <f t="shared" si="22"/>
        <v>20</v>
      </c>
      <c r="Z104" s="2">
        <f t="shared" si="24"/>
        <v>33</v>
      </c>
      <c r="AA104" s="2">
        <f t="shared" si="25"/>
        <v>12</v>
      </c>
      <c r="AB104" s="2">
        <f t="shared" si="26"/>
        <v>65</v>
      </c>
      <c r="AC104" s="2">
        <f t="shared" si="23"/>
        <v>2.8571428571428572</v>
      </c>
      <c r="AD104" s="2">
        <f t="shared" si="27"/>
        <v>3.3</v>
      </c>
      <c r="AE104" s="2">
        <f t="shared" si="28"/>
        <v>4</v>
      </c>
      <c r="AF104" s="2">
        <f t="shared" si="29"/>
        <v>3.25</v>
      </c>
    </row>
    <row r="105" spans="1:32" x14ac:dyDescent="0.35">
      <c r="A105" s="2" t="str">
        <f t="shared" si="21"/>
        <v>C_406-0079020170727</v>
      </c>
      <c r="B105" s="2" t="s">
        <v>103</v>
      </c>
      <c r="C105" s="3">
        <v>42943</v>
      </c>
      <c r="D105" s="4">
        <v>0</v>
      </c>
      <c r="E105" s="2">
        <v>3</v>
      </c>
      <c r="F105" s="2">
        <v>4</v>
      </c>
      <c r="G105" s="2">
        <v>4</v>
      </c>
      <c r="H105" s="2">
        <v>4</v>
      </c>
      <c r="I105" s="2">
        <v>4</v>
      </c>
      <c r="J105" s="2">
        <v>3</v>
      </c>
      <c r="K105" s="2">
        <v>4</v>
      </c>
      <c r="L105" s="2">
        <v>2</v>
      </c>
      <c r="M105" s="2">
        <v>4</v>
      </c>
      <c r="N105" s="2">
        <v>4</v>
      </c>
      <c r="O105" s="2">
        <v>4</v>
      </c>
      <c r="P105" s="2">
        <v>3</v>
      </c>
      <c r="Q105" s="2">
        <v>4</v>
      </c>
      <c r="R105" s="2">
        <v>4</v>
      </c>
      <c r="S105" s="2">
        <v>3</v>
      </c>
      <c r="T105" s="2">
        <v>4</v>
      </c>
      <c r="U105" s="2">
        <v>4</v>
      </c>
      <c r="V105" s="2">
        <v>3</v>
      </c>
      <c r="W105" s="2">
        <v>4</v>
      </c>
      <c r="X105" s="2">
        <v>2</v>
      </c>
      <c r="Y105" s="2">
        <f t="shared" si="22"/>
        <v>24</v>
      </c>
      <c r="Z105" s="2">
        <f t="shared" si="24"/>
        <v>35</v>
      </c>
      <c r="AA105" s="2">
        <f t="shared" si="25"/>
        <v>12</v>
      </c>
      <c r="AB105" s="2">
        <f t="shared" si="26"/>
        <v>71</v>
      </c>
      <c r="AC105" s="2">
        <f t="shared" si="23"/>
        <v>3.4285714285714284</v>
      </c>
      <c r="AD105" s="2">
        <f t="shared" si="27"/>
        <v>3.5</v>
      </c>
      <c r="AE105" s="2">
        <f t="shared" si="28"/>
        <v>4</v>
      </c>
      <c r="AF105" s="2">
        <f t="shared" si="29"/>
        <v>3.55</v>
      </c>
    </row>
    <row r="106" spans="1:32" x14ac:dyDescent="0.35">
      <c r="A106" s="2" t="str">
        <f t="shared" si="21"/>
        <v>C_406-0079620171018</v>
      </c>
      <c r="B106" s="2" t="s">
        <v>103</v>
      </c>
      <c r="C106" s="3">
        <v>43026</v>
      </c>
      <c r="D106" s="4">
        <v>6</v>
      </c>
      <c r="E106" s="2">
        <v>4</v>
      </c>
      <c r="F106" s="2">
        <v>4</v>
      </c>
      <c r="G106" s="2">
        <v>4</v>
      </c>
      <c r="H106" s="2">
        <v>4</v>
      </c>
      <c r="I106" s="2">
        <v>4</v>
      </c>
      <c r="J106" s="2">
        <v>4</v>
      </c>
      <c r="K106" s="2">
        <v>4</v>
      </c>
      <c r="L106" s="2">
        <v>2</v>
      </c>
      <c r="M106" s="2">
        <v>4</v>
      </c>
      <c r="N106" s="2">
        <v>4</v>
      </c>
      <c r="O106" s="2">
        <v>4</v>
      </c>
      <c r="P106" s="2">
        <v>4</v>
      </c>
      <c r="Q106" s="2">
        <v>4</v>
      </c>
      <c r="R106" s="2">
        <v>4</v>
      </c>
      <c r="S106" s="2">
        <v>2</v>
      </c>
      <c r="T106" s="2">
        <v>4</v>
      </c>
      <c r="U106" s="2">
        <v>4</v>
      </c>
      <c r="V106" s="2">
        <v>4</v>
      </c>
      <c r="W106" s="2">
        <v>4</v>
      </c>
      <c r="X106" s="2">
        <v>4</v>
      </c>
      <c r="Y106" s="2">
        <f t="shared" si="22"/>
        <v>26</v>
      </c>
      <c r="Z106" s="2">
        <f t="shared" si="24"/>
        <v>38</v>
      </c>
      <c r="AA106" s="2">
        <f t="shared" si="25"/>
        <v>12</v>
      </c>
      <c r="AB106" s="2">
        <f t="shared" si="26"/>
        <v>76</v>
      </c>
      <c r="AC106" s="2">
        <f t="shared" si="23"/>
        <v>3.7142857142857144</v>
      </c>
      <c r="AD106" s="2">
        <f t="shared" si="27"/>
        <v>3.8</v>
      </c>
      <c r="AE106" s="2">
        <f t="shared" si="28"/>
        <v>4</v>
      </c>
      <c r="AF106" s="2">
        <f t="shared" si="29"/>
        <v>3.8</v>
      </c>
    </row>
    <row r="107" spans="1:32" x14ac:dyDescent="0.35">
      <c r="A107" s="2" t="str">
        <f t="shared" si="21"/>
        <v>C_406-00791020171127</v>
      </c>
      <c r="B107" s="2" t="s">
        <v>103</v>
      </c>
      <c r="C107" s="3">
        <v>43066</v>
      </c>
      <c r="D107" s="4">
        <v>10</v>
      </c>
      <c r="E107" s="2">
        <v>4</v>
      </c>
      <c r="F107" s="2">
        <v>4</v>
      </c>
      <c r="G107" s="2">
        <v>4</v>
      </c>
      <c r="H107" s="2">
        <v>4</v>
      </c>
      <c r="I107" s="2">
        <v>4</v>
      </c>
      <c r="J107" s="2">
        <v>4</v>
      </c>
      <c r="K107" s="2">
        <v>4</v>
      </c>
      <c r="L107" s="2">
        <v>2</v>
      </c>
      <c r="M107" s="2">
        <v>4</v>
      </c>
      <c r="N107" s="2">
        <v>4</v>
      </c>
      <c r="O107" s="2">
        <v>4</v>
      </c>
      <c r="P107" s="2">
        <v>4</v>
      </c>
      <c r="Q107" s="2">
        <v>4</v>
      </c>
      <c r="R107" s="2">
        <v>4</v>
      </c>
      <c r="S107" s="2">
        <v>2</v>
      </c>
      <c r="T107" s="2">
        <v>4</v>
      </c>
      <c r="U107" s="2">
        <v>4</v>
      </c>
      <c r="V107" s="2">
        <v>4</v>
      </c>
      <c r="W107" s="2">
        <v>4</v>
      </c>
      <c r="X107" s="2">
        <v>4</v>
      </c>
      <c r="Y107" s="2">
        <f t="shared" si="22"/>
        <v>26</v>
      </c>
      <c r="Z107" s="2">
        <f t="shared" si="24"/>
        <v>38</v>
      </c>
      <c r="AA107" s="2">
        <f t="shared" si="25"/>
        <v>12</v>
      </c>
      <c r="AB107" s="2">
        <f t="shared" si="26"/>
        <v>76</v>
      </c>
      <c r="AC107" s="2">
        <f t="shared" si="23"/>
        <v>3.7142857142857144</v>
      </c>
      <c r="AD107" s="2">
        <f t="shared" si="27"/>
        <v>3.8</v>
      </c>
      <c r="AE107" s="2">
        <f t="shared" si="28"/>
        <v>4</v>
      </c>
      <c r="AF107" s="2">
        <f t="shared" si="29"/>
        <v>3.8</v>
      </c>
    </row>
    <row r="108" spans="1:32" x14ac:dyDescent="0.35">
      <c r="A108" s="2" t="str">
        <f t="shared" si="21"/>
        <v>C_406-0081020170825</v>
      </c>
      <c r="B108" s="2" t="s">
        <v>104</v>
      </c>
      <c r="C108" s="3">
        <v>42972</v>
      </c>
      <c r="D108" s="4">
        <v>0</v>
      </c>
      <c r="E108" s="2">
        <v>1</v>
      </c>
      <c r="F108" s="2">
        <v>2</v>
      </c>
      <c r="G108" s="2">
        <v>1</v>
      </c>
      <c r="H108" s="2">
        <v>2</v>
      </c>
      <c r="I108" s="2">
        <v>2</v>
      </c>
      <c r="J108" s="2">
        <v>3</v>
      </c>
      <c r="K108" s="2">
        <v>2</v>
      </c>
      <c r="L108" s="2">
        <v>3</v>
      </c>
      <c r="M108" s="2">
        <v>1</v>
      </c>
      <c r="N108" s="2">
        <v>2</v>
      </c>
      <c r="O108" s="2">
        <v>2</v>
      </c>
      <c r="P108" s="2">
        <v>2</v>
      </c>
      <c r="Q108" s="2">
        <v>4</v>
      </c>
      <c r="R108" s="2">
        <v>2</v>
      </c>
      <c r="S108" s="2">
        <v>3</v>
      </c>
      <c r="T108" s="2">
        <v>1</v>
      </c>
      <c r="U108" s="2">
        <v>4</v>
      </c>
      <c r="V108" s="2">
        <v>2</v>
      </c>
      <c r="W108" s="2">
        <v>1</v>
      </c>
      <c r="X108" s="2">
        <v>2</v>
      </c>
      <c r="Y108" s="2">
        <f t="shared" si="22"/>
        <v>18</v>
      </c>
      <c r="Z108" s="2">
        <f t="shared" si="24"/>
        <v>16</v>
      </c>
      <c r="AA108" s="2">
        <f t="shared" si="25"/>
        <v>8</v>
      </c>
      <c r="AB108" s="2">
        <f t="shared" si="26"/>
        <v>42</v>
      </c>
      <c r="AC108" s="2">
        <f t="shared" si="23"/>
        <v>2.5714285714285716</v>
      </c>
      <c r="AD108" s="2">
        <f t="shared" si="27"/>
        <v>1.6</v>
      </c>
      <c r="AE108" s="2">
        <f t="shared" si="28"/>
        <v>2.6666666666666665</v>
      </c>
      <c r="AF108" s="2">
        <f t="shared" si="29"/>
        <v>2.1</v>
      </c>
    </row>
    <row r="109" spans="1:32" x14ac:dyDescent="0.35">
      <c r="A109" s="2" t="str">
        <f t="shared" si="21"/>
        <v>C_406-0081620171201</v>
      </c>
      <c r="B109" s="2" t="s">
        <v>104</v>
      </c>
      <c r="C109" s="3">
        <v>43070</v>
      </c>
      <c r="D109" s="4">
        <v>6</v>
      </c>
      <c r="E109" s="2">
        <v>1</v>
      </c>
      <c r="F109" s="2">
        <v>2</v>
      </c>
      <c r="G109" s="2">
        <v>2</v>
      </c>
      <c r="H109" s="2">
        <v>2</v>
      </c>
      <c r="I109" s="2">
        <v>2</v>
      </c>
      <c r="J109" s="2">
        <v>3</v>
      </c>
      <c r="K109" s="2">
        <v>2</v>
      </c>
      <c r="L109" s="2">
        <v>3</v>
      </c>
      <c r="M109" s="2">
        <v>1</v>
      </c>
      <c r="N109" s="2">
        <v>2</v>
      </c>
      <c r="O109" s="2">
        <v>4</v>
      </c>
      <c r="P109" s="2">
        <v>2</v>
      </c>
      <c r="Q109" s="2">
        <v>3</v>
      </c>
      <c r="R109" s="2">
        <v>2</v>
      </c>
      <c r="S109" s="2">
        <v>3</v>
      </c>
      <c r="T109" s="2">
        <v>1</v>
      </c>
      <c r="U109" s="2">
        <v>3</v>
      </c>
      <c r="V109" s="2">
        <v>3</v>
      </c>
      <c r="W109" s="2">
        <v>1</v>
      </c>
      <c r="X109" s="2">
        <v>1</v>
      </c>
      <c r="Y109" s="2">
        <f t="shared" si="22"/>
        <v>20</v>
      </c>
      <c r="Z109" s="2">
        <f t="shared" si="24"/>
        <v>16</v>
      </c>
      <c r="AA109" s="2">
        <f t="shared" si="25"/>
        <v>7</v>
      </c>
      <c r="AB109" s="2">
        <f t="shared" si="26"/>
        <v>43</v>
      </c>
      <c r="AC109" s="2">
        <f t="shared" si="23"/>
        <v>2.8571428571428572</v>
      </c>
      <c r="AD109" s="2">
        <f t="shared" si="27"/>
        <v>1.6</v>
      </c>
      <c r="AE109" s="2">
        <f t="shared" si="28"/>
        <v>2.3333333333333335</v>
      </c>
      <c r="AF109" s="2">
        <f t="shared" si="29"/>
        <v>2.15</v>
      </c>
    </row>
    <row r="110" spans="1:32" x14ac:dyDescent="0.35">
      <c r="A110" s="2" t="str">
        <f t="shared" si="21"/>
        <v>C_406-00811020180119</v>
      </c>
      <c r="B110" s="2" t="s">
        <v>104</v>
      </c>
      <c r="C110" s="3">
        <v>43119</v>
      </c>
      <c r="D110" s="4">
        <v>10</v>
      </c>
      <c r="E110" s="2">
        <v>1</v>
      </c>
      <c r="F110" s="2">
        <v>2</v>
      </c>
      <c r="G110" s="2">
        <v>2</v>
      </c>
      <c r="H110" s="2">
        <v>1</v>
      </c>
      <c r="I110" s="2">
        <v>1</v>
      </c>
      <c r="J110" s="2">
        <v>3</v>
      </c>
      <c r="K110" s="2">
        <v>1</v>
      </c>
      <c r="L110" s="2">
        <v>3</v>
      </c>
      <c r="M110" s="2">
        <v>1</v>
      </c>
      <c r="N110" s="2">
        <v>2</v>
      </c>
      <c r="O110" s="2">
        <v>3</v>
      </c>
      <c r="P110" s="2">
        <v>1</v>
      </c>
      <c r="Q110" s="2">
        <v>2</v>
      </c>
      <c r="R110" s="2">
        <v>2</v>
      </c>
      <c r="S110" s="2">
        <v>3</v>
      </c>
      <c r="T110" s="2">
        <v>1</v>
      </c>
      <c r="U110" s="2">
        <v>2</v>
      </c>
      <c r="V110" s="2">
        <v>2</v>
      </c>
      <c r="W110" s="2">
        <v>1</v>
      </c>
      <c r="X110" s="2">
        <v>1</v>
      </c>
      <c r="Y110" s="2">
        <f t="shared" si="22"/>
        <v>16</v>
      </c>
      <c r="Z110" s="2">
        <f t="shared" si="24"/>
        <v>14</v>
      </c>
      <c r="AA110" s="2">
        <f t="shared" si="25"/>
        <v>5</v>
      </c>
      <c r="AB110" s="2">
        <f t="shared" si="26"/>
        <v>35</v>
      </c>
      <c r="AC110" s="2">
        <f t="shared" si="23"/>
        <v>2.2857142857142856</v>
      </c>
      <c r="AD110" s="2">
        <f t="shared" si="27"/>
        <v>1.4</v>
      </c>
      <c r="AE110" s="2">
        <f t="shared" si="28"/>
        <v>1.6666666666666667</v>
      </c>
      <c r="AF110" s="2">
        <f t="shared" si="29"/>
        <v>1.75</v>
      </c>
    </row>
    <row r="111" spans="1:32" x14ac:dyDescent="0.35">
      <c r="A111" s="2" t="str">
        <f t="shared" si="21"/>
        <v>C_406-008508/29//17</v>
      </c>
      <c r="B111" s="2" t="s">
        <v>97</v>
      </c>
      <c r="C111" s="2" t="s">
        <v>98</v>
      </c>
      <c r="D111" s="4">
        <v>0</v>
      </c>
      <c r="E111" s="2">
        <v>3</v>
      </c>
      <c r="F111" s="2">
        <v>4</v>
      </c>
      <c r="G111" s="2">
        <v>4</v>
      </c>
      <c r="H111" s="2">
        <v>4</v>
      </c>
      <c r="I111" s="2">
        <v>4</v>
      </c>
      <c r="J111" s="2">
        <v>3</v>
      </c>
      <c r="K111" s="2">
        <v>4</v>
      </c>
      <c r="L111" s="2">
        <v>3</v>
      </c>
      <c r="M111" s="2">
        <v>4</v>
      </c>
      <c r="N111" s="2">
        <v>3</v>
      </c>
      <c r="O111" s="2">
        <v>3</v>
      </c>
      <c r="P111" s="2">
        <v>3</v>
      </c>
      <c r="Q111" s="2">
        <v>3</v>
      </c>
      <c r="R111" s="2">
        <v>3</v>
      </c>
      <c r="S111" s="2">
        <v>3</v>
      </c>
      <c r="T111" s="2">
        <v>3</v>
      </c>
      <c r="U111" s="2">
        <v>4</v>
      </c>
      <c r="V111" s="2">
        <v>3</v>
      </c>
      <c r="W111" s="2">
        <v>3</v>
      </c>
      <c r="X111" s="2">
        <v>2</v>
      </c>
      <c r="Y111" s="2">
        <f t="shared" si="22"/>
        <v>21</v>
      </c>
      <c r="Z111" s="2">
        <f t="shared" si="24"/>
        <v>33</v>
      </c>
      <c r="AA111" s="2">
        <f t="shared" si="25"/>
        <v>12</v>
      </c>
      <c r="AB111" s="2">
        <f t="shared" si="26"/>
        <v>66</v>
      </c>
      <c r="AC111" s="2">
        <f t="shared" si="23"/>
        <v>3</v>
      </c>
      <c r="AD111" s="2">
        <f t="shared" si="27"/>
        <v>3.3</v>
      </c>
      <c r="AE111" s="2">
        <f t="shared" si="28"/>
        <v>4</v>
      </c>
      <c r="AF111" s="2">
        <f t="shared" si="29"/>
        <v>3.3</v>
      </c>
    </row>
    <row r="112" spans="1:32" x14ac:dyDescent="0.35">
      <c r="A112" s="2" t="str">
        <f t="shared" si="21"/>
        <v>C_406-0085620171114</v>
      </c>
      <c r="B112" s="2" t="s">
        <v>97</v>
      </c>
      <c r="C112" s="3">
        <v>43053</v>
      </c>
      <c r="D112" s="4">
        <v>6</v>
      </c>
      <c r="E112" s="2">
        <v>2</v>
      </c>
      <c r="F112" s="2">
        <v>4</v>
      </c>
      <c r="G112" s="2">
        <v>3</v>
      </c>
      <c r="H112" s="2">
        <v>4</v>
      </c>
      <c r="I112" s="2">
        <v>4</v>
      </c>
      <c r="J112" s="2">
        <v>4</v>
      </c>
      <c r="K112" s="2">
        <v>4</v>
      </c>
      <c r="L112" s="2">
        <v>1</v>
      </c>
      <c r="M112" s="2">
        <v>3</v>
      </c>
      <c r="N112" s="2">
        <v>4</v>
      </c>
      <c r="O112" s="2">
        <v>4</v>
      </c>
      <c r="P112" s="2">
        <v>4</v>
      </c>
      <c r="Q112" s="2">
        <v>4</v>
      </c>
      <c r="R112" s="2">
        <v>4</v>
      </c>
      <c r="S112" s="2">
        <v>4</v>
      </c>
      <c r="T112" s="2">
        <v>3</v>
      </c>
      <c r="U112" s="2">
        <v>4</v>
      </c>
      <c r="V112" s="2">
        <v>3</v>
      </c>
      <c r="W112" s="2">
        <v>3</v>
      </c>
      <c r="X112" s="2">
        <v>2</v>
      </c>
      <c r="Y112" s="2">
        <f t="shared" si="22"/>
        <v>27</v>
      </c>
      <c r="Z112" s="2">
        <f t="shared" si="24"/>
        <v>29</v>
      </c>
      <c r="AA112" s="2">
        <f t="shared" si="25"/>
        <v>12</v>
      </c>
      <c r="AB112" s="2">
        <f t="shared" si="26"/>
        <v>68</v>
      </c>
      <c r="AC112" s="2">
        <f t="shared" si="23"/>
        <v>3.8571428571428572</v>
      </c>
      <c r="AD112" s="2">
        <f t="shared" si="27"/>
        <v>2.9</v>
      </c>
      <c r="AE112" s="2">
        <f t="shared" si="28"/>
        <v>4</v>
      </c>
      <c r="AF112" s="2">
        <f t="shared" si="29"/>
        <v>3.4</v>
      </c>
    </row>
    <row r="113" spans="1:32" x14ac:dyDescent="0.35">
      <c r="A113" s="2" t="str">
        <f t="shared" si="21"/>
        <v>C_406-00851020171213</v>
      </c>
      <c r="B113" s="2" t="s">
        <v>97</v>
      </c>
      <c r="C113" s="3">
        <v>43082</v>
      </c>
      <c r="D113" s="4">
        <v>10</v>
      </c>
      <c r="E113" s="2">
        <v>2</v>
      </c>
      <c r="F113" s="2">
        <v>4</v>
      </c>
      <c r="G113" s="2">
        <v>3</v>
      </c>
      <c r="H113" s="2">
        <v>4</v>
      </c>
      <c r="I113" s="2">
        <v>4</v>
      </c>
      <c r="J113" s="2">
        <v>4</v>
      </c>
      <c r="K113" s="2">
        <v>4</v>
      </c>
      <c r="L113" s="2">
        <v>2</v>
      </c>
      <c r="M113" s="2">
        <v>4</v>
      </c>
      <c r="N113" s="2">
        <v>4</v>
      </c>
      <c r="O113" s="2">
        <v>3</v>
      </c>
      <c r="P113" s="2">
        <v>3</v>
      </c>
      <c r="Q113" s="2">
        <v>4</v>
      </c>
      <c r="R113" s="2">
        <v>4</v>
      </c>
      <c r="S113" s="2">
        <v>3</v>
      </c>
      <c r="T113" s="2">
        <v>3</v>
      </c>
      <c r="U113" s="2">
        <v>4</v>
      </c>
      <c r="V113" s="2">
        <v>3</v>
      </c>
      <c r="W113" s="2">
        <v>3</v>
      </c>
      <c r="X113" s="2">
        <v>2</v>
      </c>
      <c r="Y113" s="2">
        <f t="shared" si="22"/>
        <v>24</v>
      </c>
      <c r="Z113" s="2">
        <f t="shared" si="24"/>
        <v>31</v>
      </c>
      <c r="AA113" s="2">
        <f t="shared" si="25"/>
        <v>12</v>
      </c>
      <c r="AB113" s="2">
        <f t="shared" si="26"/>
        <v>67</v>
      </c>
      <c r="AC113" s="2">
        <f t="shared" si="23"/>
        <v>3.4285714285714284</v>
      </c>
      <c r="AD113" s="2">
        <f t="shared" si="27"/>
        <v>3.1</v>
      </c>
      <c r="AE113" s="2">
        <f t="shared" si="28"/>
        <v>4</v>
      </c>
      <c r="AF113" s="2">
        <f t="shared" si="29"/>
        <v>3.35</v>
      </c>
    </row>
    <row r="114" spans="1:32" x14ac:dyDescent="0.35">
      <c r="A114" s="2" t="str">
        <f t="shared" si="21"/>
        <v>C_406-0087020170913</v>
      </c>
      <c r="B114" s="2" t="s">
        <v>99</v>
      </c>
      <c r="C114" s="3">
        <v>42991</v>
      </c>
      <c r="D114" s="4">
        <v>0</v>
      </c>
      <c r="E114" s="2">
        <v>4</v>
      </c>
      <c r="F114" s="2">
        <v>4</v>
      </c>
      <c r="G114" s="2">
        <v>4</v>
      </c>
      <c r="H114" s="2">
        <v>4</v>
      </c>
      <c r="I114" s="2">
        <v>4</v>
      </c>
      <c r="J114" s="2">
        <v>4</v>
      </c>
      <c r="K114" s="2">
        <v>4</v>
      </c>
      <c r="L114" s="2">
        <v>4</v>
      </c>
      <c r="M114" s="2">
        <v>4</v>
      </c>
      <c r="N114" s="2">
        <v>4</v>
      </c>
      <c r="O114" s="2">
        <v>3</v>
      </c>
      <c r="P114" s="2">
        <v>3</v>
      </c>
      <c r="Q114" s="2">
        <v>4</v>
      </c>
      <c r="R114" s="2">
        <v>4</v>
      </c>
      <c r="S114" s="2">
        <v>3</v>
      </c>
      <c r="T114" s="2">
        <v>4</v>
      </c>
      <c r="U114" s="2">
        <v>4</v>
      </c>
      <c r="V114" s="2">
        <v>4</v>
      </c>
      <c r="W114" s="2">
        <v>4</v>
      </c>
      <c r="X114" s="2">
        <v>4</v>
      </c>
      <c r="Y114" s="2">
        <f t="shared" si="22"/>
        <v>25</v>
      </c>
      <c r="Z114" s="2">
        <f t="shared" si="24"/>
        <v>40</v>
      </c>
      <c r="AA114" s="2">
        <f t="shared" si="25"/>
        <v>12</v>
      </c>
      <c r="AB114" s="2">
        <f t="shared" si="26"/>
        <v>77</v>
      </c>
      <c r="AC114" s="2">
        <f t="shared" si="23"/>
        <v>3.5714285714285716</v>
      </c>
      <c r="AD114" s="2">
        <f t="shared" si="27"/>
        <v>4</v>
      </c>
      <c r="AE114" s="2">
        <f t="shared" si="28"/>
        <v>4</v>
      </c>
      <c r="AF114" s="2">
        <f t="shared" si="29"/>
        <v>3.85</v>
      </c>
    </row>
    <row r="115" spans="1:32" x14ac:dyDescent="0.35">
      <c r="A115" s="2" t="str">
        <f t="shared" si="21"/>
        <v>C_406-0087619000100</v>
      </c>
      <c r="B115" s="2" t="s">
        <v>99</v>
      </c>
      <c r="D115" s="4">
        <v>6</v>
      </c>
      <c r="E115" s="2">
        <v>4</v>
      </c>
      <c r="F115" s="2">
        <v>4</v>
      </c>
      <c r="G115" s="2">
        <v>4</v>
      </c>
      <c r="I115" s="2">
        <v>4</v>
      </c>
      <c r="J115" s="2">
        <v>3</v>
      </c>
      <c r="K115" s="2">
        <v>4</v>
      </c>
      <c r="L115" s="2">
        <v>4</v>
      </c>
      <c r="N115" s="2">
        <v>3</v>
      </c>
      <c r="O115" s="2">
        <v>3</v>
      </c>
      <c r="P115" s="2">
        <v>3</v>
      </c>
      <c r="R115" s="2">
        <v>4</v>
      </c>
      <c r="S115" s="2">
        <v>4</v>
      </c>
      <c r="T115" s="2">
        <v>4</v>
      </c>
      <c r="U115" s="2">
        <v>4</v>
      </c>
      <c r="V115" s="2">
        <v>4</v>
      </c>
      <c r="W115" s="2">
        <v>4</v>
      </c>
      <c r="X115" s="2">
        <v>4</v>
      </c>
      <c r="Y115" s="2">
        <f t="shared" si="22"/>
        <v>20</v>
      </c>
      <c r="Z115" s="2">
        <f t="shared" si="24"/>
        <v>32</v>
      </c>
      <c r="AA115" s="2">
        <f t="shared" si="25"/>
        <v>12</v>
      </c>
      <c r="AB115" s="2">
        <f t="shared" si="26"/>
        <v>64</v>
      </c>
      <c r="AC115" s="2">
        <f t="shared" si="23"/>
        <v>2.8571428571428572</v>
      </c>
      <c r="AD115" s="2">
        <f t="shared" si="27"/>
        <v>3.2</v>
      </c>
      <c r="AE115" s="2">
        <f t="shared" si="28"/>
        <v>4</v>
      </c>
      <c r="AF115" s="2">
        <f t="shared" si="29"/>
        <v>3.2</v>
      </c>
    </row>
    <row r="116" spans="1:32" x14ac:dyDescent="0.35">
      <c r="A116" s="2" t="str">
        <f t="shared" si="21"/>
        <v>C_406-00871020171114</v>
      </c>
      <c r="B116" s="2" t="s">
        <v>99</v>
      </c>
      <c r="C116" s="3">
        <v>43053</v>
      </c>
      <c r="D116" s="4">
        <v>10</v>
      </c>
      <c r="E116" s="2">
        <v>3</v>
      </c>
      <c r="F116" s="2">
        <v>4</v>
      </c>
      <c r="G116" s="2">
        <v>4</v>
      </c>
      <c r="I116" s="2">
        <v>4</v>
      </c>
      <c r="J116" s="2">
        <v>4</v>
      </c>
      <c r="K116" s="2">
        <v>4</v>
      </c>
      <c r="L116" s="2">
        <v>4</v>
      </c>
      <c r="M116" s="2">
        <v>4</v>
      </c>
      <c r="N116" s="2">
        <v>4</v>
      </c>
      <c r="O116" s="2">
        <v>4</v>
      </c>
      <c r="P116" s="2">
        <v>3</v>
      </c>
      <c r="Q116" s="2">
        <v>4</v>
      </c>
      <c r="R116" s="2">
        <v>4</v>
      </c>
      <c r="S116" s="2">
        <v>4</v>
      </c>
      <c r="T116" s="2">
        <v>4</v>
      </c>
      <c r="U116" s="2">
        <v>4</v>
      </c>
      <c r="V116" s="2">
        <v>3</v>
      </c>
      <c r="W116" s="2">
        <v>4</v>
      </c>
      <c r="X116" s="2">
        <v>4</v>
      </c>
      <c r="Y116" s="2">
        <f t="shared" si="22"/>
        <v>26</v>
      </c>
      <c r="Z116" s="2">
        <f t="shared" si="24"/>
        <v>35</v>
      </c>
      <c r="AA116" s="2">
        <f t="shared" si="25"/>
        <v>12</v>
      </c>
      <c r="AB116" s="2">
        <f t="shared" si="26"/>
        <v>73</v>
      </c>
      <c r="AC116" s="2">
        <f t="shared" si="23"/>
        <v>3.7142857142857144</v>
      </c>
      <c r="AD116" s="2">
        <f t="shared" si="27"/>
        <v>3.5</v>
      </c>
      <c r="AE116" s="2">
        <f t="shared" si="28"/>
        <v>4</v>
      </c>
      <c r="AF116" s="2">
        <f t="shared" si="29"/>
        <v>3.65</v>
      </c>
    </row>
    <row r="117" spans="1:32" x14ac:dyDescent="0.35">
      <c r="A117" s="2" t="str">
        <f t="shared" si="21"/>
        <v>C_406-0089020170911</v>
      </c>
      <c r="B117" s="2" t="s">
        <v>105</v>
      </c>
      <c r="C117" s="3">
        <v>42989</v>
      </c>
      <c r="D117" s="4">
        <v>0</v>
      </c>
      <c r="E117" s="2">
        <v>2</v>
      </c>
      <c r="F117" s="2">
        <v>4</v>
      </c>
      <c r="G117" s="2">
        <v>1</v>
      </c>
      <c r="H117" s="2">
        <v>4</v>
      </c>
      <c r="I117" s="2">
        <v>4</v>
      </c>
      <c r="J117" s="2">
        <v>4</v>
      </c>
      <c r="K117" s="2">
        <v>4</v>
      </c>
      <c r="L117" s="2">
        <v>2</v>
      </c>
      <c r="M117" s="2">
        <v>4</v>
      </c>
      <c r="N117" s="2">
        <v>4</v>
      </c>
      <c r="O117" s="2">
        <v>4</v>
      </c>
      <c r="P117" s="2">
        <v>4</v>
      </c>
      <c r="Q117" s="2">
        <v>4</v>
      </c>
      <c r="R117" s="2">
        <v>3</v>
      </c>
      <c r="S117" s="2">
        <v>3</v>
      </c>
      <c r="T117" s="2">
        <v>2</v>
      </c>
      <c r="U117" s="2">
        <v>4</v>
      </c>
      <c r="V117" s="2">
        <v>4</v>
      </c>
      <c r="W117" s="2">
        <v>4</v>
      </c>
      <c r="X117" s="2">
        <v>3</v>
      </c>
      <c r="Y117" s="2">
        <f t="shared" si="22"/>
        <v>27</v>
      </c>
      <c r="Z117" s="2">
        <f t="shared" si="24"/>
        <v>29</v>
      </c>
      <c r="AA117" s="2">
        <f t="shared" si="25"/>
        <v>12</v>
      </c>
      <c r="AB117" s="2">
        <f t="shared" si="26"/>
        <v>68</v>
      </c>
      <c r="AC117" s="2">
        <f t="shared" si="23"/>
        <v>3.8571428571428572</v>
      </c>
      <c r="AD117" s="2">
        <f t="shared" si="27"/>
        <v>2.9</v>
      </c>
      <c r="AE117" s="2">
        <f t="shared" si="28"/>
        <v>4</v>
      </c>
      <c r="AF117" s="2">
        <f t="shared" si="29"/>
        <v>3.4</v>
      </c>
    </row>
    <row r="118" spans="1:32" x14ac:dyDescent="0.35">
      <c r="A118" s="2" t="str">
        <f t="shared" si="21"/>
        <v>C_406-0089620171130</v>
      </c>
      <c r="B118" s="2" t="s">
        <v>105</v>
      </c>
      <c r="C118" s="3">
        <v>43069</v>
      </c>
      <c r="D118" s="4">
        <v>6</v>
      </c>
      <c r="E118" s="2">
        <v>2</v>
      </c>
      <c r="F118" s="2">
        <v>4</v>
      </c>
      <c r="G118" s="2">
        <v>4</v>
      </c>
      <c r="H118" s="2">
        <v>4</v>
      </c>
      <c r="I118" s="2">
        <v>4</v>
      </c>
      <c r="J118" s="2">
        <v>3</v>
      </c>
      <c r="K118" s="2">
        <v>4</v>
      </c>
      <c r="L118" s="2">
        <v>3</v>
      </c>
      <c r="M118" s="2">
        <v>4</v>
      </c>
      <c r="N118" s="2">
        <v>4</v>
      </c>
      <c r="O118" s="2">
        <v>4</v>
      </c>
      <c r="P118" s="2">
        <v>4</v>
      </c>
      <c r="Q118" s="2">
        <v>4</v>
      </c>
      <c r="R118" s="2">
        <v>4</v>
      </c>
      <c r="S118" s="2">
        <v>4</v>
      </c>
      <c r="T118" s="2">
        <v>3</v>
      </c>
      <c r="U118" s="2">
        <v>4</v>
      </c>
      <c r="V118" s="2">
        <v>4</v>
      </c>
      <c r="W118" s="2">
        <v>4</v>
      </c>
      <c r="X118" s="2">
        <v>3</v>
      </c>
      <c r="Y118" s="2">
        <f t="shared" si="22"/>
        <v>27</v>
      </c>
      <c r="Z118" s="2">
        <f t="shared" si="24"/>
        <v>35</v>
      </c>
      <c r="AA118" s="2">
        <f t="shared" si="25"/>
        <v>12</v>
      </c>
      <c r="AB118" s="2">
        <f t="shared" si="26"/>
        <v>74</v>
      </c>
      <c r="AC118" s="2">
        <f t="shared" si="23"/>
        <v>3.8571428571428572</v>
      </c>
      <c r="AD118" s="2">
        <f t="shared" si="27"/>
        <v>3.5</v>
      </c>
      <c r="AE118" s="2">
        <f t="shared" si="28"/>
        <v>4</v>
      </c>
      <c r="AF118" s="2">
        <f t="shared" si="29"/>
        <v>3.7</v>
      </c>
    </row>
    <row r="119" spans="1:32" x14ac:dyDescent="0.35">
      <c r="A119" s="2" t="str">
        <f t="shared" si="21"/>
        <v>C_406-00891020180121</v>
      </c>
      <c r="B119" s="2" t="s">
        <v>105</v>
      </c>
      <c r="C119" s="3">
        <v>43121</v>
      </c>
      <c r="D119" s="4">
        <v>10</v>
      </c>
      <c r="E119" s="2">
        <v>3</v>
      </c>
      <c r="F119" s="2">
        <v>4</v>
      </c>
      <c r="G119" s="2">
        <v>4</v>
      </c>
      <c r="H119" s="2">
        <v>4</v>
      </c>
      <c r="I119" s="2">
        <v>4</v>
      </c>
      <c r="J119" s="2">
        <v>4</v>
      </c>
      <c r="K119" s="2">
        <v>4</v>
      </c>
      <c r="L119" s="2">
        <v>3</v>
      </c>
      <c r="M119" s="2">
        <v>4</v>
      </c>
      <c r="N119" s="2">
        <v>4</v>
      </c>
      <c r="O119" s="2">
        <v>4</v>
      </c>
      <c r="P119" s="2">
        <v>4</v>
      </c>
      <c r="Q119" s="2">
        <v>4</v>
      </c>
      <c r="R119" s="2">
        <v>4</v>
      </c>
      <c r="S119" s="2">
        <v>4</v>
      </c>
      <c r="T119" s="2">
        <v>2</v>
      </c>
      <c r="U119" s="2">
        <v>4</v>
      </c>
      <c r="V119" s="2">
        <v>4</v>
      </c>
      <c r="W119" s="2">
        <v>4</v>
      </c>
      <c r="X119" s="2">
        <v>4</v>
      </c>
      <c r="Y119" s="2">
        <f t="shared" si="22"/>
        <v>28</v>
      </c>
      <c r="Z119" s="2">
        <f t="shared" si="24"/>
        <v>36</v>
      </c>
      <c r="AA119" s="2">
        <f t="shared" si="25"/>
        <v>12</v>
      </c>
      <c r="AB119" s="2">
        <f t="shared" si="26"/>
        <v>76</v>
      </c>
      <c r="AC119" s="2">
        <f t="shared" si="23"/>
        <v>4</v>
      </c>
      <c r="AD119" s="2">
        <f t="shared" si="27"/>
        <v>3.6</v>
      </c>
      <c r="AE119" s="2">
        <f t="shared" si="28"/>
        <v>4</v>
      </c>
      <c r="AF119" s="2">
        <f t="shared" si="29"/>
        <v>3.8</v>
      </c>
    </row>
    <row r="120" spans="1:32" x14ac:dyDescent="0.35">
      <c r="A120" s="2" t="str">
        <f t="shared" si="21"/>
        <v>C_406-0091020170922</v>
      </c>
      <c r="B120" s="2" t="s">
        <v>100</v>
      </c>
      <c r="C120" s="3">
        <v>43000</v>
      </c>
      <c r="D120" s="4">
        <v>0</v>
      </c>
      <c r="E120" s="2">
        <v>1</v>
      </c>
      <c r="F120" s="2">
        <v>3</v>
      </c>
      <c r="G120" s="2">
        <v>3</v>
      </c>
      <c r="H120" s="2">
        <v>2</v>
      </c>
      <c r="I120" s="2">
        <v>2</v>
      </c>
      <c r="J120" s="2">
        <v>2</v>
      </c>
      <c r="K120" s="2">
        <v>2</v>
      </c>
      <c r="L120" s="2">
        <v>2</v>
      </c>
      <c r="M120" s="2">
        <v>2</v>
      </c>
      <c r="N120" s="2">
        <v>2</v>
      </c>
      <c r="O120" s="2">
        <v>2</v>
      </c>
      <c r="P120" s="2">
        <v>2</v>
      </c>
      <c r="Q120" s="2">
        <v>3</v>
      </c>
      <c r="R120" s="2">
        <v>3</v>
      </c>
      <c r="S120" s="2">
        <v>3</v>
      </c>
      <c r="T120" s="2">
        <v>3</v>
      </c>
      <c r="U120" s="2">
        <v>2</v>
      </c>
      <c r="V120" s="2">
        <v>3</v>
      </c>
      <c r="W120" s="2">
        <v>3</v>
      </c>
      <c r="X120" s="2">
        <v>2</v>
      </c>
      <c r="Y120" s="2">
        <f t="shared" si="22"/>
        <v>17</v>
      </c>
      <c r="Z120" s="2">
        <f t="shared" si="24"/>
        <v>23</v>
      </c>
      <c r="AA120" s="2">
        <f t="shared" si="25"/>
        <v>7</v>
      </c>
      <c r="AB120" s="2">
        <f t="shared" si="26"/>
        <v>47</v>
      </c>
      <c r="AC120" s="2">
        <f t="shared" si="23"/>
        <v>2.4285714285714284</v>
      </c>
      <c r="AD120" s="2">
        <f t="shared" si="27"/>
        <v>2.2999999999999998</v>
      </c>
      <c r="AE120" s="2">
        <f t="shared" si="28"/>
        <v>2.3333333333333335</v>
      </c>
      <c r="AF120" s="2">
        <f t="shared" si="29"/>
        <v>2.35</v>
      </c>
    </row>
    <row r="121" spans="1:32" x14ac:dyDescent="0.35">
      <c r="A121" s="2" t="str">
        <f t="shared" si="21"/>
        <v>C_406-0093020171012</v>
      </c>
      <c r="B121" s="2" t="s">
        <v>108</v>
      </c>
      <c r="C121" s="3">
        <v>43020</v>
      </c>
      <c r="D121" s="4">
        <v>0</v>
      </c>
      <c r="E121" s="2">
        <v>3</v>
      </c>
      <c r="F121" s="2">
        <v>4</v>
      </c>
      <c r="G121" s="2">
        <v>2</v>
      </c>
      <c r="H121" s="2">
        <v>3</v>
      </c>
      <c r="I121" s="2">
        <v>3</v>
      </c>
      <c r="J121" s="2">
        <v>3</v>
      </c>
      <c r="K121" s="2">
        <v>2</v>
      </c>
      <c r="L121" s="2">
        <v>2</v>
      </c>
      <c r="M121" s="2">
        <v>2</v>
      </c>
      <c r="N121" s="2">
        <v>2</v>
      </c>
      <c r="O121" s="2">
        <v>3</v>
      </c>
      <c r="P121" s="2">
        <v>2</v>
      </c>
      <c r="Q121" s="2">
        <v>3</v>
      </c>
      <c r="R121" s="2">
        <v>2</v>
      </c>
      <c r="S121" s="2">
        <v>3</v>
      </c>
      <c r="T121" s="2">
        <v>2</v>
      </c>
      <c r="U121" s="2">
        <v>3</v>
      </c>
      <c r="V121" s="2">
        <v>2</v>
      </c>
      <c r="W121" s="2">
        <v>2</v>
      </c>
      <c r="X121" s="2">
        <v>3</v>
      </c>
      <c r="Y121" s="2">
        <f t="shared" si="22"/>
        <v>18</v>
      </c>
      <c r="Z121" s="2">
        <f t="shared" si="24"/>
        <v>23</v>
      </c>
      <c r="AA121" s="2">
        <f t="shared" si="25"/>
        <v>10</v>
      </c>
      <c r="AB121" s="2">
        <f t="shared" si="26"/>
        <v>51</v>
      </c>
      <c r="AC121" s="2">
        <f t="shared" si="23"/>
        <v>2.5714285714285716</v>
      </c>
      <c r="AD121" s="2">
        <f t="shared" si="27"/>
        <v>2.2999999999999998</v>
      </c>
      <c r="AE121" s="2">
        <f t="shared" si="28"/>
        <v>3.3333333333333335</v>
      </c>
      <c r="AF121" s="2">
        <f t="shared" si="29"/>
        <v>2.5499999999999998</v>
      </c>
    </row>
    <row r="122" spans="1:32" x14ac:dyDescent="0.35">
      <c r="A122" s="2" t="str">
        <f t="shared" si="21"/>
        <v>C_406-0093620180112</v>
      </c>
      <c r="B122" s="2" t="s">
        <v>108</v>
      </c>
      <c r="C122" s="3">
        <v>43112</v>
      </c>
      <c r="D122" s="4">
        <v>6</v>
      </c>
      <c r="E122" s="2">
        <v>3</v>
      </c>
      <c r="F122" s="2">
        <v>4</v>
      </c>
      <c r="H122" s="2">
        <v>4</v>
      </c>
      <c r="I122" s="2">
        <v>4</v>
      </c>
      <c r="J122" s="2">
        <v>3</v>
      </c>
      <c r="K122" s="2">
        <v>4</v>
      </c>
      <c r="L122" s="2">
        <v>2</v>
      </c>
      <c r="M122" s="2">
        <v>4</v>
      </c>
      <c r="N122" s="2">
        <v>4</v>
      </c>
      <c r="O122" s="2">
        <v>4</v>
      </c>
      <c r="P122" s="2">
        <v>3</v>
      </c>
      <c r="Q122" s="2">
        <v>4</v>
      </c>
      <c r="R122" s="2">
        <v>3</v>
      </c>
      <c r="S122" s="2">
        <v>1</v>
      </c>
      <c r="T122" s="2">
        <v>4</v>
      </c>
      <c r="U122" s="2">
        <v>1</v>
      </c>
      <c r="V122" s="2">
        <v>4</v>
      </c>
      <c r="W122" s="2">
        <v>2</v>
      </c>
      <c r="X122" s="2">
        <v>4</v>
      </c>
      <c r="Y122" s="2">
        <f t="shared" si="22"/>
        <v>23</v>
      </c>
      <c r="Z122" s="2">
        <f t="shared" si="24"/>
        <v>30</v>
      </c>
      <c r="AA122" s="2">
        <f t="shared" si="25"/>
        <v>9</v>
      </c>
      <c r="AB122" s="2">
        <f t="shared" si="26"/>
        <v>62</v>
      </c>
      <c r="AC122" s="2">
        <f t="shared" si="23"/>
        <v>3.2857142857142856</v>
      </c>
      <c r="AD122" s="2">
        <f t="shared" si="27"/>
        <v>3</v>
      </c>
      <c r="AE122" s="2">
        <f t="shared" si="28"/>
        <v>3</v>
      </c>
      <c r="AF122" s="2">
        <f t="shared" si="29"/>
        <v>3.1</v>
      </c>
    </row>
    <row r="123" spans="1:32" x14ac:dyDescent="0.35">
      <c r="A123" s="2" t="str">
        <f t="shared" si="21"/>
        <v>C_406-00931020180309</v>
      </c>
      <c r="B123" s="2" t="s">
        <v>108</v>
      </c>
      <c r="C123" s="3">
        <v>43168</v>
      </c>
      <c r="D123" s="4">
        <v>10</v>
      </c>
      <c r="E123" s="2">
        <v>1</v>
      </c>
      <c r="F123" s="2">
        <v>4</v>
      </c>
      <c r="G123" s="2">
        <v>2</v>
      </c>
      <c r="H123" s="2">
        <v>4</v>
      </c>
      <c r="I123" s="2">
        <v>3</v>
      </c>
      <c r="J123" s="2">
        <v>2</v>
      </c>
      <c r="K123" s="2">
        <v>4</v>
      </c>
      <c r="L123" s="2">
        <v>3</v>
      </c>
      <c r="M123" s="2">
        <v>4</v>
      </c>
      <c r="N123" s="2">
        <v>4</v>
      </c>
      <c r="O123" s="2">
        <v>1</v>
      </c>
      <c r="P123" s="2">
        <v>3</v>
      </c>
      <c r="Q123" s="2">
        <v>4</v>
      </c>
      <c r="R123" s="2">
        <v>4</v>
      </c>
      <c r="S123" s="2">
        <v>2</v>
      </c>
      <c r="T123" s="2">
        <v>4</v>
      </c>
      <c r="U123" s="2">
        <v>4</v>
      </c>
      <c r="V123" s="2">
        <v>4</v>
      </c>
      <c r="W123" s="2">
        <v>4</v>
      </c>
      <c r="X123" s="2">
        <v>4</v>
      </c>
      <c r="Y123" s="2">
        <f t="shared" si="22"/>
        <v>20</v>
      </c>
      <c r="Z123" s="2">
        <f t="shared" si="24"/>
        <v>34</v>
      </c>
      <c r="AA123" s="2">
        <f t="shared" si="25"/>
        <v>11</v>
      </c>
      <c r="AB123" s="2">
        <f t="shared" si="26"/>
        <v>65</v>
      </c>
      <c r="AC123" s="2">
        <f t="shared" si="23"/>
        <v>2.8571428571428572</v>
      </c>
      <c r="AD123" s="2">
        <f t="shared" si="27"/>
        <v>3.4</v>
      </c>
      <c r="AE123" s="2">
        <f t="shared" si="28"/>
        <v>3.6666666666666665</v>
      </c>
      <c r="AF123" s="2">
        <f t="shared" si="29"/>
        <v>3.25</v>
      </c>
    </row>
    <row r="124" spans="1:32" x14ac:dyDescent="0.35">
      <c r="A124" s="2" t="str">
        <f t="shared" si="21"/>
        <v>C_406-0095020170929</v>
      </c>
      <c r="B124" s="2" t="s">
        <v>106</v>
      </c>
      <c r="C124" s="3">
        <v>43007</v>
      </c>
      <c r="D124" s="4">
        <v>0</v>
      </c>
      <c r="E124" s="2">
        <v>3</v>
      </c>
      <c r="F124" s="2">
        <v>3</v>
      </c>
      <c r="G124" s="2">
        <v>4</v>
      </c>
      <c r="H124" s="2">
        <v>4</v>
      </c>
      <c r="I124" s="2">
        <v>3</v>
      </c>
      <c r="J124" s="2">
        <v>3</v>
      </c>
      <c r="K124" s="2">
        <v>3</v>
      </c>
      <c r="L124" s="2">
        <v>3</v>
      </c>
      <c r="M124" s="2">
        <v>2</v>
      </c>
      <c r="N124" s="2">
        <v>4</v>
      </c>
      <c r="O124" s="2">
        <v>4</v>
      </c>
      <c r="P124" s="2">
        <v>3</v>
      </c>
      <c r="Q124" s="2">
        <v>3</v>
      </c>
      <c r="R124" s="2">
        <v>3</v>
      </c>
      <c r="S124" s="2">
        <v>3</v>
      </c>
      <c r="T124" s="2">
        <v>2</v>
      </c>
      <c r="U124" s="2">
        <v>3</v>
      </c>
      <c r="V124" s="2">
        <v>3</v>
      </c>
      <c r="W124" s="2">
        <v>1</v>
      </c>
      <c r="X124" s="2">
        <v>2</v>
      </c>
      <c r="Y124" s="2">
        <f t="shared" si="22"/>
        <v>23</v>
      </c>
      <c r="Z124" s="2">
        <f t="shared" si="24"/>
        <v>27</v>
      </c>
      <c r="AA124" s="2">
        <f t="shared" si="25"/>
        <v>9</v>
      </c>
      <c r="AB124" s="2">
        <f t="shared" si="26"/>
        <v>59</v>
      </c>
      <c r="AC124" s="2">
        <f t="shared" si="23"/>
        <v>3.2857142857142856</v>
      </c>
      <c r="AD124" s="2">
        <f t="shared" si="27"/>
        <v>2.7</v>
      </c>
      <c r="AE124" s="2">
        <f t="shared" si="28"/>
        <v>3</v>
      </c>
      <c r="AF124" s="2">
        <f t="shared" si="29"/>
        <v>2.95</v>
      </c>
    </row>
    <row r="125" spans="1:32" x14ac:dyDescent="0.35">
      <c r="A125" s="2" t="str">
        <f t="shared" si="21"/>
        <v>C_406-0095620171215</v>
      </c>
      <c r="B125" s="2" t="s">
        <v>106</v>
      </c>
      <c r="C125" s="3">
        <v>43084</v>
      </c>
      <c r="D125" s="4">
        <v>6</v>
      </c>
      <c r="E125" s="2">
        <v>4</v>
      </c>
      <c r="F125" s="2">
        <v>3</v>
      </c>
      <c r="G125" s="2">
        <v>3</v>
      </c>
      <c r="H125" s="2">
        <v>4</v>
      </c>
      <c r="I125" s="2">
        <v>4</v>
      </c>
      <c r="J125" s="2">
        <v>4</v>
      </c>
      <c r="K125" s="2">
        <v>4</v>
      </c>
      <c r="L125" s="2">
        <v>3</v>
      </c>
      <c r="M125" s="2">
        <v>2</v>
      </c>
      <c r="N125" s="2">
        <v>3</v>
      </c>
      <c r="O125" s="2">
        <v>4</v>
      </c>
      <c r="P125" s="2">
        <v>3</v>
      </c>
      <c r="Q125" s="2">
        <v>3</v>
      </c>
      <c r="R125" s="2">
        <v>2</v>
      </c>
      <c r="S125" s="2">
        <v>2</v>
      </c>
      <c r="T125" s="2">
        <v>2</v>
      </c>
      <c r="U125" s="2">
        <v>4</v>
      </c>
      <c r="V125" s="2">
        <v>3</v>
      </c>
      <c r="W125" s="2">
        <v>2</v>
      </c>
      <c r="X125" s="2">
        <v>2</v>
      </c>
      <c r="Y125" s="2">
        <f t="shared" si="22"/>
        <v>22</v>
      </c>
      <c r="Z125" s="2">
        <f t="shared" si="24"/>
        <v>28</v>
      </c>
      <c r="AA125" s="2">
        <f t="shared" si="25"/>
        <v>11</v>
      </c>
      <c r="AB125" s="2">
        <f t="shared" si="26"/>
        <v>61</v>
      </c>
      <c r="AC125" s="2">
        <f t="shared" si="23"/>
        <v>3.1428571428571428</v>
      </c>
      <c r="AD125" s="2">
        <f t="shared" si="27"/>
        <v>2.8</v>
      </c>
      <c r="AE125" s="2">
        <f t="shared" si="28"/>
        <v>3.6666666666666665</v>
      </c>
      <c r="AF125" s="2">
        <f t="shared" si="29"/>
        <v>3.05</v>
      </c>
    </row>
    <row r="126" spans="1:32" x14ac:dyDescent="0.35">
      <c r="A126" s="2" t="str">
        <f t="shared" si="21"/>
        <v>C_406-00951020180119</v>
      </c>
      <c r="B126" s="2" t="s">
        <v>106</v>
      </c>
      <c r="C126" s="3">
        <v>43119</v>
      </c>
      <c r="D126" s="4">
        <v>10</v>
      </c>
      <c r="E126" s="2">
        <v>3</v>
      </c>
      <c r="F126" s="2">
        <v>4</v>
      </c>
      <c r="G126" s="2">
        <v>3</v>
      </c>
      <c r="H126" s="2">
        <v>4</v>
      </c>
      <c r="I126" s="2">
        <v>3</v>
      </c>
      <c r="J126" s="2">
        <v>3</v>
      </c>
      <c r="K126" s="2">
        <v>4</v>
      </c>
      <c r="L126" s="2">
        <v>3</v>
      </c>
      <c r="M126" s="2">
        <v>3</v>
      </c>
      <c r="N126" s="2">
        <v>3</v>
      </c>
      <c r="O126" s="2">
        <v>3</v>
      </c>
      <c r="P126" s="2">
        <v>3</v>
      </c>
      <c r="Q126" s="2">
        <v>3</v>
      </c>
      <c r="R126" s="2">
        <v>3</v>
      </c>
      <c r="S126" s="2">
        <v>3</v>
      </c>
      <c r="T126" s="2">
        <v>2</v>
      </c>
      <c r="U126" s="2">
        <v>3</v>
      </c>
      <c r="V126" s="2">
        <v>3</v>
      </c>
      <c r="W126" s="2">
        <v>3</v>
      </c>
      <c r="X126" s="2">
        <v>3</v>
      </c>
      <c r="Y126" s="2">
        <f t="shared" si="22"/>
        <v>21</v>
      </c>
      <c r="Z126" s="2">
        <f t="shared" si="24"/>
        <v>31</v>
      </c>
      <c r="AA126" s="2">
        <f t="shared" si="25"/>
        <v>10</v>
      </c>
      <c r="AB126" s="2">
        <f t="shared" si="26"/>
        <v>62</v>
      </c>
      <c r="AC126" s="2">
        <f t="shared" si="23"/>
        <v>3</v>
      </c>
      <c r="AD126" s="2">
        <f t="shared" si="27"/>
        <v>3.1</v>
      </c>
      <c r="AE126" s="2">
        <f t="shared" si="28"/>
        <v>3.3333333333333335</v>
      </c>
      <c r="AF126" s="2">
        <f t="shared" si="29"/>
        <v>3.1</v>
      </c>
    </row>
    <row r="127" spans="1:32" x14ac:dyDescent="0.35">
      <c r="A127" s="2" t="str">
        <f t="shared" si="21"/>
        <v>C_406-0099020171017</v>
      </c>
      <c r="B127" s="2" t="s">
        <v>109</v>
      </c>
      <c r="C127" s="3">
        <v>43025</v>
      </c>
      <c r="D127" s="4">
        <v>0</v>
      </c>
      <c r="E127" s="2">
        <v>2</v>
      </c>
      <c r="F127" s="2">
        <v>3</v>
      </c>
      <c r="G127" s="2">
        <v>3</v>
      </c>
      <c r="H127" s="2">
        <v>2</v>
      </c>
      <c r="I127" s="2">
        <v>2</v>
      </c>
      <c r="J127" s="2">
        <v>3</v>
      </c>
      <c r="K127" s="2">
        <v>2</v>
      </c>
      <c r="L127" s="2">
        <v>2</v>
      </c>
      <c r="M127" s="2">
        <v>2</v>
      </c>
      <c r="N127" s="2">
        <v>2</v>
      </c>
      <c r="O127" s="2">
        <v>3</v>
      </c>
      <c r="P127" s="2">
        <v>2</v>
      </c>
      <c r="Q127" s="2">
        <v>3</v>
      </c>
      <c r="R127" s="2">
        <v>3</v>
      </c>
      <c r="S127" s="2">
        <v>4</v>
      </c>
      <c r="T127" s="2">
        <v>3</v>
      </c>
      <c r="U127" s="2">
        <v>3</v>
      </c>
      <c r="V127" s="2">
        <v>3</v>
      </c>
      <c r="W127" s="2">
        <v>2</v>
      </c>
      <c r="X127" s="2">
        <v>3</v>
      </c>
      <c r="Y127" s="2">
        <f t="shared" si="22"/>
        <v>20</v>
      </c>
      <c r="Z127" s="2">
        <f t="shared" si="24"/>
        <v>24</v>
      </c>
      <c r="AA127" s="2">
        <f t="shared" si="25"/>
        <v>8</v>
      </c>
      <c r="AB127" s="2">
        <f t="shared" si="26"/>
        <v>52</v>
      </c>
      <c r="AC127" s="2">
        <f t="shared" si="23"/>
        <v>2.8571428571428572</v>
      </c>
      <c r="AD127" s="2">
        <f t="shared" si="27"/>
        <v>2.4</v>
      </c>
      <c r="AE127" s="2">
        <f t="shared" si="28"/>
        <v>2.6666666666666665</v>
      </c>
      <c r="AF127" s="2">
        <f t="shared" si="29"/>
        <v>2.6</v>
      </c>
    </row>
    <row r="128" spans="1:32" x14ac:dyDescent="0.35">
      <c r="A128" s="2" t="str">
        <f t="shared" si="21"/>
        <v>C_406-0099620180116</v>
      </c>
      <c r="B128" s="2" t="s">
        <v>109</v>
      </c>
      <c r="C128" s="3">
        <v>43116</v>
      </c>
      <c r="D128" s="4">
        <v>6</v>
      </c>
      <c r="E128" s="2">
        <v>1</v>
      </c>
      <c r="F128" s="2">
        <v>3</v>
      </c>
      <c r="G128" s="2">
        <v>3</v>
      </c>
      <c r="I128" s="2">
        <v>3</v>
      </c>
      <c r="J128" s="2">
        <v>3</v>
      </c>
      <c r="K128" s="2">
        <v>2</v>
      </c>
      <c r="L128" s="2">
        <v>2</v>
      </c>
      <c r="M128" s="2">
        <v>3</v>
      </c>
      <c r="N128" s="2">
        <v>2</v>
      </c>
      <c r="O128" s="2">
        <v>2</v>
      </c>
      <c r="P128" s="2">
        <v>2</v>
      </c>
      <c r="Q128" s="2">
        <v>3</v>
      </c>
      <c r="R128" s="2">
        <v>3</v>
      </c>
      <c r="S128" s="2">
        <v>2</v>
      </c>
      <c r="T128" s="2">
        <v>3</v>
      </c>
      <c r="U128" s="2">
        <v>4</v>
      </c>
      <c r="V128" s="2">
        <v>3</v>
      </c>
      <c r="W128" s="2">
        <v>2</v>
      </c>
      <c r="X128" s="2">
        <v>3</v>
      </c>
      <c r="Y128" s="2">
        <f t="shared" si="22"/>
        <v>17</v>
      </c>
      <c r="Z128" s="2">
        <f t="shared" si="24"/>
        <v>22</v>
      </c>
      <c r="AA128" s="2">
        <f t="shared" si="25"/>
        <v>10</v>
      </c>
      <c r="AB128" s="2">
        <f t="shared" si="26"/>
        <v>49</v>
      </c>
      <c r="AC128" s="2">
        <f t="shared" si="23"/>
        <v>2.4285714285714284</v>
      </c>
      <c r="AD128" s="2">
        <f t="shared" si="27"/>
        <v>2.2000000000000002</v>
      </c>
      <c r="AE128" s="2">
        <f t="shared" si="28"/>
        <v>3.3333333333333335</v>
      </c>
      <c r="AF128" s="2">
        <f t="shared" si="29"/>
        <v>2.4500000000000002</v>
      </c>
    </row>
    <row r="129" spans="1:32" x14ac:dyDescent="0.35">
      <c r="A129" s="2" t="str">
        <f t="shared" si="21"/>
        <v>C_406-00991020160318</v>
      </c>
      <c r="B129" s="2" t="s">
        <v>109</v>
      </c>
      <c r="C129" s="3">
        <v>42447</v>
      </c>
      <c r="D129" s="4">
        <v>10</v>
      </c>
      <c r="E129" s="2">
        <v>2</v>
      </c>
      <c r="F129" s="2">
        <v>3</v>
      </c>
      <c r="G129" s="2">
        <v>3</v>
      </c>
      <c r="H129" s="2">
        <v>3</v>
      </c>
      <c r="I129" s="2">
        <v>3</v>
      </c>
      <c r="J129" s="2">
        <v>3</v>
      </c>
      <c r="K129" s="2">
        <v>2</v>
      </c>
      <c r="L129" s="2">
        <v>2</v>
      </c>
      <c r="M129" s="2">
        <v>1</v>
      </c>
      <c r="N129" s="2">
        <v>2</v>
      </c>
      <c r="O129" s="2">
        <v>3</v>
      </c>
      <c r="P129" s="2">
        <v>2</v>
      </c>
      <c r="Q129" s="2">
        <v>3</v>
      </c>
      <c r="R129" s="2">
        <v>3</v>
      </c>
      <c r="S129" s="2">
        <v>3</v>
      </c>
      <c r="T129" s="2">
        <v>3</v>
      </c>
      <c r="U129" s="2">
        <v>4</v>
      </c>
      <c r="V129" s="2">
        <v>3</v>
      </c>
      <c r="W129" s="2">
        <v>2</v>
      </c>
      <c r="X129" s="2">
        <v>3</v>
      </c>
      <c r="Y129" s="2">
        <f t="shared" si="22"/>
        <v>19</v>
      </c>
      <c r="Z129" s="2">
        <f t="shared" si="24"/>
        <v>24</v>
      </c>
      <c r="AA129" s="2">
        <f t="shared" si="25"/>
        <v>10</v>
      </c>
      <c r="AB129" s="2">
        <f t="shared" si="26"/>
        <v>53</v>
      </c>
      <c r="AC129" s="2">
        <f t="shared" si="23"/>
        <v>2.7142857142857144</v>
      </c>
      <c r="AD129" s="2">
        <f t="shared" si="27"/>
        <v>2.4</v>
      </c>
      <c r="AE129" s="2">
        <f t="shared" si="28"/>
        <v>3.3333333333333335</v>
      </c>
      <c r="AF129" s="2">
        <f t="shared" si="29"/>
        <v>2.65</v>
      </c>
    </row>
    <row r="130" spans="1:32" x14ac:dyDescent="0.35">
      <c r="A130" s="2" t="str">
        <f t="shared" si="21"/>
        <v>C_406-0101020171013</v>
      </c>
      <c r="B130" s="2" t="s">
        <v>111</v>
      </c>
      <c r="C130" s="3">
        <v>43021</v>
      </c>
      <c r="D130" s="4">
        <v>0</v>
      </c>
      <c r="E130" s="2">
        <v>4</v>
      </c>
      <c r="F130" s="2">
        <v>4</v>
      </c>
      <c r="G130" s="2">
        <v>1</v>
      </c>
      <c r="H130" s="2">
        <v>4</v>
      </c>
      <c r="I130" s="2">
        <v>4</v>
      </c>
      <c r="J130" s="2">
        <v>3</v>
      </c>
      <c r="K130" s="2">
        <v>3</v>
      </c>
      <c r="L130" s="2">
        <v>2</v>
      </c>
      <c r="M130" s="2">
        <v>4</v>
      </c>
      <c r="N130" s="2">
        <v>3</v>
      </c>
      <c r="O130" s="2">
        <v>4</v>
      </c>
      <c r="P130" s="2">
        <v>1</v>
      </c>
      <c r="Q130" s="2">
        <v>3</v>
      </c>
      <c r="R130" s="2">
        <v>4</v>
      </c>
      <c r="S130" s="2">
        <v>1</v>
      </c>
      <c r="T130" s="2">
        <v>4</v>
      </c>
      <c r="U130" s="2">
        <v>4</v>
      </c>
      <c r="V130" s="2">
        <v>3</v>
      </c>
      <c r="W130" s="2">
        <v>4</v>
      </c>
      <c r="X130" s="2">
        <v>1</v>
      </c>
      <c r="Y130" s="2">
        <f t="shared" si="22"/>
        <v>18</v>
      </c>
      <c r="Z130" s="2">
        <f t="shared" ref="Z130:Z151" si="30">E130+G130+H130+K130+L130+M130+R130+T130+W130+X130</f>
        <v>31</v>
      </c>
      <c r="AA130" s="2">
        <f t="shared" ref="AA130:AA151" si="31">F130+I130+U130</f>
        <v>12</v>
      </c>
      <c r="AB130" s="2">
        <f t="shared" ref="AB130:AB151" si="32">SUM(E130:X130)</f>
        <v>61</v>
      </c>
      <c r="AC130" s="2">
        <f t="shared" si="23"/>
        <v>2.5714285714285716</v>
      </c>
      <c r="AD130" s="2">
        <f t="shared" ref="AD130:AD151" si="33">Z130/10</f>
        <v>3.1</v>
      </c>
      <c r="AE130" s="2">
        <f t="shared" ref="AE130:AE151" si="34">AA130/3</f>
        <v>4</v>
      </c>
      <c r="AF130" s="2">
        <f t="shared" ref="AF130:AF151" si="35">AB130/20</f>
        <v>3.05</v>
      </c>
    </row>
    <row r="131" spans="1:32" x14ac:dyDescent="0.35">
      <c r="A131" s="2" t="str">
        <f t="shared" ref="A131:A151" si="36">"C_"&amp;B131&amp;D131&amp;TEXT(C131,"yyyymmdd")</f>
        <v>C_406-0101620180124</v>
      </c>
      <c r="B131" s="2" t="s">
        <v>111</v>
      </c>
      <c r="C131" s="3">
        <v>43124</v>
      </c>
      <c r="D131" s="4">
        <v>6</v>
      </c>
      <c r="E131" s="2">
        <v>1</v>
      </c>
      <c r="F131" s="2">
        <v>4</v>
      </c>
      <c r="G131" s="2">
        <v>1</v>
      </c>
      <c r="H131" s="2">
        <v>4</v>
      </c>
      <c r="I131" s="2">
        <v>4</v>
      </c>
      <c r="J131" s="2">
        <v>4</v>
      </c>
      <c r="K131" s="2">
        <v>4</v>
      </c>
      <c r="L131" s="2">
        <v>2</v>
      </c>
      <c r="M131" s="2">
        <v>1</v>
      </c>
      <c r="N131" s="2">
        <v>4</v>
      </c>
      <c r="O131" s="2">
        <v>4</v>
      </c>
      <c r="P131" s="2">
        <v>4</v>
      </c>
      <c r="Q131" s="2">
        <v>4</v>
      </c>
      <c r="R131" s="2">
        <v>4</v>
      </c>
      <c r="S131" s="2">
        <v>4</v>
      </c>
      <c r="T131" s="2">
        <v>4</v>
      </c>
      <c r="U131" s="2">
        <v>4</v>
      </c>
      <c r="V131" s="2">
        <v>2</v>
      </c>
      <c r="W131" s="2">
        <v>1</v>
      </c>
      <c r="X131" s="2">
        <v>1</v>
      </c>
      <c r="Y131" s="2">
        <f t="shared" ref="Y131:Y151" si="37">J131+N131+O131+P131+Q131+S131+V131</f>
        <v>26</v>
      </c>
      <c r="Z131" s="2">
        <f t="shared" si="30"/>
        <v>23</v>
      </c>
      <c r="AA131" s="2">
        <f t="shared" si="31"/>
        <v>12</v>
      </c>
      <c r="AB131" s="2">
        <f t="shared" si="32"/>
        <v>61</v>
      </c>
      <c r="AC131" s="2">
        <f t="shared" ref="AC131:AC151" si="38">Y131/7</f>
        <v>3.7142857142857144</v>
      </c>
      <c r="AD131" s="2">
        <f t="shared" si="33"/>
        <v>2.2999999999999998</v>
      </c>
      <c r="AE131" s="2">
        <f t="shared" si="34"/>
        <v>4</v>
      </c>
      <c r="AF131" s="2">
        <f t="shared" si="35"/>
        <v>3.05</v>
      </c>
    </row>
    <row r="132" spans="1:32" x14ac:dyDescent="0.35">
      <c r="A132" s="2" t="str">
        <f t="shared" si="36"/>
        <v>C_406-01011020180307</v>
      </c>
      <c r="B132" s="2" t="s">
        <v>111</v>
      </c>
      <c r="C132" s="3">
        <v>43166</v>
      </c>
      <c r="D132" s="4">
        <v>10</v>
      </c>
      <c r="E132" s="2">
        <v>1</v>
      </c>
      <c r="F132" s="2">
        <v>4</v>
      </c>
      <c r="G132" s="2">
        <v>4</v>
      </c>
      <c r="H132" s="2">
        <v>4</v>
      </c>
      <c r="I132" s="2">
        <v>4</v>
      </c>
      <c r="J132" s="2">
        <v>4</v>
      </c>
      <c r="K132" s="2">
        <v>4</v>
      </c>
      <c r="L132" s="2">
        <v>2</v>
      </c>
      <c r="M132" s="2">
        <v>3</v>
      </c>
      <c r="N132" s="2">
        <v>3</v>
      </c>
      <c r="O132" s="2">
        <v>4</v>
      </c>
      <c r="P132" s="2">
        <v>3</v>
      </c>
      <c r="Q132" s="2">
        <v>4</v>
      </c>
      <c r="R132" s="2">
        <v>3</v>
      </c>
      <c r="S132" s="2">
        <v>3</v>
      </c>
      <c r="T132" s="2">
        <v>4</v>
      </c>
      <c r="U132" s="2">
        <v>4</v>
      </c>
      <c r="V132" s="2">
        <v>3</v>
      </c>
      <c r="W132" s="2">
        <v>4</v>
      </c>
      <c r="X132" s="2">
        <v>2</v>
      </c>
      <c r="Y132" s="2">
        <f t="shared" si="37"/>
        <v>24</v>
      </c>
      <c r="Z132" s="2">
        <f t="shared" si="30"/>
        <v>31</v>
      </c>
      <c r="AA132" s="2">
        <f t="shared" si="31"/>
        <v>12</v>
      </c>
      <c r="AB132" s="2">
        <f t="shared" si="32"/>
        <v>67</v>
      </c>
      <c r="AC132" s="2">
        <f t="shared" si="38"/>
        <v>3.4285714285714284</v>
      </c>
      <c r="AD132" s="2">
        <f t="shared" si="33"/>
        <v>3.1</v>
      </c>
      <c r="AE132" s="2">
        <f t="shared" si="34"/>
        <v>4</v>
      </c>
      <c r="AF132" s="2">
        <f t="shared" si="35"/>
        <v>3.35</v>
      </c>
    </row>
    <row r="133" spans="1:32" x14ac:dyDescent="0.35">
      <c r="A133" s="2" t="str">
        <f t="shared" si="36"/>
        <v>C_406-0103020171017</v>
      </c>
      <c r="B133" s="2" t="s">
        <v>110</v>
      </c>
      <c r="C133" s="3">
        <v>43025</v>
      </c>
      <c r="D133" s="4">
        <v>0</v>
      </c>
      <c r="E133" s="2">
        <v>1</v>
      </c>
      <c r="F133" s="2">
        <v>4</v>
      </c>
      <c r="G133" s="2">
        <v>2</v>
      </c>
      <c r="H133" s="2">
        <v>4</v>
      </c>
      <c r="I133" s="2">
        <v>3</v>
      </c>
      <c r="J133" s="2">
        <v>4</v>
      </c>
      <c r="K133" s="2">
        <v>4</v>
      </c>
      <c r="L133" s="2">
        <v>4</v>
      </c>
      <c r="M133" s="2">
        <v>4</v>
      </c>
      <c r="N133" s="2">
        <v>4</v>
      </c>
      <c r="O133" s="2">
        <v>4</v>
      </c>
      <c r="P133" s="2">
        <v>4</v>
      </c>
      <c r="Q133" s="2">
        <v>4</v>
      </c>
      <c r="R133" s="2">
        <v>4</v>
      </c>
      <c r="S133" s="2">
        <v>3</v>
      </c>
      <c r="T133" s="2">
        <v>4</v>
      </c>
      <c r="U133" s="2">
        <v>4</v>
      </c>
      <c r="V133" s="2">
        <v>4</v>
      </c>
      <c r="W133" s="2">
        <v>4</v>
      </c>
      <c r="X133" s="2">
        <v>3</v>
      </c>
      <c r="Y133" s="2">
        <f t="shared" si="37"/>
        <v>27</v>
      </c>
      <c r="Z133" s="2">
        <f t="shared" si="30"/>
        <v>34</v>
      </c>
      <c r="AA133" s="2">
        <f t="shared" si="31"/>
        <v>11</v>
      </c>
      <c r="AB133" s="2">
        <f t="shared" si="32"/>
        <v>72</v>
      </c>
      <c r="AC133" s="2">
        <f t="shared" si="38"/>
        <v>3.8571428571428572</v>
      </c>
      <c r="AD133" s="2">
        <f t="shared" si="33"/>
        <v>3.4</v>
      </c>
      <c r="AE133" s="2">
        <f t="shared" si="34"/>
        <v>3.6666666666666665</v>
      </c>
      <c r="AF133" s="2">
        <f t="shared" si="35"/>
        <v>3.6</v>
      </c>
    </row>
    <row r="134" spans="1:32" x14ac:dyDescent="0.35">
      <c r="A134" s="2" t="str">
        <f t="shared" si="36"/>
        <v>C_406-0103620180126</v>
      </c>
      <c r="B134" s="2" t="s">
        <v>110</v>
      </c>
      <c r="C134" s="3">
        <v>43126</v>
      </c>
      <c r="D134" s="4">
        <v>6</v>
      </c>
      <c r="E134" s="2">
        <v>2</v>
      </c>
      <c r="F134" s="2">
        <v>4</v>
      </c>
      <c r="G134" s="2">
        <v>4</v>
      </c>
      <c r="H134" s="2">
        <v>4</v>
      </c>
      <c r="I134" s="2">
        <v>3</v>
      </c>
      <c r="J134" s="2">
        <v>4</v>
      </c>
      <c r="K134" s="2">
        <v>4</v>
      </c>
      <c r="L134" s="2">
        <v>3</v>
      </c>
      <c r="M134" s="2">
        <v>3</v>
      </c>
      <c r="N134" s="2">
        <v>4</v>
      </c>
      <c r="O134" s="2">
        <v>4</v>
      </c>
      <c r="P134" s="2">
        <v>3</v>
      </c>
      <c r="Q134" s="2">
        <v>4</v>
      </c>
      <c r="R134" s="2">
        <v>4</v>
      </c>
      <c r="S134" s="2">
        <v>3</v>
      </c>
      <c r="T134" s="2">
        <v>4</v>
      </c>
      <c r="U134" s="2">
        <v>4</v>
      </c>
      <c r="V134" s="2">
        <v>4</v>
      </c>
      <c r="W134" s="2">
        <v>4</v>
      </c>
      <c r="X134" s="2">
        <v>3</v>
      </c>
      <c r="Y134" s="2">
        <f t="shared" si="37"/>
        <v>26</v>
      </c>
      <c r="Z134" s="2">
        <f t="shared" si="30"/>
        <v>35</v>
      </c>
      <c r="AA134" s="2">
        <f t="shared" si="31"/>
        <v>11</v>
      </c>
      <c r="AB134" s="2">
        <f t="shared" si="32"/>
        <v>72</v>
      </c>
      <c r="AC134" s="2">
        <f t="shared" si="38"/>
        <v>3.7142857142857144</v>
      </c>
      <c r="AD134" s="2">
        <f t="shared" si="33"/>
        <v>3.5</v>
      </c>
      <c r="AE134" s="2">
        <f t="shared" si="34"/>
        <v>3.6666666666666665</v>
      </c>
      <c r="AF134" s="2">
        <f t="shared" si="35"/>
        <v>3.6</v>
      </c>
    </row>
    <row r="135" spans="1:32" x14ac:dyDescent="0.35">
      <c r="A135" s="2" t="str">
        <f t="shared" si="36"/>
        <v>C_406-01031020180228</v>
      </c>
      <c r="B135" s="2" t="s">
        <v>110</v>
      </c>
      <c r="C135" s="3">
        <v>43159</v>
      </c>
      <c r="D135" s="4">
        <v>10</v>
      </c>
      <c r="E135" s="2">
        <v>4</v>
      </c>
      <c r="F135" s="2">
        <v>4</v>
      </c>
      <c r="G135" s="2">
        <v>4</v>
      </c>
      <c r="H135" s="2">
        <v>4</v>
      </c>
      <c r="I135" s="2">
        <v>3</v>
      </c>
      <c r="J135" s="2">
        <v>4</v>
      </c>
      <c r="K135" s="2">
        <v>4</v>
      </c>
      <c r="L135" s="2">
        <v>3</v>
      </c>
      <c r="M135" s="2">
        <v>3</v>
      </c>
      <c r="N135" s="2">
        <v>4</v>
      </c>
      <c r="O135" s="2">
        <v>4</v>
      </c>
      <c r="P135" s="2">
        <v>4</v>
      </c>
      <c r="Q135" s="2">
        <v>4</v>
      </c>
      <c r="R135" s="2">
        <v>4</v>
      </c>
      <c r="S135" s="2">
        <v>3</v>
      </c>
      <c r="T135" s="2">
        <v>4</v>
      </c>
      <c r="U135" s="2">
        <v>4</v>
      </c>
      <c r="V135" s="2">
        <v>4</v>
      </c>
      <c r="W135" s="2">
        <v>4</v>
      </c>
      <c r="X135" s="2">
        <v>4</v>
      </c>
      <c r="Y135" s="2">
        <f t="shared" si="37"/>
        <v>27</v>
      </c>
      <c r="Z135" s="2">
        <f t="shared" si="30"/>
        <v>38</v>
      </c>
      <c r="AA135" s="2">
        <f t="shared" si="31"/>
        <v>11</v>
      </c>
      <c r="AB135" s="2">
        <f t="shared" si="32"/>
        <v>76</v>
      </c>
      <c r="AC135" s="2">
        <f t="shared" si="38"/>
        <v>3.8571428571428572</v>
      </c>
      <c r="AD135" s="2">
        <f t="shared" si="33"/>
        <v>3.8</v>
      </c>
      <c r="AE135" s="2">
        <f t="shared" si="34"/>
        <v>3.6666666666666665</v>
      </c>
      <c r="AF135" s="2">
        <f t="shared" si="35"/>
        <v>3.8</v>
      </c>
    </row>
    <row r="136" spans="1:32" x14ac:dyDescent="0.35">
      <c r="A136" s="2" t="str">
        <f t="shared" si="36"/>
        <v>C_406-0105020171023</v>
      </c>
      <c r="B136" s="2" t="s">
        <v>117</v>
      </c>
      <c r="C136" s="3">
        <v>43031</v>
      </c>
      <c r="D136" s="4">
        <v>0</v>
      </c>
      <c r="E136" s="2">
        <v>3</v>
      </c>
      <c r="F136" s="2">
        <v>4</v>
      </c>
      <c r="G136" s="2">
        <v>3</v>
      </c>
      <c r="H136" s="2">
        <v>4</v>
      </c>
      <c r="I136" s="2">
        <v>4</v>
      </c>
      <c r="J136" s="2">
        <v>4</v>
      </c>
      <c r="K136" s="2">
        <v>4</v>
      </c>
      <c r="L136" s="2">
        <v>4</v>
      </c>
      <c r="M136" s="2">
        <v>4</v>
      </c>
      <c r="N136" s="2">
        <v>4</v>
      </c>
      <c r="O136" s="2">
        <v>4</v>
      </c>
      <c r="P136" s="2">
        <v>3</v>
      </c>
      <c r="Q136" s="2">
        <v>4</v>
      </c>
      <c r="R136" s="2">
        <v>4</v>
      </c>
      <c r="S136" s="2">
        <v>3</v>
      </c>
      <c r="T136" s="2">
        <v>4</v>
      </c>
      <c r="U136" s="2">
        <v>4</v>
      </c>
      <c r="V136" s="2">
        <v>4</v>
      </c>
      <c r="W136" s="2">
        <v>4</v>
      </c>
      <c r="X136" s="2">
        <v>3</v>
      </c>
      <c r="Y136" s="2">
        <f t="shared" si="37"/>
        <v>26</v>
      </c>
      <c r="Z136" s="2">
        <f t="shared" si="30"/>
        <v>37</v>
      </c>
      <c r="AA136" s="2">
        <f t="shared" si="31"/>
        <v>12</v>
      </c>
      <c r="AB136" s="2">
        <f t="shared" si="32"/>
        <v>75</v>
      </c>
      <c r="AC136" s="2">
        <f t="shared" si="38"/>
        <v>3.7142857142857144</v>
      </c>
      <c r="AD136" s="2">
        <f t="shared" si="33"/>
        <v>3.7</v>
      </c>
      <c r="AE136" s="2">
        <f t="shared" si="34"/>
        <v>4</v>
      </c>
      <c r="AF136" s="2">
        <f t="shared" si="35"/>
        <v>3.75</v>
      </c>
    </row>
    <row r="137" spans="1:32" x14ac:dyDescent="0.35">
      <c r="A137" s="2" t="str">
        <f t="shared" si="36"/>
        <v>C_406-0105620180315</v>
      </c>
      <c r="B137" s="2" t="s">
        <v>117</v>
      </c>
      <c r="C137" s="3">
        <v>43174</v>
      </c>
      <c r="D137" s="4">
        <v>6</v>
      </c>
      <c r="E137" s="2">
        <v>2</v>
      </c>
      <c r="F137" s="2">
        <v>4</v>
      </c>
      <c r="G137" s="2">
        <v>2</v>
      </c>
      <c r="H137" s="2">
        <v>4</v>
      </c>
      <c r="I137" s="2">
        <v>4</v>
      </c>
      <c r="J137" s="2">
        <v>3</v>
      </c>
      <c r="K137" s="2">
        <v>4</v>
      </c>
      <c r="L137" s="2">
        <v>3</v>
      </c>
      <c r="M137" s="2">
        <v>3</v>
      </c>
      <c r="N137" s="2">
        <v>3</v>
      </c>
      <c r="O137" s="2">
        <v>3</v>
      </c>
      <c r="P137" s="2">
        <v>3</v>
      </c>
      <c r="Q137" s="2">
        <v>4</v>
      </c>
      <c r="R137" s="2">
        <v>4</v>
      </c>
      <c r="S137" s="2">
        <v>3</v>
      </c>
      <c r="T137" s="2">
        <v>3</v>
      </c>
      <c r="U137" s="2">
        <v>3</v>
      </c>
      <c r="V137" s="2">
        <v>4</v>
      </c>
      <c r="W137" s="2">
        <v>4</v>
      </c>
      <c r="X137" s="2">
        <v>4</v>
      </c>
      <c r="Y137" s="2">
        <f t="shared" si="37"/>
        <v>23</v>
      </c>
      <c r="Z137" s="2">
        <f t="shared" si="30"/>
        <v>33</v>
      </c>
      <c r="AA137" s="2">
        <f t="shared" si="31"/>
        <v>11</v>
      </c>
      <c r="AB137" s="2">
        <f t="shared" si="32"/>
        <v>67</v>
      </c>
      <c r="AC137" s="2">
        <f t="shared" si="38"/>
        <v>3.2857142857142856</v>
      </c>
      <c r="AD137" s="2">
        <f t="shared" si="33"/>
        <v>3.3</v>
      </c>
      <c r="AE137" s="2">
        <f t="shared" si="34"/>
        <v>3.6666666666666665</v>
      </c>
      <c r="AF137" s="2">
        <f t="shared" si="35"/>
        <v>3.35</v>
      </c>
    </row>
    <row r="138" spans="1:32" x14ac:dyDescent="0.35">
      <c r="A138" s="2" t="str">
        <f t="shared" si="36"/>
        <v>C_406-01051020180419</v>
      </c>
      <c r="B138" s="2" t="s">
        <v>117</v>
      </c>
      <c r="C138" s="3">
        <v>43209</v>
      </c>
      <c r="D138" s="4">
        <v>10</v>
      </c>
      <c r="E138" s="2">
        <v>4</v>
      </c>
      <c r="F138" s="2">
        <v>4</v>
      </c>
      <c r="G138" s="2">
        <v>4</v>
      </c>
      <c r="H138" s="2">
        <v>4</v>
      </c>
      <c r="I138" s="2">
        <v>4</v>
      </c>
      <c r="J138" s="2">
        <v>4</v>
      </c>
      <c r="K138" s="2">
        <v>4</v>
      </c>
      <c r="L138" s="2">
        <v>3</v>
      </c>
      <c r="M138" s="2">
        <v>3</v>
      </c>
      <c r="N138" s="2">
        <v>3</v>
      </c>
      <c r="O138" s="2">
        <v>4</v>
      </c>
      <c r="P138" s="2">
        <v>3</v>
      </c>
      <c r="Q138" s="2">
        <v>4</v>
      </c>
      <c r="R138" s="2">
        <v>4</v>
      </c>
      <c r="S138" s="2">
        <v>3</v>
      </c>
      <c r="T138" s="2">
        <v>4</v>
      </c>
      <c r="U138" s="2">
        <v>4</v>
      </c>
      <c r="V138" s="2">
        <v>4</v>
      </c>
      <c r="W138" s="2">
        <v>4</v>
      </c>
      <c r="X138" s="2">
        <v>3</v>
      </c>
      <c r="Y138" s="2">
        <f t="shared" si="37"/>
        <v>25</v>
      </c>
      <c r="Z138" s="2">
        <f t="shared" si="30"/>
        <v>37</v>
      </c>
      <c r="AA138" s="2">
        <f t="shared" si="31"/>
        <v>12</v>
      </c>
      <c r="AB138" s="2">
        <f t="shared" si="32"/>
        <v>74</v>
      </c>
      <c r="AC138" s="2">
        <f t="shared" si="38"/>
        <v>3.5714285714285716</v>
      </c>
      <c r="AD138" s="2">
        <f t="shared" si="33"/>
        <v>3.7</v>
      </c>
      <c r="AE138" s="2">
        <f t="shared" si="34"/>
        <v>4</v>
      </c>
      <c r="AF138" s="2">
        <f t="shared" si="35"/>
        <v>3.7</v>
      </c>
    </row>
    <row r="139" spans="1:32" x14ac:dyDescent="0.35">
      <c r="A139" s="2" t="str">
        <f t="shared" si="36"/>
        <v>C_406-0109020171019</v>
      </c>
      <c r="B139" s="2" t="s">
        <v>158</v>
      </c>
      <c r="C139" s="3">
        <v>43027</v>
      </c>
      <c r="D139" s="4">
        <v>0</v>
      </c>
      <c r="E139" s="2">
        <v>1</v>
      </c>
      <c r="F139" s="2">
        <v>2</v>
      </c>
      <c r="G139" s="2">
        <v>2</v>
      </c>
      <c r="H139" s="2">
        <v>3</v>
      </c>
      <c r="I139" s="2">
        <v>2</v>
      </c>
      <c r="J139" s="2">
        <v>3</v>
      </c>
      <c r="K139" s="2">
        <v>3</v>
      </c>
      <c r="L139" s="2">
        <v>4</v>
      </c>
      <c r="M139" s="2">
        <v>3</v>
      </c>
      <c r="N139" s="2">
        <v>3</v>
      </c>
      <c r="O139" s="2">
        <v>3</v>
      </c>
      <c r="P139" s="2">
        <v>1</v>
      </c>
      <c r="Q139" s="2">
        <v>3</v>
      </c>
      <c r="R139" s="2">
        <v>2</v>
      </c>
      <c r="S139" s="2">
        <v>3</v>
      </c>
      <c r="T139" s="2">
        <v>1</v>
      </c>
      <c r="U139" s="2">
        <v>2</v>
      </c>
      <c r="V139" s="2">
        <v>3</v>
      </c>
      <c r="W139" s="2">
        <v>2</v>
      </c>
      <c r="X139" s="2">
        <v>1</v>
      </c>
      <c r="Y139" s="2">
        <f t="shared" si="37"/>
        <v>19</v>
      </c>
      <c r="Z139" s="2">
        <f t="shared" si="30"/>
        <v>22</v>
      </c>
      <c r="AA139" s="2">
        <f t="shared" si="31"/>
        <v>6</v>
      </c>
      <c r="AB139" s="2">
        <f t="shared" si="32"/>
        <v>47</v>
      </c>
      <c r="AC139" s="2">
        <f t="shared" si="38"/>
        <v>2.7142857142857144</v>
      </c>
      <c r="AD139" s="2">
        <f t="shared" si="33"/>
        <v>2.2000000000000002</v>
      </c>
      <c r="AE139" s="2">
        <f t="shared" si="34"/>
        <v>2</v>
      </c>
      <c r="AF139" s="2">
        <f t="shared" si="35"/>
        <v>2.35</v>
      </c>
    </row>
    <row r="140" spans="1:32" x14ac:dyDescent="0.35">
      <c r="A140" s="2" t="str">
        <f t="shared" si="36"/>
        <v>C_406-0111020181102</v>
      </c>
      <c r="B140" s="2" t="s">
        <v>116</v>
      </c>
      <c r="C140" s="3">
        <v>43406</v>
      </c>
      <c r="D140" s="4">
        <v>0</v>
      </c>
      <c r="E140" s="2">
        <v>1</v>
      </c>
      <c r="F140" s="2">
        <v>3</v>
      </c>
      <c r="G140" s="2">
        <v>3</v>
      </c>
      <c r="H140" s="2">
        <v>4</v>
      </c>
      <c r="I140" s="2">
        <v>3</v>
      </c>
      <c r="J140" s="2">
        <v>4</v>
      </c>
      <c r="K140" s="2">
        <v>4</v>
      </c>
      <c r="L140" s="2">
        <v>3</v>
      </c>
      <c r="M140" s="2">
        <v>4</v>
      </c>
      <c r="N140" s="2">
        <v>3</v>
      </c>
      <c r="O140" s="2">
        <v>3</v>
      </c>
      <c r="P140" s="2">
        <v>3</v>
      </c>
      <c r="Q140" s="2">
        <v>4</v>
      </c>
      <c r="R140" s="2">
        <v>4</v>
      </c>
      <c r="S140" s="2">
        <v>3</v>
      </c>
      <c r="T140" s="2">
        <v>3</v>
      </c>
      <c r="U140" s="2">
        <v>4</v>
      </c>
      <c r="V140" s="2">
        <v>4</v>
      </c>
      <c r="W140" s="2">
        <v>1</v>
      </c>
      <c r="X140" s="2">
        <v>3</v>
      </c>
      <c r="Y140" s="2">
        <f t="shared" si="37"/>
        <v>24</v>
      </c>
      <c r="Z140" s="2">
        <f t="shared" si="30"/>
        <v>30</v>
      </c>
      <c r="AA140" s="2">
        <f t="shared" si="31"/>
        <v>10</v>
      </c>
      <c r="AB140" s="2">
        <f t="shared" si="32"/>
        <v>64</v>
      </c>
      <c r="AC140" s="2">
        <f t="shared" si="38"/>
        <v>3.4285714285714284</v>
      </c>
      <c r="AD140" s="2">
        <f t="shared" si="33"/>
        <v>3</v>
      </c>
      <c r="AE140" s="2">
        <f t="shared" si="34"/>
        <v>3.3333333333333335</v>
      </c>
      <c r="AF140" s="2">
        <f t="shared" si="35"/>
        <v>3.2</v>
      </c>
    </row>
    <row r="141" spans="1:32" x14ac:dyDescent="0.35">
      <c r="A141" s="2" t="str">
        <f t="shared" si="36"/>
        <v>C_406-0111620180202</v>
      </c>
      <c r="B141" s="2" t="s">
        <v>116</v>
      </c>
      <c r="C141" s="3">
        <v>43133</v>
      </c>
      <c r="D141" s="4">
        <v>6</v>
      </c>
      <c r="E141" s="2">
        <v>3</v>
      </c>
      <c r="F141" s="2">
        <v>3</v>
      </c>
      <c r="G141" s="2">
        <v>3</v>
      </c>
      <c r="H141" s="2">
        <v>4</v>
      </c>
      <c r="I141" s="2">
        <v>3</v>
      </c>
      <c r="J141" s="2">
        <v>4</v>
      </c>
      <c r="K141" s="2">
        <v>4</v>
      </c>
      <c r="L141" s="2">
        <v>3</v>
      </c>
      <c r="M141" s="2">
        <v>4</v>
      </c>
      <c r="N141" s="2">
        <v>3</v>
      </c>
      <c r="O141" s="2">
        <v>4</v>
      </c>
      <c r="P141" s="2">
        <v>3</v>
      </c>
      <c r="Q141" s="2">
        <v>3</v>
      </c>
      <c r="R141" s="2">
        <v>4</v>
      </c>
      <c r="S141" s="2">
        <v>2</v>
      </c>
      <c r="T141" s="2">
        <v>4</v>
      </c>
      <c r="U141" s="2">
        <v>4</v>
      </c>
      <c r="V141" s="2">
        <v>4</v>
      </c>
      <c r="W141" s="2">
        <v>4</v>
      </c>
      <c r="X141" s="2">
        <v>4</v>
      </c>
      <c r="Y141" s="2">
        <f t="shared" si="37"/>
        <v>23</v>
      </c>
      <c r="Z141" s="2">
        <f t="shared" si="30"/>
        <v>37</v>
      </c>
      <c r="AA141" s="2">
        <f t="shared" si="31"/>
        <v>10</v>
      </c>
      <c r="AB141" s="2">
        <f t="shared" si="32"/>
        <v>70</v>
      </c>
      <c r="AC141" s="2">
        <f t="shared" si="38"/>
        <v>3.2857142857142856</v>
      </c>
      <c r="AD141" s="2">
        <f t="shared" si="33"/>
        <v>3.7</v>
      </c>
      <c r="AE141" s="2">
        <f t="shared" si="34"/>
        <v>3.3333333333333335</v>
      </c>
      <c r="AF141" s="2">
        <f t="shared" si="35"/>
        <v>3.5</v>
      </c>
    </row>
    <row r="142" spans="1:32" x14ac:dyDescent="0.35">
      <c r="A142" s="2" t="str">
        <f t="shared" si="36"/>
        <v>C_406-01111020180323</v>
      </c>
      <c r="B142" s="2" t="s">
        <v>116</v>
      </c>
      <c r="C142" s="3">
        <v>43182</v>
      </c>
      <c r="D142" s="4">
        <v>10</v>
      </c>
      <c r="E142" s="2">
        <v>2</v>
      </c>
      <c r="F142" s="2">
        <v>3</v>
      </c>
      <c r="G142" s="2">
        <v>3</v>
      </c>
      <c r="H142" s="2">
        <v>4</v>
      </c>
      <c r="I142" s="2">
        <v>3</v>
      </c>
      <c r="J142" s="2">
        <v>3</v>
      </c>
      <c r="K142" s="2">
        <v>4</v>
      </c>
      <c r="L142" s="2">
        <v>3</v>
      </c>
      <c r="M142" s="2">
        <v>3</v>
      </c>
      <c r="N142" s="2">
        <v>3</v>
      </c>
      <c r="O142" s="2">
        <v>3</v>
      </c>
      <c r="P142" s="2">
        <v>3</v>
      </c>
      <c r="Q142" s="2">
        <v>3</v>
      </c>
      <c r="R142" s="2">
        <v>4</v>
      </c>
      <c r="S142" s="2">
        <v>3</v>
      </c>
      <c r="T142" s="2">
        <v>4</v>
      </c>
      <c r="U142" s="2">
        <v>3</v>
      </c>
      <c r="V142" s="2">
        <v>3</v>
      </c>
      <c r="W142" s="2">
        <v>3</v>
      </c>
      <c r="X142" s="2">
        <v>3</v>
      </c>
      <c r="Y142" s="2">
        <f t="shared" si="37"/>
        <v>21</v>
      </c>
      <c r="Z142" s="2">
        <f t="shared" si="30"/>
        <v>33</v>
      </c>
      <c r="AA142" s="2">
        <f t="shared" si="31"/>
        <v>9</v>
      </c>
      <c r="AB142" s="2">
        <f t="shared" si="32"/>
        <v>63</v>
      </c>
      <c r="AC142" s="2">
        <f t="shared" si="38"/>
        <v>3</v>
      </c>
      <c r="AD142" s="2">
        <f t="shared" si="33"/>
        <v>3.3</v>
      </c>
      <c r="AE142" s="2">
        <f t="shared" si="34"/>
        <v>3</v>
      </c>
      <c r="AF142" s="2">
        <f t="shared" si="35"/>
        <v>3.15</v>
      </c>
    </row>
    <row r="143" spans="1:32" x14ac:dyDescent="0.35">
      <c r="A143" s="2" t="str">
        <f t="shared" si="36"/>
        <v>C_406-0113020171020</v>
      </c>
      <c r="B143" s="2" t="s">
        <v>115</v>
      </c>
      <c r="C143" s="3">
        <v>43028</v>
      </c>
      <c r="D143" s="4">
        <v>0</v>
      </c>
      <c r="E143" s="2">
        <v>4</v>
      </c>
      <c r="F143" s="2">
        <v>4</v>
      </c>
      <c r="G143" s="2">
        <v>4</v>
      </c>
      <c r="H143" s="2">
        <v>4</v>
      </c>
      <c r="I143" s="2">
        <v>3</v>
      </c>
      <c r="J143" s="2">
        <v>3</v>
      </c>
      <c r="K143" s="2">
        <v>4</v>
      </c>
      <c r="L143" s="2">
        <v>1</v>
      </c>
      <c r="M143" s="2">
        <v>4</v>
      </c>
      <c r="N143" s="2">
        <v>3</v>
      </c>
      <c r="O143" s="2">
        <v>4</v>
      </c>
      <c r="P143" s="2">
        <v>2</v>
      </c>
      <c r="Q143" s="2">
        <v>3</v>
      </c>
      <c r="R143" s="2">
        <v>4</v>
      </c>
      <c r="S143" s="2">
        <v>3</v>
      </c>
      <c r="T143" s="2">
        <v>4</v>
      </c>
      <c r="U143" s="2">
        <v>4</v>
      </c>
      <c r="V143" s="2">
        <v>3</v>
      </c>
      <c r="W143" s="2">
        <v>4</v>
      </c>
      <c r="X143" s="2">
        <v>3</v>
      </c>
      <c r="Y143" s="2">
        <f t="shared" si="37"/>
        <v>21</v>
      </c>
      <c r="Z143" s="2">
        <f t="shared" si="30"/>
        <v>36</v>
      </c>
      <c r="AA143" s="2">
        <f t="shared" si="31"/>
        <v>11</v>
      </c>
      <c r="AB143" s="2">
        <f t="shared" si="32"/>
        <v>68</v>
      </c>
      <c r="AC143" s="2">
        <f t="shared" si="38"/>
        <v>3</v>
      </c>
      <c r="AD143" s="2">
        <f t="shared" si="33"/>
        <v>3.6</v>
      </c>
      <c r="AE143" s="2">
        <f t="shared" si="34"/>
        <v>3.6666666666666665</v>
      </c>
      <c r="AF143" s="2">
        <f t="shared" si="35"/>
        <v>3.4</v>
      </c>
    </row>
    <row r="144" spans="1:32" x14ac:dyDescent="0.35">
      <c r="A144" s="2" t="str">
        <f t="shared" si="36"/>
        <v>C_406-0113620180125</v>
      </c>
      <c r="B144" s="2" t="s">
        <v>115</v>
      </c>
      <c r="C144" s="3">
        <v>43125</v>
      </c>
      <c r="D144" s="4">
        <v>6</v>
      </c>
      <c r="E144" s="2">
        <v>4</v>
      </c>
      <c r="F144" s="2">
        <v>4</v>
      </c>
      <c r="G144" s="2">
        <v>4</v>
      </c>
      <c r="H144" s="2">
        <v>4</v>
      </c>
      <c r="I144" s="2">
        <v>3</v>
      </c>
      <c r="J144" s="2">
        <v>3</v>
      </c>
      <c r="K144" s="2">
        <v>4</v>
      </c>
      <c r="L144" s="2">
        <v>2</v>
      </c>
      <c r="M144" s="2">
        <v>4</v>
      </c>
      <c r="N144" s="2">
        <v>3</v>
      </c>
      <c r="O144" s="2">
        <v>3</v>
      </c>
      <c r="P144" s="2">
        <v>3</v>
      </c>
      <c r="Q144" s="2">
        <v>4</v>
      </c>
      <c r="R144" s="2">
        <v>4</v>
      </c>
      <c r="S144" s="2">
        <v>3</v>
      </c>
      <c r="T144" s="2">
        <v>4</v>
      </c>
      <c r="U144" s="2">
        <v>4</v>
      </c>
      <c r="V144" s="2">
        <v>3</v>
      </c>
      <c r="W144" s="2">
        <v>4</v>
      </c>
      <c r="X144" s="2">
        <v>3</v>
      </c>
      <c r="Y144" s="2">
        <f t="shared" si="37"/>
        <v>22</v>
      </c>
      <c r="Z144" s="2">
        <f t="shared" si="30"/>
        <v>37</v>
      </c>
      <c r="AA144" s="2">
        <f t="shared" si="31"/>
        <v>11</v>
      </c>
      <c r="AB144" s="2">
        <f t="shared" si="32"/>
        <v>70</v>
      </c>
      <c r="AC144" s="2">
        <f t="shared" si="38"/>
        <v>3.1428571428571428</v>
      </c>
      <c r="AD144" s="2">
        <f t="shared" si="33"/>
        <v>3.7</v>
      </c>
      <c r="AE144" s="2">
        <f t="shared" si="34"/>
        <v>3.6666666666666665</v>
      </c>
      <c r="AF144" s="2">
        <f t="shared" si="35"/>
        <v>3.5</v>
      </c>
    </row>
    <row r="145" spans="1:32" x14ac:dyDescent="0.35">
      <c r="A145" s="2" t="str">
        <f t="shared" si="36"/>
        <v>C_406-01131020180301</v>
      </c>
      <c r="B145" s="2" t="s">
        <v>115</v>
      </c>
      <c r="C145" s="3">
        <v>43160</v>
      </c>
      <c r="D145" s="4">
        <v>10</v>
      </c>
      <c r="E145" s="2">
        <v>4</v>
      </c>
      <c r="F145" s="2">
        <v>4</v>
      </c>
      <c r="G145" s="2">
        <v>4</v>
      </c>
      <c r="H145" s="2">
        <v>4</v>
      </c>
      <c r="I145" s="2">
        <v>3</v>
      </c>
      <c r="J145" s="2">
        <v>3</v>
      </c>
      <c r="K145" s="2">
        <v>4</v>
      </c>
      <c r="L145" s="2">
        <v>1</v>
      </c>
      <c r="M145" s="2">
        <v>4</v>
      </c>
      <c r="N145" s="2">
        <v>3</v>
      </c>
      <c r="O145" s="2">
        <v>4</v>
      </c>
      <c r="P145" s="2">
        <v>2</v>
      </c>
      <c r="Q145" s="2">
        <v>4</v>
      </c>
      <c r="R145" s="2">
        <v>4</v>
      </c>
      <c r="S145" s="2">
        <v>3</v>
      </c>
      <c r="T145" s="2">
        <v>4</v>
      </c>
      <c r="U145" s="2">
        <v>4</v>
      </c>
      <c r="V145" s="2">
        <v>4</v>
      </c>
      <c r="W145" s="2">
        <v>4</v>
      </c>
      <c r="X145" s="2">
        <v>4</v>
      </c>
      <c r="Y145" s="2">
        <f t="shared" si="37"/>
        <v>23</v>
      </c>
      <c r="Z145" s="2">
        <f t="shared" si="30"/>
        <v>37</v>
      </c>
      <c r="AA145" s="2">
        <f t="shared" si="31"/>
        <v>11</v>
      </c>
      <c r="AB145" s="2">
        <f t="shared" si="32"/>
        <v>71</v>
      </c>
      <c r="AC145" s="2">
        <f t="shared" si="38"/>
        <v>3.2857142857142856</v>
      </c>
      <c r="AD145" s="2">
        <f t="shared" si="33"/>
        <v>3.7</v>
      </c>
      <c r="AE145" s="2">
        <f t="shared" si="34"/>
        <v>3.6666666666666665</v>
      </c>
      <c r="AF145" s="2">
        <f t="shared" si="35"/>
        <v>3.55</v>
      </c>
    </row>
    <row r="146" spans="1:32" x14ac:dyDescent="0.35">
      <c r="A146" s="2" t="str">
        <f t="shared" si="36"/>
        <v>C_406-0115020171025</v>
      </c>
      <c r="B146" s="2" t="s">
        <v>113</v>
      </c>
      <c r="C146" s="3">
        <v>43033</v>
      </c>
      <c r="D146" s="4">
        <v>0</v>
      </c>
      <c r="E146" s="2">
        <v>1</v>
      </c>
      <c r="F146" s="2">
        <v>4</v>
      </c>
      <c r="G146" s="2">
        <v>1</v>
      </c>
      <c r="H146" s="2">
        <v>3</v>
      </c>
      <c r="I146" s="2">
        <v>3</v>
      </c>
      <c r="J146" s="2">
        <v>2</v>
      </c>
      <c r="K146" s="2">
        <v>3</v>
      </c>
      <c r="L146" s="2">
        <v>3</v>
      </c>
      <c r="M146" s="2">
        <v>4</v>
      </c>
      <c r="N146" s="2">
        <v>1</v>
      </c>
      <c r="O146" s="2">
        <v>4</v>
      </c>
      <c r="P146" s="2">
        <v>2</v>
      </c>
      <c r="Q146" s="2">
        <v>2</v>
      </c>
      <c r="R146" s="2">
        <v>4</v>
      </c>
      <c r="S146" s="2">
        <v>3</v>
      </c>
      <c r="T146" s="2">
        <v>3</v>
      </c>
      <c r="U146" s="2">
        <v>4</v>
      </c>
      <c r="V146" s="2">
        <v>1</v>
      </c>
      <c r="W146" s="2">
        <v>3</v>
      </c>
      <c r="X146" s="2">
        <v>4</v>
      </c>
      <c r="Y146" s="2">
        <f t="shared" si="37"/>
        <v>15</v>
      </c>
      <c r="Z146" s="2">
        <f t="shared" si="30"/>
        <v>29</v>
      </c>
      <c r="AA146" s="2">
        <f t="shared" si="31"/>
        <v>11</v>
      </c>
      <c r="AB146" s="2">
        <f t="shared" si="32"/>
        <v>55</v>
      </c>
      <c r="AC146" s="2">
        <f t="shared" si="38"/>
        <v>2.1428571428571428</v>
      </c>
      <c r="AD146" s="2">
        <f t="shared" si="33"/>
        <v>2.9</v>
      </c>
      <c r="AE146" s="2">
        <f t="shared" si="34"/>
        <v>3.6666666666666665</v>
      </c>
      <c r="AF146" s="2">
        <f t="shared" si="35"/>
        <v>2.75</v>
      </c>
    </row>
    <row r="147" spans="1:32" x14ac:dyDescent="0.35">
      <c r="A147" s="2" t="str">
        <f t="shared" si="36"/>
        <v>C_406-0115620180124</v>
      </c>
      <c r="B147" s="2" t="s">
        <v>113</v>
      </c>
      <c r="C147" s="3">
        <v>43124</v>
      </c>
      <c r="D147" s="4">
        <v>6</v>
      </c>
      <c r="E147" s="2">
        <v>1</v>
      </c>
      <c r="F147" s="2">
        <v>4</v>
      </c>
      <c r="G147" s="2">
        <v>2</v>
      </c>
      <c r="H147" s="2">
        <v>4</v>
      </c>
      <c r="I147" s="2">
        <v>4</v>
      </c>
      <c r="J147" s="2">
        <v>3</v>
      </c>
      <c r="K147" s="2">
        <v>3</v>
      </c>
      <c r="L147" s="2">
        <v>4</v>
      </c>
      <c r="M147" s="2">
        <v>4</v>
      </c>
      <c r="N147" s="2">
        <v>3</v>
      </c>
      <c r="O147" s="2">
        <v>3</v>
      </c>
      <c r="P147" s="2">
        <v>3</v>
      </c>
      <c r="Q147" s="2">
        <v>4</v>
      </c>
      <c r="R147" s="2">
        <v>4</v>
      </c>
      <c r="S147" s="2">
        <v>3</v>
      </c>
      <c r="T147" s="2">
        <v>3</v>
      </c>
      <c r="U147" s="2">
        <v>4</v>
      </c>
      <c r="V147" s="2">
        <v>3</v>
      </c>
      <c r="W147" s="2">
        <v>4</v>
      </c>
      <c r="X147" s="2">
        <v>3</v>
      </c>
      <c r="Y147" s="2">
        <f t="shared" si="37"/>
        <v>22</v>
      </c>
      <c r="Z147" s="2">
        <f t="shared" si="30"/>
        <v>32</v>
      </c>
      <c r="AA147" s="2">
        <f t="shared" si="31"/>
        <v>12</v>
      </c>
      <c r="AB147" s="2">
        <f t="shared" si="32"/>
        <v>66</v>
      </c>
      <c r="AC147" s="2">
        <f t="shared" si="38"/>
        <v>3.1428571428571428</v>
      </c>
      <c r="AD147" s="2">
        <f t="shared" si="33"/>
        <v>3.2</v>
      </c>
      <c r="AE147" s="2">
        <f t="shared" si="34"/>
        <v>4</v>
      </c>
      <c r="AF147" s="2">
        <f t="shared" si="35"/>
        <v>3.3</v>
      </c>
    </row>
    <row r="148" spans="1:32" x14ac:dyDescent="0.35">
      <c r="A148" s="2" t="str">
        <f t="shared" si="36"/>
        <v>C_406-01151020180302</v>
      </c>
      <c r="B148" s="2" t="s">
        <v>113</v>
      </c>
      <c r="C148" s="3">
        <v>43161</v>
      </c>
      <c r="D148" s="4">
        <v>10</v>
      </c>
      <c r="E148" s="2">
        <v>1</v>
      </c>
      <c r="F148" s="2">
        <v>4</v>
      </c>
      <c r="G148" s="2">
        <v>2</v>
      </c>
      <c r="H148" s="2">
        <v>3</v>
      </c>
      <c r="I148" s="2">
        <v>4</v>
      </c>
      <c r="J148" s="2">
        <v>3</v>
      </c>
      <c r="K148" s="2">
        <v>3</v>
      </c>
      <c r="L148" s="2">
        <v>4</v>
      </c>
      <c r="M148" s="2">
        <v>4</v>
      </c>
      <c r="N148" s="2">
        <v>4</v>
      </c>
      <c r="O148" s="2">
        <v>4</v>
      </c>
      <c r="P148" s="2">
        <v>3</v>
      </c>
      <c r="Q148" s="2">
        <v>4</v>
      </c>
      <c r="R148" s="2">
        <v>4</v>
      </c>
      <c r="S148" s="2">
        <v>3</v>
      </c>
      <c r="T148" s="2">
        <v>4</v>
      </c>
      <c r="U148" s="2">
        <v>4</v>
      </c>
      <c r="V148" s="2">
        <v>3</v>
      </c>
      <c r="W148" s="2">
        <v>4</v>
      </c>
      <c r="X148" s="2">
        <v>4</v>
      </c>
      <c r="Y148" s="2">
        <f t="shared" si="37"/>
        <v>24</v>
      </c>
      <c r="Z148" s="2">
        <f t="shared" si="30"/>
        <v>33</v>
      </c>
      <c r="AA148" s="2">
        <f t="shared" si="31"/>
        <v>12</v>
      </c>
      <c r="AB148" s="2">
        <f t="shared" si="32"/>
        <v>69</v>
      </c>
      <c r="AC148" s="2">
        <f t="shared" si="38"/>
        <v>3.4285714285714284</v>
      </c>
      <c r="AD148" s="2">
        <f t="shared" si="33"/>
        <v>3.3</v>
      </c>
      <c r="AE148" s="2">
        <f t="shared" si="34"/>
        <v>4</v>
      </c>
      <c r="AF148" s="2">
        <f t="shared" si="35"/>
        <v>3.45</v>
      </c>
    </row>
    <row r="149" spans="1:32" x14ac:dyDescent="0.35">
      <c r="A149" s="2" t="str">
        <f t="shared" si="36"/>
        <v>C_406-0117020171101</v>
      </c>
      <c r="B149" s="2" t="s">
        <v>114</v>
      </c>
      <c r="C149" s="3">
        <v>43040</v>
      </c>
      <c r="D149" s="4">
        <v>0</v>
      </c>
      <c r="E149" s="2">
        <v>3</v>
      </c>
      <c r="F149" s="2">
        <v>4</v>
      </c>
      <c r="G149" s="2">
        <v>2</v>
      </c>
      <c r="H149" s="2">
        <v>2</v>
      </c>
      <c r="I149" s="2">
        <v>2</v>
      </c>
      <c r="J149" s="2">
        <v>3</v>
      </c>
      <c r="K149" s="2">
        <v>2</v>
      </c>
      <c r="L149" s="2">
        <v>3</v>
      </c>
      <c r="M149" s="2">
        <v>3</v>
      </c>
      <c r="N149" s="2">
        <v>3</v>
      </c>
      <c r="O149" s="2">
        <v>3</v>
      </c>
      <c r="P149" s="2">
        <v>2</v>
      </c>
      <c r="Q149" s="2">
        <v>4</v>
      </c>
      <c r="R149" s="2">
        <v>3</v>
      </c>
      <c r="S149" s="2">
        <v>2</v>
      </c>
      <c r="T149" s="2">
        <v>3</v>
      </c>
      <c r="U149" s="2">
        <v>4</v>
      </c>
      <c r="V149" s="2">
        <v>3</v>
      </c>
      <c r="W149" s="2">
        <v>2</v>
      </c>
      <c r="X149" s="2">
        <v>3</v>
      </c>
      <c r="Y149" s="2">
        <f t="shared" si="37"/>
        <v>20</v>
      </c>
      <c r="Z149" s="2">
        <f t="shared" si="30"/>
        <v>26</v>
      </c>
      <c r="AA149" s="2">
        <f t="shared" si="31"/>
        <v>10</v>
      </c>
      <c r="AB149" s="2">
        <f t="shared" si="32"/>
        <v>56</v>
      </c>
      <c r="AC149" s="2">
        <f t="shared" si="38"/>
        <v>2.8571428571428572</v>
      </c>
      <c r="AD149" s="2">
        <f t="shared" si="33"/>
        <v>2.6</v>
      </c>
      <c r="AE149" s="2">
        <f t="shared" si="34"/>
        <v>3.3333333333333335</v>
      </c>
      <c r="AF149" s="2">
        <f t="shared" si="35"/>
        <v>2.8</v>
      </c>
    </row>
    <row r="150" spans="1:32" x14ac:dyDescent="0.35">
      <c r="A150" s="2" t="str">
        <f t="shared" si="36"/>
        <v>C_406-0117620180222</v>
      </c>
      <c r="B150" s="2" t="s">
        <v>114</v>
      </c>
      <c r="C150" s="3">
        <v>43153</v>
      </c>
      <c r="D150" s="4">
        <v>6</v>
      </c>
      <c r="E150" s="2">
        <v>3</v>
      </c>
      <c r="F150" s="2">
        <v>3</v>
      </c>
      <c r="G150" s="2">
        <v>3</v>
      </c>
      <c r="H150" s="2">
        <v>2</v>
      </c>
      <c r="I150" s="2">
        <v>3</v>
      </c>
      <c r="J150" s="2">
        <v>3</v>
      </c>
      <c r="K150" s="2">
        <v>1</v>
      </c>
      <c r="L150" s="2">
        <v>3</v>
      </c>
      <c r="M150" s="2">
        <v>2</v>
      </c>
      <c r="N150" s="2">
        <v>3</v>
      </c>
      <c r="O150" s="2">
        <v>3</v>
      </c>
      <c r="P150" s="2">
        <v>2</v>
      </c>
      <c r="Q150" s="2">
        <v>2</v>
      </c>
      <c r="R150" s="2">
        <v>3</v>
      </c>
      <c r="S150" s="2">
        <v>3</v>
      </c>
      <c r="T150" s="2">
        <v>2</v>
      </c>
      <c r="U150" s="2">
        <v>3</v>
      </c>
      <c r="V150" s="2">
        <v>2</v>
      </c>
      <c r="W150" s="2">
        <v>2</v>
      </c>
      <c r="X150" s="2">
        <v>3</v>
      </c>
      <c r="Y150" s="2">
        <f t="shared" si="37"/>
        <v>18</v>
      </c>
      <c r="Z150" s="2">
        <f t="shared" si="30"/>
        <v>24</v>
      </c>
      <c r="AA150" s="2">
        <f t="shared" si="31"/>
        <v>9</v>
      </c>
      <c r="AB150" s="2">
        <f t="shared" si="32"/>
        <v>51</v>
      </c>
      <c r="AC150" s="2">
        <f t="shared" si="38"/>
        <v>2.5714285714285716</v>
      </c>
      <c r="AD150" s="2">
        <f t="shared" si="33"/>
        <v>2.4</v>
      </c>
      <c r="AE150" s="2">
        <f t="shared" si="34"/>
        <v>3</v>
      </c>
      <c r="AF150" s="2">
        <f t="shared" si="35"/>
        <v>2.5499999999999998</v>
      </c>
    </row>
    <row r="151" spans="1:32" x14ac:dyDescent="0.35">
      <c r="A151" s="2" t="str">
        <f t="shared" si="36"/>
        <v>C_406-01171020180322</v>
      </c>
      <c r="B151" s="2" t="s">
        <v>114</v>
      </c>
      <c r="C151" s="3">
        <v>43181</v>
      </c>
      <c r="D151" s="4">
        <v>10</v>
      </c>
      <c r="E151" s="2">
        <v>2</v>
      </c>
      <c r="F151" s="2">
        <v>3</v>
      </c>
      <c r="G151" s="2">
        <v>3</v>
      </c>
      <c r="H151" s="2">
        <v>2</v>
      </c>
      <c r="I151" s="2">
        <v>3</v>
      </c>
      <c r="J151" s="2">
        <v>3</v>
      </c>
      <c r="K151" s="2">
        <v>2</v>
      </c>
      <c r="L151" s="2">
        <v>3</v>
      </c>
      <c r="M151" s="2">
        <v>3</v>
      </c>
      <c r="N151" s="2">
        <v>3</v>
      </c>
      <c r="O151" s="2">
        <v>3</v>
      </c>
      <c r="P151" s="2">
        <v>3</v>
      </c>
      <c r="Q151" s="2">
        <v>3</v>
      </c>
      <c r="R151" s="2">
        <v>3</v>
      </c>
      <c r="S151" s="2">
        <v>3</v>
      </c>
      <c r="T151" s="2">
        <v>3</v>
      </c>
      <c r="U151" s="2">
        <v>3</v>
      </c>
      <c r="V151" s="2">
        <v>2</v>
      </c>
      <c r="W151" s="2">
        <v>2</v>
      </c>
      <c r="X151" s="2">
        <v>3</v>
      </c>
      <c r="Y151" s="2">
        <f t="shared" si="37"/>
        <v>20</v>
      </c>
      <c r="Z151" s="2">
        <f t="shared" si="30"/>
        <v>26</v>
      </c>
      <c r="AA151" s="2">
        <f t="shared" si="31"/>
        <v>9</v>
      </c>
      <c r="AB151" s="2">
        <f t="shared" si="32"/>
        <v>55</v>
      </c>
      <c r="AC151" s="2">
        <f t="shared" si="38"/>
        <v>2.8571428571428572</v>
      </c>
      <c r="AD151" s="2">
        <f t="shared" si="33"/>
        <v>2.6</v>
      </c>
      <c r="AE151" s="2">
        <f t="shared" si="34"/>
        <v>3</v>
      </c>
      <c r="AF151" s="2">
        <f t="shared" si="35"/>
        <v>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52"/>
  <sheetViews>
    <sheetView workbookViewId="0">
      <pane ySplit="1" topLeftCell="A2" activePane="bottomLeft" state="frozen"/>
      <selection activeCell="I1" sqref="I1"/>
      <selection pane="bottomLeft" activeCell="C34" sqref="C34"/>
    </sheetView>
  </sheetViews>
  <sheetFormatPr defaultColWidth="9.1796875" defaultRowHeight="14.5" x14ac:dyDescent="0.35"/>
  <cols>
    <col min="1" max="1" width="19.7265625" style="2" bestFit="1" customWidth="1"/>
    <col min="2" max="2" width="12.6328125" style="2" bestFit="1" customWidth="1"/>
    <col min="3" max="3" width="13.54296875" style="2" customWidth="1"/>
    <col min="4" max="4" width="9.1796875" style="4"/>
    <col min="5" max="5" width="9.7265625" style="2" bestFit="1" customWidth="1"/>
    <col min="6" max="23" width="9.1796875" style="2"/>
    <col min="24" max="24" width="11.26953125" style="2" customWidth="1"/>
    <col min="25" max="25" width="10.7265625" style="2" customWidth="1"/>
    <col min="26" max="26" width="9.54296875" style="2" customWidth="1"/>
    <col min="27" max="27" width="10" style="2" customWidth="1"/>
    <col min="28" max="28" width="9.1796875" style="2"/>
    <col min="29" max="29" width="10.26953125" style="2" customWidth="1"/>
    <col min="30" max="31" width="10" style="2" customWidth="1"/>
    <col min="32" max="32" width="10.26953125" style="2" customWidth="1"/>
    <col min="33" max="16384" width="9.1796875" style="2"/>
  </cols>
  <sheetData>
    <row r="1" spans="1:33" s="1" customFormat="1" x14ac:dyDescent="0.35">
      <c r="A1" s="1" t="s">
        <v>163</v>
      </c>
      <c r="B1" s="1" t="s">
        <v>160</v>
      </c>
      <c r="C1" s="1" t="s">
        <v>1</v>
      </c>
      <c r="D1" s="5" t="s">
        <v>161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54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55</v>
      </c>
      <c r="AE1" s="1" t="s">
        <v>32</v>
      </c>
      <c r="AF1" s="1" t="s">
        <v>33</v>
      </c>
      <c r="AG1" s="1" t="s">
        <v>34</v>
      </c>
    </row>
    <row r="2" spans="1:33" x14ac:dyDescent="0.35">
      <c r="A2" s="2" t="str">
        <f>"B_"&amp;B2&amp;D2&amp;TEXT(C2,"yyyymmdd")</f>
        <v>B_406-0003020161129</v>
      </c>
      <c r="B2" s="2" t="s">
        <v>36</v>
      </c>
      <c r="C2" s="3">
        <v>42703</v>
      </c>
      <c r="D2" s="4">
        <v>0</v>
      </c>
      <c r="E2" s="2">
        <v>1</v>
      </c>
      <c r="F2" s="2">
        <v>0</v>
      </c>
      <c r="G2" s="2">
        <v>2</v>
      </c>
      <c r="H2" s="2">
        <v>1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2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>
        <v>2</v>
      </c>
      <c r="U2" s="2">
        <v>0</v>
      </c>
      <c r="V2" s="2">
        <v>1</v>
      </c>
      <c r="W2" s="2">
        <v>0</v>
      </c>
      <c r="X2" s="2">
        <f>H2+N2+S2+V2</f>
        <v>5</v>
      </c>
      <c r="Y2" s="2">
        <f>E2+J2+O2+T2</f>
        <v>5</v>
      </c>
      <c r="Z2" s="2">
        <f>I2+M2+P2+W2</f>
        <v>0</v>
      </c>
      <c r="AA2" s="2">
        <f>F2+K2+Q2</f>
        <v>0</v>
      </c>
      <c r="AB2" s="2">
        <f>G2+L2+R2+U2</f>
        <v>4</v>
      </c>
      <c r="AC2" s="2">
        <f>X2/4</f>
        <v>1.25</v>
      </c>
      <c r="AD2" s="2">
        <f>Y2/4</f>
        <v>1.25</v>
      </c>
      <c r="AE2" s="2">
        <f>Z2/4</f>
        <v>0</v>
      </c>
      <c r="AF2" s="2">
        <f>AA2/3</f>
        <v>0</v>
      </c>
      <c r="AG2" s="2">
        <f>AB2/4</f>
        <v>1</v>
      </c>
    </row>
    <row r="3" spans="1:33" x14ac:dyDescent="0.35">
      <c r="A3" s="2" t="str">
        <f t="shared" ref="A3:A66" si="0">"B_"&amp;B3&amp;D3&amp;TEXT(C3,"yyyymmdd")</f>
        <v>B_406-0003620170419</v>
      </c>
      <c r="B3" s="2" t="s">
        <v>36</v>
      </c>
      <c r="C3" s="3">
        <v>42844</v>
      </c>
      <c r="D3" s="4">
        <v>6</v>
      </c>
      <c r="E3" s="2">
        <v>1</v>
      </c>
      <c r="F3" s="2">
        <v>0</v>
      </c>
      <c r="G3" s="2">
        <v>3</v>
      </c>
      <c r="H3" s="2">
        <v>0</v>
      </c>
      <c r="I3" s="2">
        <v>1</v>
      </c>
      <c r="J3" s="2">
        <v>1</v>
      </c>
      <c r="K3" s="2">
        <v>0</v>
      </c>
      <c r="L3" s="2">
        <v>1</v>
      </c>
      <c r="M3" s="2">
        <v>2</v>
      </c>
      <c r="N3" s="2">
        <v>2</v>
      </c>
      <c r="O3" s="2">
        <v>0</v>
      </c>
      <c r="P3" s="2">
        <v>1</v>
      </c>
      <c r="Q3" s="2">
        <v>0</v>
      </c>
      <c r="R3" s="2">
        <v>2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f t="shared" ref="X3:X66" si="1">H3+N3+S3+V3</f>
        <v>3</v>
      </c>
      <c r="Y3" s="2">
        <f t="shared" ref="Y3:Y66" si="2">E3+J3+O3+T3</f>
        <v>3</v>
      </c>
      <c r="Z3" s="2">
        <f t="shared" ref="Z3:Z66" si="3">I3+M3+P3+W3</f>
        <v>5</v>
      </c>
      <c r="AA3" s="2">
        <f t="shared" ref="AA3:AA66" si="4">F3+K3+Q3</f>
        <v>0</v>
      </c>
      <c r="AB3" s="2">
        <f t="shared" ref="AB3:AB66" si="5">G3+L3+R3+U3</f>
        <v>6</v>
      </c>
      <c r="AC3" s="2">
        <f t="shared" ref="AC3:AC66" si="6">X3/4</f>
        <v>0.75</v>
      </c>
      <c r="AD3" s="2">
        <f t="shared" ref="AD3:AD66" si="7">Y3/4</f>
        <v>0.75</v>
      </c>
      <c r="AE3" s="2">
        <f t="shared" ref="AE3:AE66" si="8">Z3/4</f>
        <v>1.25</v>
      </c>
      <c r="AF3" s="2">
        <f t="shared" ref="AF3:AF66" si="9">AA3/3</f>
        <v>0</v>
      </c>
      <c r="AG3" s="2">
        <f t="shared" ref="AG3:AG66" si="10">AB3/4</f>
        <v>1.5</v>
      </c>
    </row>
    <row r="4" spans="1:33" x14ac:dyDescent="0.35">
      <c r="A4" s="2" t="str">
        <f t="shared" si="0"/>
        <v>B_406-00031020170605</v>
      </c>
      <c r="B4" s="2" t="s">
        <v>36</v>
      </c>
      <c r="C4" s="3">
        <v>42891</v>
      </c>
      <c r="D4" s="4">
        <v>10</v>
      </c>
      <c r="E4" s="2">
        <v>2</v>
      </c>
      <c r="F4" s="2">
        <v>0</v>
      </c>
      <c r="G4" s="2">
        <v>3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2">
        <v>2</v>
      </c>
      <c r="N4" s="2">
        <v>1</v>
      </c>
      <c r="O4" s="2">
        <v>0</v>
      </c>
      <c r="P4" s="2">
        <v>1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f t="shared" si="1"/>
        <v>2</v>
      </c>
      <c r="Y4" s="2">
        <f t="shared" si="2"/>
        <v>3</v>
      </c>
      <c r="Z4" s="2">
        <f t="shared" si="3"/>
        <v>4</v>
      </c>
      <c r="AA4" s="2">
        <f t="shared" si="4"/>
        <v>0</v>
      </c>
      <c r="AB4" s="2">
        <f t="shared" si="5"/>
        <v>5</v>
      </c>
      <c r="AC4" s="2">
        <f t="shared" si="6"/>
        <v>0.5</v>
      </c>
      <c r="AD4" s="2">
        <f t="shared" si="7"/>
        <v>0.75</v>
      </c>
      <c r="AE4" s="2">
        <f t="shared" si="8"/>
        <v>1</v>
      </c>
      <c r="AF4" s="2">
        <f t="shared" si="9"/>
        <v>0</v>
      </c>
      <c r="AG4" s="2">
        <f t="shared" si="10"/>
        <v>1.25</v>
      </c>
    </row>
    <row r="5" spans="1:33" x14ac:dyDescent="0.35">
      <c r="A5" s="2" t="str">
        <f t="shared" si="0"/>
        <v>B_406-0005020161202</v>
      </c>
      <c r="B5" s="2" t="s">
        <v>37</v>
      </c>
      <c r="C5" s="3">
        <v>42706</v>
      </c>
      <c r="D5" s="4">
        <v>0</v>
      </c>
      <c r="E5" s="2">
        <v>0</v>
      </c>
      <c r="F5" s="2">
        <v>0</v>
      </c>
      <c r="G5" s="2">
        <v>4</v>
      </c>
      <c r="H5" s="2">
        <v>4</v>
      </c>
      <c r="I5" s="2">
        <v>0</v>
      </c>
      <c r="J5" s="2">
        <v>0</v>
      </c>
      <c r="K5" s="2">
        <v>0</v>
      </c>
      <c r="L5" s="2">
        <v>4</v>
      </c>
      <c r="M5" s="2">
        <v>0</v>
      </c>
      <c r="N5" s="2">
        <v>4</v>
      </c>
      <c r="O5" s="2">
        <v>0</v>
      </c>
      <c r="P5" s="2">
        <v>0</v>
      </c>
      <c r="Q5" s="2">
        <v>0</v>
      </c>
      <c r="R5" s="2">
        <v>4</v>
      </c>
      <c r="S5" s="2">
        <v>4</v>
      </c>
      <c r="T5" s="2">
        <v>0</v>
      </c>
      <c r="U5" s="2">
        <v>0</v>
      </c>
      <c r="V5" s="2">
        <v>4</v>
      </c>
      <c r="W5" s="2">
        <v>0</v>
      </c>
      <c r="X5" s="2">
        <f t="shared" si="1"/>
        <v>16</v>
      </c>
      <c r="Y5" s="2">
        <f t="shared" si="2"/>
        <v>0</v>
      </c>
      <c r="Z5" s="2">
        <f t="shared" si="3"/>
        <v>0</v>
      </c>
      <c r="AA5" s="2">
        <f t="shared" si="4"/>
        <v>0</v>
      </c>
      <c r="AB5" s="2">
        <f t="shared" si="5"/>
        <v>12</v>
      </c>
      <c r="AC5" s="2">
        <f t="shared" si="6"/>
        <v>4</v>
      </c>
      <c r="AD5" s="2">
        <f t="shared" si="7"/>
        <v>0</v>
      </c>
      <c r="AE5" s="2">
        <f t="shared" si="8"/>
        <v>0</v>
      </c>
      <c r="AF5" s="2">
        <f t="shared" si="9"/>
        <v>0</v>
      </c>
      <c r="AG5" s="2">
        <f t="shared" si="10"/>
        <v>3</v>
      </c>
    </row>
    <row r="6" spans="1:33" x14ac:dyDescent="0.35">
      <c r="A6" s="2" t="str">
        <f t="shared" si="0"/>
        <v>B_406-0007020161209</v>
      </c>
      <c r="B6" s="2" t="s">
        <v>38</v>
      </c>
      <c r="C6" s="3">
        <v>42713</v>
      </c>
      <c r="D6" s="4">
        <v>0</v>
      </c>
      <c r="E6" s="2">
        <v>1</v>
      </c>
      <c r="F6" s="2">
        <v>0</v>
      </c>
      <c r="G6" s="2">
        <v>2</v>
      </c>
      <c r="H6" s="2">
        <v>3</v>
      </c>
      <c r="I6" s="2">
        <v>0</v>
      </c>
      <c r="J6" s="2">
        <v>1</v>
      </c>
      <c r="K6" s="2">
        <v>1</v>
      </c>
      <c r="L6" s="2">
        <v>3</v>
      </c>
      <c r="M6" s="2">
        <v>0</v>
      </c>
      <c r="N6" s="2">
        <v>3</v>
      </c>
      <c r="O6" s="2">
        <v>0</v>
      </c>
      <c r="P6" s="2">
        <v>0</v>
      </c>
      <c r="Q6" s="2">
        <v>0</v>
      </c>
      <c r="R6" s="2">
        <v>3</v>
      </c>
      <c r="S6" s="2">
        <v>2</v>
      </c>
      <c r="T6" s="2">
        <v>0</v>
      </c>
      <c r="U6" s="2">
        <v>0</v>
      </c>
      <c r="V6" s="2">
        <v>2</v>
      </c>
      <c r="W6" s="2">
        <v>0</v>
      </c>
      <c r="X6" s="2">
        <f t="shared" si="1"/>
        <v>10</v>
      </c>
      <c r="Y6" s="2">
        <f t="shared" si="2"/>
        <v>2</v>
      </c>
      <c r="Z6" s="2">
        <f t="shared" si="3"/>
        <v>0</v>
      </c>
      <c r="AA6" s="2">
        <f t="shared" si="4"/>
        <v>1</v>
      </c>
      <c r="AB6" s="2">
        <f t="shared" si="5"/>
        <v>8</v>
      </c>
      <c r="AC6" s="2">
        <f t="shared" si="6"/>
        <v>2.5</v>
      </c>
      <c r="AD6" s="2">
        <f t="shared" si="7"/>
        <v>0.5</v>
      </c>
      <c r="AE6" s="2">
        <f t="shared" si="8"/>
        <v>0</v>
      </c>
      <c r="AF6" s="2">
        <f t="shared" si="9"/>
        <v>0.33333333333333331</v>
      </c>
      <c r="AG6" s="2">
        <f t="shared" si="10"/>
        <v>2</v>
      </c>
    </row>
    <row r="7" spans="1:33" x14ac:dyDescent="0.35">
      <c r="A7" s="2" t="str">
        <f t="shared" si="0"/>
        <v>B_406-0007620170310</v>
      </c>
      <c r="B7" s="2" t="s">
        <v>38</v>
      </c>
      <c r="C7" s="3">
        <v>42804</v>
      </c>
      <c r="D7" s="4">
        <v>6</v>
      </c>
      <c r="E7" s="2">
        <v>1</v>
      </c>
      <c r="F7" s="2">
        <v>2</v>
      </c>
      <c r="G7" s="2">
        <v>3</v>
      </c>
      <c r="H7" s="2">
        <v>2</v>
      </c>
      <c r="I7" s="2">
        <v>0</v>
      </c>
      <c r="J7" s="2">
        <v>1</v>
      </c>
      <c r="K7" s="2">
        <v>0</v>
      </c>
      <c r="L7" s="2">
        <v>2</v>
      </c>
      <c r="M7" s="2">
        <v>0</v>
      </c>
      <c r="N7" s="2">
        <v>4</v>
      </c>
      <c r="O7" s="2">
        <v>0</v>
      </c>
      <c r="P7" s="2">
        <v>0</v>
      </c>
      <c r="Q7" s="2">
        <v>0</v>
      </c>
      <c r="R7" s="2">
        <v>3</v>
      </c>
      <c r="S7" s="2">
        <v>2</v>
      </c>
      <c r="T7" s="2">
        <v>0</v>
      </c>
      <c r="U7" s="2">
        <v>0</v>
      </c>
      <c r="V7" s="2">
        <v>3</v>
      </c>
      <c r="W7" s="2">
        <v>0</v>
      </c>
      <c r="X7" s="2">
        <f t="shared" si="1"/>
        <v>11</v>
      </c>
      <c r="Y7" s="2">
        <f t="shared" si="2"/>
        <v>2</v>
      </c>
      <c r="Z7" s="2">
        <f t="shared" si="3"/>
        <v>0</v>
      </c>
      <c r="AA7" s="2">
        <f t="shared" si="4"/>
        <v>2</v>
      </c>
      <c r="AB7" s="2">
        <f t="shared" si="5"/>
        <v>8</v>
      </c>
      <c r="AC7" s="2">
        <f t="shared" si="6"/>
        <v>2.75</v>
      </c>
      <c r="AD7" s="2">
        <f t="shared" si="7"/>
        <v>0.5</v>
      </c>
      <c r="AE7" s="2">
        <f t="shared" si="8"/>
        <v>0</v>
      </c>
      <c r="AF7" s="2">
        <f t="shared" si="9"/>
        <v>0.66666666666666663</v>
      </c>
      <c r="AG7" s="2">
        <f t="shared" si="10"/>
        <v>2</v>
      </c>
    </row>
    <row r="8" spans="1:33" x14ac:dyDescent="0.35">
      <c r="A8" s="2" t="str">
        <f t="shared" si="0"/>
        <v>B_406-00071020160411</v>
      </c>
      <c r="B8" s="2" t="s">
        <v>38</v>
      </c>
      <c r="C8" s="3">
        <v>42471</v>
      </c>
      <c r="D8" s="4">
        <v>10</v>
      </c>
      <c r="E8" s="2">
        <v>1</v>
      </c>
      <c r="F8" s="2">
        <v>0</v>
      </c>
      <c r="G8" s="2">
        <v>3</v>
      </c>
      <c r="H8" s="2">
        <v>2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3</v>
      </c>
      <c r="O8" s="2">
        <v>0</v>
      </c>
      <c r="P8" s="2">
        <v>0</v>
      </c>
      <c r="Q8" s="2">
        <v>0</v>
      </c>
      <c r="R8" s="2">
        <v>2</v>
      </c>
      <c r="S8" s="2">
        <v>1</v>
      </c>
      <c r="T8" s="2">
        <v>0</v>
      </c>
      <c r="U8" s="2">
        <v>0</v>
      </c>
      <c r="V8" s="2">
        <v>2</v>
      </c>
      <c r="W8" s="2">
        <v>0</v>
      </c>
      <c r="X8" s="2">
        <f t="shared" si="1"/>
        <v>8</v>
      </c>
      <c r="Y8" s="2">
        <f t="shared" si="2"/>
        <v>1</v>
      </c>
      <c r="Z8" s="2">
        <f t="shared" si="3"/>
        <v>0</v>
      </c>
      <c r="AA8" s="2">
        <f t="shared" si="4"/>
        <v>0</v>
      </c>
      <c r="AB8" s="2">
        <f t="shared" si="5"/>
        <v>6</v>
      </c>
      <c r="AC8" s="2">
        <f t="shared" si="6"/>
        <v>2</v>
      </c>
      <c r="AD8" s="2">
        <f t="shared" si="7"/>
        <v>0.25</v>
      </c>
      <c r="AE8" s="2">
        <f t="shared" si="8"/>
        <v>0</v>
      </c>
      <c r="AF8" s="2">
        <f t="shared" si="9"/>
        <v>0</v>
      </c>
      <c r="AG8" s="2">
        <f t="shared" si="10"/>
        <v>1.5</v>
      </c>
    </row>
    <row r="9" spans="1:33" x14ac:dyDescent="0.35">
      <c r="A9" s="2" t="str">
        <f t="shared" si="0"/>
        <v>B_406-0009020161213</v>
      </c>
      <c r="B9" s="2" t="s">
        <v>39</v>
      </c>
      <c r="C9" s="3">
        <v>42717</v>
      </c>
      <c r="D9" s="4">
        <v>0</v>
      </c>
      <c r="E9" s="2">
        <v>4</v>
      </c>
      <c r="F9" s="2">
        <v>1</v>
      </c>
      <c r="G9" s="2">
        <v>4</v>
      </c>
      <c r="H9" s="2">
        <v>0</v>
      </c>
      <c r="I9" s="2">
        <v>3</v>
      </c>
      <c r="J9" s="2">
        <v>1</v>
      </c>
      <c r="K9" s="2">
        <v>0</v>
      </c>
      <c r="L9" s="2">
        <v>3</v>
      </c>
      <c r="M9" s="2">
        <v>2</v>
      </c>
      <c r="N9" s="2">
        <v>0</v>
      </c>
      <c r="O9" s="2">
        <v>0</v>
      </c>
      <c r="P9" s="2">
        <v>0</v>
      </c>
      <c r="Q9" s="2">
        <v>0</v>
      </c>
      <c r="R9" s="2">
        <v>3</v>
      </c>
      <c r="S9" s="2">
        <v>2</v>
      </c>
      <c r="T9" s="2">
        <v>0</v>
      </c>
      <c r="U9" s="2">
        <v>3</v>
      </c>
      <c r="V9" s="2">
        <v>4</v>
      </c>
      <c r="W9" s="2">
        <v>1</v>
      </c>
      <c r="X9" s="2">
        <f t="shared" si="1"/>
        <v>6</v>
      </c>
      <c r="Y9" s="2">
        <f t="shared" si="2"/>
        <v>5</v>
      </c>
      <c r="Z9" s="2">
        <f t="shared" si="3"/>
        <v>6</v>
      </c>
      <c r="AA9" s="2">
        <f t="shared" si="4"/>
        <v>1</v>
      </c>
      <c r="AB9" s="2">
        <f t="shared" si="5"/>
        <v>13</v>
      </c>
      <c r="AC9" s="2">
        <f t="shared" si="6"/>
        <v>1.5</v>
      </c>
      <c r="AD9" s="2">
        <f t="shared" si="7"/>
        <v>1.25</v>
      </c>
      <c r="AE9" s="2">
        <f t="shared" si="8"/>
        <v>1.5</v>
      </c>
      <c r="AF9" s="2">
        <f t="shared" si="9"/>
        <v>0.33333333333333331</v>
      </c>
      <c r="AG9" s="2">
        <f t="shared" si="10"/>
        <v>3.25</v>
      </c>
    </row>
    <row r="10" spans="1:33" x14ac:dyDescent="0.35">
      <c r="A10" s="2" t="str">
        <f t="shared" si="0"/>
        <v>B_406-0009620170323</v>
      </c>
      <c r="B10" s="2" t="s">
        <v>39</v>
      </c>
      <c r="C10" s="3">
        <v>42817</v>
      </c>
      <c r="D10" s="4">
        <v>6</v>
      </c>
      <c r="E10" s="2">
        <v>0</v>
      </c>
      <c r="F10" s="2">
        <v>1</v>
      </c>
      <c r="G10" s="2">
        <v>4</v>
      </c>
      <c r="H10" s="2">
        <v>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2</v>
      </c>
      <c r="O10" s="2">
        <v>0</v>
      </c>
      <c r="P10" s="2">
        <v>0</v>
      </c>
      <c r="Q10" s="2">
        <v>0</v>
      </c>
      <c r="R10" s="2">
        <v>4</v>
      </c>
      <c r="S10" s="2">
        <v>3</v>
      </c>
      <c r="T10" s="2">
        <v>0</v>
      </c>
      <c r="U10" s="2">
        <v>0</v>
      </c>
      <c r="V10" s="2">
        <v>3</v>
      </c>
      <c r="W10" s="2">
        <v>0</v>
      </c>
      <c r="X10" s="2">
        <f t="shared" si="1"/>
        <v>11</v>
      </c>
      <c r="Y10" s="2">
        <f t="shared" si="2"/>
        <v>0</v>
      </c>
      <c r="Z10" s="2">
        <f t="shared" si="3"/>
        <v>0</v>
      </c>
      <c r="AA10" s="2">
        <f t="shared" si="4"/>
        <v>1</v>
      </c>
      <c r="AB10" s="2">
        <f t="shared" si="5"/>
        <v>8</v>
      </c>
      <c r="AC10" s="2">
        <f t="shared" si="6"/>
        <v>2.75</v>
      </c>
      <c r="AD10" s="2">
        <f t="shared" si="7"/>
        <v>0</v>
      </c>
      <c r="AE10" s="2">
        <f t="shared" si="8"/>
        <v>0</v>
      </c>
      <c r="AF10" s="2">
        <f t="shared" si="9"/>
        <v>0.33333333333333331</v>
      </c>
      <c r="AG10" s="2">
        <f t="shared" si="10"/>
        <v>2</v>
      </c>
    </row>
    <row r="11" spans="1:33" x14ac:dyDescent="0.35">
      <c r="A11" s="2" t="str">
        <f t="shared" si="0"/>
        <v>B_406-00091020170503</v>
      </c>
      <c r="B11" s="2" t="s">
        <v>39</v>
      </c>
      <c r="C11" s="3">
        <v>42858</v>
      </c>
      <c r="D11" s="4">
        <v>10</v>
      </c>
      <c r="E11" s="2">
        <v>1</v>
      </c>
      <c r="F11" s="2">
        <v>0</v>
      </c>
      <c r="G11" s="2">
        <v>2</v>
      </c>
      <c r="H11" s="2">
        <v>4</v>
      </c>
      <c r="I11" s="2">
        <v>0</v>
      </c>
      <c r="J11" s="2">
        <v>0</v>
      </c>
      <c r="K11" s="2">
        <v>2</v>
      </c>
      <c r="L11" s="2">
        <v>2</v>
      </c>
      <c r="M11" s="2">
        <v>0</v>
      </c>
      <c r="N11" s="2">
        <v>2</v>
      </c>
      <c r="O11" s="2">
        <v>0</v>
      </c>
      <c r="P11" s="2">
        <v>0</v>
      </c>
      <c r="Q11" s="2">
        <v>0</v>
      </c>
      <c r="R11" s="2">
        <v>4</v>
      </c>
      <c r="S11" s="2">
        <v>3</v>
      </c>
      <c r="T11" s="2">
        <v>0</v>
      </c>
      <c r="U11" s="2">
        <v>0</v>
      </c>
      <c r="V11" s="2">
        <v>3</v>
      </c>
      <c r="W11" s="2">
        <v>0</v>
      </c>
      <c r="X11" s="2">
        <f t="shared" si="1"/>
        <v>12</v>
      </c>
      <c r="Y11" s="2">
        <f t="shared" si="2"/>
        <v>1</v>
      </c>
      <c r="Z11" s="2">
        <f t="shared" si="3"/>
        <v>0</v>
      </c>
      <c r="AA11" s="2">
        <f t="shared" si="4"/>
        <v>2</v>
      </c>
      <c r="AB11" s="2">
        <f t="shared" si="5"/>
        <v>8</v>
      </c>
      <c r="AC11" s="2">
        <f t="shared" si="6"/>
        <v>3</v>
      </c>
      <c r="AD11" s="2">
        <f t="shared" si="7"/>
        <v>0.25</v>
      </c>
      <c r="AE11" s="2">
        <f t="shared" si="8"/>
        <v>0</v>
      </c>
      <c r="AF11" s="2">
        <f t="shared" si="9"/>
        <v>0.66666666666666663</v>
      </c>
      <c r="AG11" s="2">
        <f t="shared" si="10"/>
        <v>2</v>
      </c>
    </row>
    <row r="12" spans="1:33" x14ac:dyDescent="0.35">
      <c r="A12" s="2" t="str">
        <f t="shared" si="0"/>
        <v>B_406-0011020161213</v>
      </c>
      <c r="B12" s="2" t="s">
        <v>40</v>
      </c>
      <c r="C12" s="3">
        <v>42717</v>
      </c>
      <c r="D12" s="4">
        <v>0</v>
      </c>
      <c r="E12" s="2">
        <v>3</v>
      </c>
      <c r="F12" s="2">
        <v>0</v>
      </c>
      <c r="G12" s="2">
        <v>2</v>
      </c>
      <c r="H12" s="2">
        <v>3</v>
      </c>
      <c r="I12" s="2">
        <v>0</v>
      </c>
      <c r="J12" s="2">
        <v>3</v>
      </c>
      <c r="K12" s="2">
        <v>1</v>
      </c>
      <c r="L12" s="2">
        <v>2</v>
      </c>
      <c r="M12" s="2">
        <v>0</v>
      </c>
      <c r="N12" s="2">
        <v>4</v>
      </c>
      <c r="O12" s="2">
        <v>0</v>
      </c>
      <c r="P12" s="2">
        <v>0</v>
      </c>
      <c r="Q12" s="2">
        <v>0</v>
      </c>
      <c r="R12" s="2">
        <v>3</v>
      </c>
      <c r="S12" s="2">
        <v>3</v>
      </c>
      <c r="T12" s="2">
        <v>0</v>
      </c>
      <c r="U12" s="2">
        <v>1</v>
      </c>
      <c r="V12" s="2">
        <v>2</v>
      </c>
      <c r="W12" s="2">
        <v>0</v>
      </c>
      <c r="X12" s="2">
        <f t="shared" si="1"/>
        <v>12</v>
      </c>
      <c r="Y12" s="2">
        <f t="shared" si="2"/>
        <v>6</v>
      </c>
      <c r="Z12" s="2">
        <f t="shared" si="3"/>
        <v>0</v>
      </c>
      <c r="AA12" s="2">
        <f t="shared" si="4"/>
        <v>1</v>
      </c>
      <c r="AB12" s="2">
        <f t="shared" si="5"/>
        <v>8</v>
      </c>
      <c r="AC12" s="2">
        <f t="shared" si="6"/>
        <v>3</v>
      </c>
      <c r="AD12" s="2">
        <f t="shared" si="7"/>
        <v>1.5</v>
      </c>
      <c r="AE12" s="2">
        <f t="shared" si="8"/>
        <v>0</v>
      </c>
      <c r="AF12" s="2">
        <f t="shared" si="9"/>
        <v>0.33333333333333331</v>
      </c>
      <c r="AG12" s="2">
        <f t="shared" si="10"/>
        <v>2</v>
      </c>
    </row>
    <row r="13" spans="1:33" x14ac:dyDescent="0.35">
      <c r="A13" s="2" t="str">
        <f t="shared" si="0"/>
        <v>B_406-0011620170407</v>
      </c>
      <c r="B13" s="2" t="s">
        <v>40</v>
      </c>
      <c r="C13" s="3">
        <v>42832</v>
      </c>
      <c r="D13" s="4">
        <v>6</v>
      </c>
      <c r="E13" s="2">
        <v>3</v>
      </c>
      <c r="F13" s="2">
        <v>1</v>
      </c>
      <c r="G13" s="2">
        <v>2</v>
      </c>
      <c r="H13" s="2">
        <v>1</v>
      </c>
      <c r="I13" s="2">
        <v>0</v>
      </c>
      <c r="J13" s="2">
        <v>3</v>
      </c>
      <c r="K13" s="2">
        <v>3</v>
      </c>
      <c r="L13" s="2">
        <v>3</v>
      </c>
      <c r="M13" s="2">
        <v>0</v>
      </c>
      <c r="N13" s="2">
        <v>3</v>
      </c>
      <c r="O13" s="2">
        <v>1</v>
      </c>
      <c r="P13" s="2">
        <v>0</v>
      </c>
      <c r="Q13" s="2">
        <v>2</v>
      </c>
      <c r="R13" s="2">
        <v>3</v>
      </c>
      <c r="S13" s="2">
        <v>3</v>
      </c>
      <c r="T13" s="2">
        <v>1</v>
      </c>
      <c r="U13" s="2">
        <v>0</v>
      </c>
      <c r="V13" s="2">
        <v>4</v>
      </c>
      <c r="W13" s="2">
        <v>0</v>
      </c>
      <c r="X13" s="2">
        <f t="shared" si="1"/>
        <v>11</v>
      </c>
      <c r="Y13" s="2">
        <f t="shared" si="2"/>
        <v>8</v>
      </c>
      <c r="Z13" s="2">
        <f t="shared" si="3"/>
        <v>0</v>
      </c>
      <c r="AA13" s="2">
        <f t="shared" si="4"/>
        <v>6</v>
      </c>
      <c r="AB13" s="2">
        <f t="shared" si="5"/>
        <v>8</v>
      </c>
      <c r="AC13" s="2">
        <f t="shared" si="6"/>
        <v>2.75</v>
      </c>
      <c r="AD13" s="2">
        <f t="shared" si="7"/>
        <v>2</v>
      </c>
      <c r="AE13" s="2">
        <f t="shared" si="8"/>
        <v>0</v>
      </c>
      <c r="AF13" s="2">
        <f t="shared" si="9"/>
        <v>2</v>
      </c>
      <c r="AG13" s="2">
        <f t="shared" si="10"/>
        <v>2</v>
      </c>
    </row>
    <row r="14" spans="1:33" x14ac:dyDescent="0.35">
      <c r="A14" s="2" t="str">
        <f t="shared" si="0"/>
        <v>B_406-00111020170505</v>
      </c>
      <c r="B14" s="2" t="s">
        <v>40</v>
      </c>
      <c r="C14" s="3">
        <v>42860</v>
      </c>
      <c r="D14" s="4">
        <v>10</v>
      </c>
      <c r="E14" s="2">
        <v>2</v>
      </c>
      <c r="F14" s="2">
        <v>0</v>
      </c>
      <c r="H14" s="2">
        <v>3</v>
      </c>
      <c r="I14" s="2">
        <v>0</v>
      </c>
      <c r="J14" s="2">
        <v>3</v>
      </c>
      <c r="K14" s="2">
        <v>0</v>
      </c>
      <c r="L14" s="2">
        <v>2</v>
      </c>
      <c r="M14" s="2">
        <v>0</v>
      </c>
      <c r="N14" s="2">
        <v>3</v>
      </c>
      <c r="O14" s="2">
        <v>1</v>
      </c>
      <c r="P14" s="2">
        <v>0</v>
      </c>
      <c r="Q14" s="2">
        <v>0</v>
      </c>
      <c r="R14" s="2">
        <v>2</v>
      </c>
      <c r="S14" s="2">
        <v>2</v>
      </c>
      <c r="T14" s="2">
        <v>2</v>
      </c>
      <c r="U14" s="2">
        <v>0</v>
      </c>
      <c r="V14" s="2">
        <v>3</v>
      </c>
      <c r="W14" s="2">
        <v>0</v>
      </c>
      <c r="X14" s="2">
        <f t="shared" si="1"/>
        <v>11</v>
      </c>
      <c r="Y14" s="2">
        <f t="shared" si="2"/>
        <v>8</v>
      </c>
      <c r="Z14" s="2">
        <f t="shared" si="3"/>
        <v>0</v>
      </c>
      <c r="AA14" s="2">
        <f t="shared" si="4"/>
        <v>0</v>
      </c>
      <c r="AB14" s="2">
        <f t="shared" si="5"/>
        <v>4</v>
      </c>
      <c r="AC14" s="2">
        <f t="shared" si="6"/>
        <v>2.75</v>
      </c>
      <c r="AD14" s="2">
        <f t="shared" si="7"/>
        <v>2</v>
      </c>
      <c r="AE14" s="2">
        <f t="shared" si="8"/>
        <v>0</v>
      </c>
      <c r="AF14" s="2">
        <f t="shared" si="9"/>
        <v>0</v>
      </c>
      <c r="AG14" s="2">
        <f t="shared" si="10"/>
        <v>1</v>
      </c>
    </row>
    <row r="15" spans="1:33" x14ac:dyDescent="0.35">
      <c r="A15" s="2" t="str">
        <f t="shared" si="0"/>
        <v>B_406-0015020170206</v>
      </c>
      <c r="B15" s="2" t="s">
        <v>67</v>
      </c>
      <c r="C15" s="3">
        <v>42772</v>
      </c>
      <c r="D15" s="4">
        <v>0</v>
      </c>
      <c r="E15" s="2">
        <v>0</v>
      </c>
      <c r="F15" s="2">
        <v>0</v>
      </c>
      <c r="G15" s="2">
        <v>3</v>
      </c>
      <c r="H15" s="2">
        <v>4</v>
      </c>
      <c r="I15" s="2">
        <v>0</v>
      </c>
      <c r="J15" s="2">
        <v>4</v>
      </c>
      <c r="K15" s="2">
        <v>0</v>
      </c>
      <c r="L15" s="2">
        <v>0</v>
      </c>
      <c r="M15" s="2">
        <v>0</v>
      </c>
      <c r="N15" s="2">
        <v>2</v>
      </c>
      <c r="O15" s="2">
        <v>0</v>
      </c>
      <c r="P15" s="2">
        <v>0</v>
      </c>
      <c r="Q15" s="2">
        <v>0</v>
      </c>
      <c r="R15" s="2">
        <v>4</v>
      </c>
      <c r="S15" s="2">
        <v>3</v>
      </c>
      <c r="U15" s="2">
        <v>2</v>
      </c>
      <c r="V15" s="2">
        <v>2</v>
      </c>
      <c r="W15" s="2">
        <v>0</v>
      </c>
      <c r="X15" s="2">
        <f t="shared" si="1"/>
        <v>11</v>
      </c>
      <c r="Y15" s="2">
        <f t="shared" si="2"/>
        <v>4</v>
      </c>
      <c r="Z15" s="2">
        <f t="shared" si="3"/>
        <v>0</v>
      </c>
      <c r="AA15" s="2">
        <f t="shared" si="4"/>
        <v>0</v>
      </c>
      <c r="AB15" s="2">
        <f t="shared" si="5"/>
        <v>9</v>
      </c>
      <c r="AC15" s="2">
        <f t="shared" si="6"/>
        <v>2.75</v>
      </c>
      <c r="AD15" s="2">
        <f t="shared" si="7"/>
        <v>1</v>
      </c>
      <c r="AE15" s="2">
        <f t="shared" si="8"/>
        <v>0</v>
      </c>
      <c r="AF15" s="2">
        <f t="shared" si="9"/>
        <v>0</v>
      </c>
      <c r="AG15" s="2">
        <f t="shared" si="10"/>
        <v>2.25</v>
      </c>
    </row>
    <row r="16" spans="1:33" x14ac:dyDescent="0.35">
      <c r="A16" s="2" t="str">
        <f t="shared" si="0"/>
        <v>B_406-0015620170710</v>
      </c>
      <c r="B16" s="2" t="s">
        <v>67</v>
      </c>
      <c r="C16" s="3">
        <v>42926</v>
      </c>
      <c r="D16" s="4">
        <v>6</v>
      </c>
      <c r="E16" s="2">
        <v>0</v>
      </c>
      <c r="F16" s="2">
        <v>0</v>
      </c>
      <c r="G16" s="2">
        <v>2</v>
      </c>
      <c r="H16" s="2">
        <v>4</v>
      </c>
      <c r="I16" s="2">
        <v>0</v>
      </c>
      <c r="J16" s="2">
        <v>0</v>
      </c>
      <c r="K16" s="2">
        <v>0</v>
      </c>
      <c r="L16" s="2">
        <v>4</v>
      </c>
      <c r="M16" s="2">
        <v>0</v>
      </c>
      <c r="N16" s="2">
        <v>2</v>
      </c>
      <c r="O16" s="2">
        <v>0</v>
      </c>
      <c r="P16" s="2">
        <v>0</v>
      </c>
      <c r="Q16" s="2">
        <v>0</v>
      </c>
      <c r="R16" s="2">
        <v>3</v>
      </c>
      <c r="T16" s="2">
        <v>0</v>
      </c>
      <c r="U16" s="2">
        <v>0</v>
      </c>
      <c r="V16" s="2">
        <v>1</v>
      </c>
      <c r="W16" s="2">
        <v>0</v>
      </c>
      <c r="X16" s="2">
        <f t="shared" si="1"/>
        <v>7</v>
      </c>
      <c r="Y16" s="2">
        <f t="shared" si="2"/>
        <v>0</v>
      </c>
      <c r="Z16" s="2">
        <f t="shared" si="3"/>
        <v>0</v>
      </c>
      <c r="AA16" s="2">
        <f t="shared" si="4"/>
        <v>0</v>
      </c>
      <c r="AB16" s="2">
        <f t="shared" si="5"/>
        <v>9</v>
      </c>
      <c r="AC16" s="2">
        <f t="shared" si="6"/>
        <v>1.75</v>
      </c>
      <c r="AD16" s="2">
        <f t="shared" si="7"/>
        <v>0</v>
      </c>
      <c r="AE16" s="2">
        <f t="shared" si="8"/>
        <v>0</v>
      </c>
      <c r="AF16" s="2">
        <f t="shared" si="9"/>
        <v>0</v>
      </c>
      <c r="AG16" s="2">
        <f t="shared" si="10"/>
        <v>2.25</v>
      </c>
    </row>
    <row r="17" spans="1:33" x14ac:dyDescent="0.35">
      <c r="A17" s="2" t="str">
        <f t="shared" si="0"/>
        <v>B_406-00151020170815</v>
      </c>
      <c r="B17" s="2" t="s">
        <v>67</v>
      </c>
      <c r="C17" s="3">
        <v>42962</v>
      </c>
      <c r="D17" s="4">
        <v>10</v>
      </c>
      <c r="E17" s="2">
        <v>0</v>
      </c>
      <c r="F17" s="2">
        <v>0</v>
      </c>
      <c r="G17" s="2">
        <v>4</v>
      </c>
      <c r="H17" s="2">
        <v>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4</v>
      </c>
      <c r="O17" s="2">
        <v>0</v>
      </c>
      <c r="P17" s="2">
        <v>0</v>
      </c>
      <c r="Q17" s="2">
        <v>0</v>
      </c>
      <c r="R17" s="2">
        <v>3</v>
      </c>
      <c r="S17" s="2">
        <v>3</v>
      </c>
      <c r="T17" s="2">
        <v>0</v>
      </c>
      <c r="U17" s="2">
        <v>0</v>
      </c>
      <c r="V17" s="2">
        <v>3</v>
      </c>
      <c r="W17" s="2">
        <v>0</v>
      </c>
      <c r="X17" s="2">
        <f t="shared" si="1"/>
        <v>13</v>
      </c>
      <c r="Y17" s="2">
        <f t="shared" si="2"/>
        <v>0</v>
      </c>
      <c r="Z17" s="2">
        <f t="shared" si="3"/>
        <v>0</v>
      </c>
      <c r="AA17" s="2">
        <f t="shared" si="4"/>
        <v>0</v>
      </c>
      <c r="AB17" s="2">
        <f t="shared" si="5"/>
        <v>7</v>
      </c>
      <c r="AC17" s="2">
        <f t="shared" si="6"/>
        <v>3.25</v>
      </c>
      <c r="AD17" s="2">
        <f t="shared" si="7"/>
        <v>0</v>
      </c>
      <c r="AE17" s="2">
        <f t="shared" si="8"/>
        <v>0</v>
      </c>
      <c r="AF17" s="2">
        <f t="shared" si="9"/>
        <v>0</v>
      </c>
      <c r="AG17" s="2">
        <f t="shared" si="10"/>
        <v>1.75</v>
      </c>
    </row>
    <row r="18" spans="1:33" x14ac:dyDescent="0.35">
      <c r="A18" s="2" t="str">
        <f t="shared" si="0"/>
        <v>B_406-0017020171219</v>
      </c>
      <c r="B18" s="2" t="s">
        <v>64</v>
      </c>
      <c r="C18" s="3">
        <v>43088</v>
      </c>
      <c r="D18" s="4">
        <v>0</v>
      </c>
      <c r="E18" s="2">
        <v>1</v>
      </c>
      <c r="F18" s="2">
        <v>3</v>
      </c>
      <c r="G18" s="2">
        <v>2</v>
      </c>
      <c r="H18" s="2">
        <v>2</v>
      </c>
      <c r="I18" s="2">
        <v>0</v>
      </c>
      <c r="J18" s="2">
        <v>2</v>
      </c>
      <c r="K18" s="2">
        <v>1</v>
      </c>
      <c r="L18" s="2">
        <v>3</v>
      </c>
      <c r="M18" s="2">
        <v>1</v>
      </c>
      <c r="N18" s="2">
        <v>3</v>
      </c>
      <c r="O18" s="2">
        <v>0</v>
      </c>
      <c r="P18" s="2">
        <v>0</v>
      </c>
      <c r="Q18" s="2">
        <v>1</v>
      </c>
      <c r="R18" s="2">
        <v>4</v>
      </c>
      <c r="S18" s="2">
        <v>2</v>
      </c>
      <c r="T18" s="2">
        <v>2</v>
      </c>
      <c r="U18" s="2">
        <v>1</v>
      </c>
      <c r="V18" s="2">
        <v>2</v>
      </c>
      <c r="W18" s="2">
        <v>2</v>
      </c>
      <c r="X18" s="2">
        <f t="shared" si="1"/>
        <v>9</v>
      </c>
      <c r="Y18" s="2">
        <f t="shared" si="2"/>
        <v>5</v>
      </c>
      <c r="Z18" s="2">
        <f t="shared" si="3"/>
        <v>3</v>
      </c>
      <c r="AA18" s="2">
        <f t="shared" si="4"/>
        <v>5</v>
      </c>
      <c r="AB18" s="2">
        <f t="shared" si="5"/>
        <v>10</v>
      </c>
      <c r="AC18" s="2">
        <f t="shared" si="6"/>
        <v>2.25</v>
      </c>
      <c r="AD18" s="2">
        <f t="shared" si="7"/>
        <v>1.25</v>
      </c>
      <c r="AE18" s="2">
        <f t="shared" si="8"/>
        <v>0.75</v>
      </c>
      <c r="AF18" s="2">
        <f t="shared" si="9"/>
        <v>1.6666666666666667</v>
      </c>
      <c r="AG18" s="2">
        <f t="shared" si="10"/>
        <v>2.5</v>
      </c>
    </row>
    <row r="19" spans="1:33" x14ac:dyDescent="0.35">
      <c r="A19" s="2" t="str">
        <f t="shared" si="0"/>
        <v>B_406-0017620170327</v>
      </c>
      <c r="B19" s="2" t="s">
        <v>64</v>
      </c>
      <c r="C19" s="3">
        <v>42821</v>
      </c>
      <c r="D19" s="4">
        <v>6</v>
      </c>
      <c r="E19" s="2">
        <v>2</v>
      </c>
      <c r="F19" s="2">
        <v>4</v>
      </c>
      <c r="G19" s="2">
        <v>3</v>
      </c>
      <c r="H19" s="2">
        <v>1</v>
      </c>
      <c r="I19" s="2">
        <v>1</v>
      </c>
      <c r="J19" s="2">
        <v>1</v>
      </c>
      <c r="K19" s="2">
        <v>2</v>
      </c>
      <c r="L19" s="2">
        <v>1</v>
      </c>
      <c r="M19" s="2">
        <v>0</v>
      </c>
      <c r="N19" s="2">
        <v>1</v>
      </c>
      <c r="O19" s="2">
        <v>0</v>
      </c>
      <c r="P19" s="2">
        <v>3</v>
      </c>
      <c r="Q19" s="2">
        <v>1</v>
      </c>
      <c r="R19" s="2">
        <v>3</v>
      </c>
      <c r="S19" s="2">
        <v>2</v>
      </c>
      <c r="T19" s="2">
        <v>0</v>
      </c>
      <c r="U19" s="2">
        <v>2</v>
      </c>
      <c r="V19" s="2">
        <v>3</v>
      </c>
      <c r="W19" s="2">
        <v>2</v>
      </c>
      <c r="X19" s="2">
        <f t="shared" si="1"/>
        <v>7</v>
      </c>
      <c r="Y19" s="2">
        <f t="shared" si="2"/>
        <v>3</v>
      </c>
      <c r="Z19" s="2">
        <f t="shared" si="3"/>
        <v>6</v>
      </c>
      <c r="AA19" s="2">
        <f t="shared" si="4"/>
        <v>7</v>
      </c>
      <c r="AB19" s="2">
        <f t="shared" si="5"/>
        <v>9</v>
      </c>
      <c r="AC19" s="2">
        <f t="shared" si="6"/>
        <v>1.75</v>
      </c>
      <c r="AD19" s="2">
        <f t="shared" si="7"/>
        <v>0.75</v>
      </c>
      <c r="AE19" s="2">
        <f t="shared" si="8"/>
        <v>1.5</v>
      </c>
      <c r="AF19" s="2">
        <f t="shared" si="9"/>
        <v>2.3333333333333335</v>
      </c>
      <c r="AG19" s="2">
        <f t="shared" si="10"/>
        <v>2.25</v>
      </c>
    </row>
    <row r="20" spans="1:33" x14ac:dyDescent="0.35">
      <c r="A20" s="2" t="str">
        <f t="shared" si="0"/>
        <v>B_406-00171020170508</v>
      </c>
      <c r="B20" s="2" t="s">
        <v>64</v>
      </c>
      <c r="C20" s="3">
        <v>42863</v>
      </c>
      <c r="D20" s="4">
        <v>10</v>
      </c>
      <c r="E20" s="2">
        <v>1</v>
      </c>
      <c r="F20" s="2">
        <v>3</v>
      </c>
      <c r="G20" s="2">
        <v>3</v>
      </c>
      <c r="H20" s="2">
        <v>2</v>
      </c>
      <c r="I20" s="2">
        <v>1</v>
      </c>
      <c r="J20" s="2">
        <v>1</v>
      </c>
      <c r="K20" s="2">
        <v>0</v>
      </c>
      <c r="L20" s="2">
        <v>2</v>
      </c>
      <c r="M20" s="2">
        <v>1</v>
      </c>
      <c r="N20" s="2">
        <v>2</v>
      </c>
      <c r="O20" s="2">
        <v>1</v>
      </c>
      <c r="P20" s="2">
        <v>2</v>
      </c>
      <c r="Q20" s="2">
        <v>0</v>
      </c>
      <c r="R20" s="2">
        <v>2</v>
      </c>
      <c r="S20" s="2">
        <v>2</v>
      </c>
      <c r="T20" s="2">
        <v>0</v>
      </c>
      <c r="U20" s="2">
        <v>2</v>
      </c>
      <c r="V20" s="2">
        <v>2</v>
      </c>
      <c r="W20" s="2">
        <v>1</v>
      </c>
      <c r="X20" s="2">
        <f t="shared" si="1"/>
        <v>8</v>
      </c>
      <c r="Y20" s="2">
        <f t="shared" si="2"/>
        <v>3</v>
      </c>
      <c r="Z20" s="2">
        <f t="shared" si="3"/>
        <v>5</v>
      </c>
      <c r="AA20" s="2">
        <f t="shared" si="4"/>
        <v>3</v>
      </c>
      <c r="AB20" s="2">
        <f t="shared" si="5"/>
        <v>9</v>
      </c>
      <c r="AC20" s="2">
        <f t="shared" si="6"/>
        <v>2</v>
      </c>
      <c r="AD20" s="2">
        <f t="shared" si="7"/>
        <v>0.75</v>
      </c>
      <c r="AE20" s="2">
        <f t="shared" si="8"/>
        <v>1.25</v>
      </c>
      <c r="AF20" s="2">
        <f t="shared" si="9"/>
        <v>1</v>
      </c>
      <c r="AG20" s="2">
        <f t="shared" si="10"/>
        <v>2.25</v>
      </c>
    </row>
    <row r="21" spans="1:33" x14ac:dyDescent="0.35">
      <c r="A21" s="2" t="str">
        <f t="shared" si="0"/>
        <v>B_406-0019020161220</v>
      </c>
      <c r="B21" s="2" t="s">
        <v>72</v>
      </c>
      <c r="C21" s="3">
        <v>42724</v>
      </c>
      <c r="D21" s="4">
        <v>0</v>
      </c>
      <c r="E21" s="2">
        <v>0</v>
      </c>
      <c r="F21" s="2">
        <v>2</v>
      </c>
      <c r="G21" s="2">
        <v>4</v>
      </c>
      <c r="H21" s="2">
        <v>4</v>
      </c>
      <c r="I21" s="2">
        <v>0</v>
      </c>
      <c r="J21" s="2">
        <v>1</v>
      </c>
      <c r="K21" s="2">
        <v>3</v>
      </c>
      <c r="L21" s="2">
        <v>3</v>
      </c>
      <c r="M21" s="2">
        <v>0</v>
      </c>
      <c r="N21" s="2">
        <v>4</v>
      </c>
      <c r="O21" s="2">
        <v>0</v>
      </c>
      <c r="P21" s="2">
        <v>0</v>
      </c>
      <c r="Q21" s="2">
        <v>1</v>
      </c>
      <c r="R21" s="2">
        <v>4</v>
      </c>
      <c r="S21" s="2">
        <v>4</v>
      </c>
      <c r="T21" s="2">
        <v>0</v>
      </c>
      <c r="U21" s="2">
        <v>0</v>
      </c>
      <c r="V21" s="2">
        <v>3</v>
      </c>
      <c r="W21" s="2">
        <v>0</v>
      </c>
      <c r="X21" s="2">
        <f t="shared" si="1"/>
        <v>15</v>
      </c>
      <c r="Y21" s="2">
        <f t="shared" si="2"/>
        <v>1</v>
      </c>
      <c r="Z21" s="2">
        <f t="shared" si="3"/>
        <v>0</v>
      </c>
      <c r="AA21" s="2">
        <f t="shared" si="4"/>
        <v>6</v>
      </c>
      <c r="AB21" s="2">
        <f t="shared" si="5"/>
        <v>11</v>
      </c>
      <c r="AC21" s="2">
        <f t="shared" si="6"/>
        <v>3.75</v>
      </c>
      <c r="AD21" s="2">
        <f t="shared" si="7"/>
        <v>0.25</v>
      </c>
      <c r="AE21" s="2">
        <f t="shared" si="8"/>
        <v>0</v>
      </c>
      <c r="AF21" s="2">
        <f t="shared" si="9"/>
        <v>2</v>
      </c>
      <c r="AG21" s="2">
        <f t="shared" si="10"/>
        <v>2.75</v>
      </c>
    </row>
    <row r="22" spans="1:33" x14ac:dyDescent="0.35">
      <c r="A22" s="2" t="str">
        <f t="shared" si="0"/>
        <v>B_406-0019620170327</v>
      </c>
      <c r="B22" s="2" t="s">
        <v>72</v>
      </c>
      <c r="C22" s="3">
        <v>42821</v>
      </c>
      <c r="D22" s="4">
        <v>6</v>
      </c>
      <c r="E22" s="4">
        <v>0</v>
      </c>
      <c r="F22" s="2">
        <v>1</v>
      </c>
      <c r="G22" s="2">
        <v>3</v>
      </c>
      <c r="H22" s="2">
        <v>3</v>
      </c>
      <c r="I22" s="2">
        <v>0</v>
      </c>
      <c r="J22" s="2">
        <v>0</v>
      </c>
      <c r="K22" s="2">
        <v>1</v>
      </c>
      <c r="L22" s="2">
        <v>3</v>
      </c>
      <c r="M22" s="2">
        <v>0</v>
      </c>
      <c r="N22" s="2">
        <v>3</v>
      </c>
      <c r="O22" s="2">
        <v>0</v>
      </c>
      <c r="P22" s="2">
        <v>0</v>
      </c>
      <c r="Q22" s="2">
        <v>0</v>
      </c>
      <c r="R22" s="2">
        <v>3</v>
      </c>
      <c r="S22" s="2">
        <v>3</v>
      </c>
      <c r="T22" s="2">
        <v>0</v>
      </c>
      <c r="U22" s="2">
        <v>0</v>
      </c>
      <c r="V22" s="2">
        <v>2</v>
      </c>
      <c r="W22" s="2">
        <v>0</v>
      </c>
      <c r="X22" s="2">
        <f t="shared" si="1"/>
        <v>11</v>
      </c>
      <c r="Y22" s="2">
        <f t="shared" si="2"/>
        <v>0</v>
      </c>
      <c r="Z22" s="2">
        <f t="shared" si="3"/>
        <v>0</v>
      </c>
      <c r="AA22" s="2">
        <f t="shared" si="4"/>
        <v>2</v>
      </c>
      <c r="AB22" s="2">
        <f t="shared" si="5"/>
        <v>9</v>
      </c>
      <c r="AC22" s="2">
        <f t="shared" si="6"/>
        <v>2.75</v>
      </c>
      <c r="AD22" s="2">
        <f t="shared" si="7"/>
        <v>0</v>
      </c>
      <c r="AE22" s="2">
        <f t="shared" si="8"/>
        <v>0</v>
      </c>
      <c r="AF22" s="2">
        <f t="shared" si="9"/>
        <v>0.66666666666666663</v>
      </c>
      <c r="AG22" s="2">
        <f t="shared" si="10"/>
        <v>2.25</v>
      </c>
    </row>
    <row r="23" spans="1:33" x14ac:dyDescent="0.35">
      <c r="A23" s="2" t="str">
        <f t="shared" si="0"/>
        <v>B_406-00191020160428</v>
      </c>
      <c r="B23" s="2" t="s">
        <v>72</v>
      </c>
      <c r="C23" s="3">
        <v>42488</v>
      </c>
      <c r="D23" s="4">
        <v>10</v>
      </c>
      <c r="E23" s="4">
        <v>1</v>
      </c>
      <c r="F23" s="2">
        <v>2</v>
      </c>
      <c r="G23" s="2">
        <v>3</v>
      </c>
      <c r="H23" s="2">
        <v>3</v>
      </c>
      <c r="I23" s="2">
        <v>2</v>
      </c>
      <c r="J23" s="2">
        <v>0</v>
      </c>
      <c r="K23" s="2">
        <v>1</v>
      </c>
      <c r="L23" s="2">
        <v>1</v>
      </c>
      <c r="M23" s="2">
        <v>1</v>
      </c>
      <c r="N23" s="2">
        <v>4</v>
      </c>
      <c r="O23" s="2">
        <v>1</v>
      </c>
      <c r="P23" s="2">
        <v>1</v>
      </c>
      <c r="Q23" s="2">
        <v>0</v>
      </c>
      <c r="R23" s="2">
        <v>3</v>
      </c>
      <c r="S23" s="2">
        <v>3</v>
      </c>
      <c r="T23" s="2">
        <v>0</v>
      </c>
      <c r="U23" s="2">
        <v>0</v>
      </c>
      <c r="V23" s="2">
        <v>2</v>
      </c>
      <c r="W23" s="2">
        <v>0</v>
      </c>
      <c r="X23" s="2">
        <f t="shared" si="1"/>
        <v>12</v>
      </c>
      <c r="Y23" s="2">
        <f t="shared" si="2"/>
        <v>2</v>
      </c>
      <c r="Z23" s="2">
        <f t="shared" si="3"/>
        <v>4</v>
      </c>
      <c r="AA23" s="2">
        <f t="shared" si="4"/>
        <v>3</v>
      </c>
      <c r="AB23" s="2">
        <f t="shared" si="5"/>
        <v>7</v>
      </c>
      <c r="AC23" s="2">
        <f t="shared" si="6"/>
        <v>3</v>
      </c>
      <c r="AD23" s="2">
        <f t="shared" si="7"/>
        <v>0.5</v>
      </c>
      <c r="AE23" s="2">
        <f t="shared" si="8"/>
        <v>1</v>
      </c>
      <c r="AF23" s="2">
        <f t="shared" si="9"/>
        <v>1</v>
      </c>
      <c r="AG23" s="2">
        <f t="shared" si="10"/>
        <v>1.75</v>
      </c>
    </row>
    <row r="24" spans="1:33" x14ac:dyDescent="0.35">
      <c r="A24" s="2" t="str">
        <f t="shared" si="0"/>
        <v>B_406-0021020161220</v>
      </c>
      <c r="B24" s="2" t="s">
        <v>70</v>
      </c>
      <c r="C24" s="3">
        <v>42724</v>
      </c>
      <c r="D24" s="4">
        <v>0</v>
      </c>
      <c r="E24" s="2">
        <v>2</v>
      </c>
      <c r="F24" s="2">
        <v>2</v>
      </c>
      <c r="G24" s="2">
        <v>3</v>
      </c>
      <c r="H24" s="2">
        <v>3</v>
      </c>
      <c r="I24" s="2">
        <v>1</v>
      </c>
      <c r="J24" s="2">
        <v>2</v>
      </c>
      <c r="K24" s="2">
        <v>2</v>
      </c>
      <c r="L24" s="2">
        <v>3</v>
      </c>
      <c r="M24" s="2">
        <v>1</v>
      </c>
      <c r="N24" s="2">
        <v>4</v>
      </c>
      <c r="O24" s="2">
        <v>1</v>
      </c>
      <c r="P24" s="2">
        <v>1</v>
      </c>
      <c r="Q24" s="2">
        <v>1</v>
      </c>
      <c r="R24" s="2">
        <v>3</v>
      </c>
      <c r="S24" s="2">
        <v>3</v>
      </c>
      <c r="T24" s="2">
        <v>2</v>
      </c>
      <c r="U24" s="2">
        <v>2</v>
      </c>
      <c r="V24" s="2">
        <v>3</v>
      </c>
      <c r="W24" s="2">
        <v>0</v>
      </c>
      <c r="X24" s="2">
        <f t="shared" si="1"/>
        <v>13</v>
      </c>
      <c r="Y24" s="2">
        <f t="shared" si="2"/>
        <v>7</v>
      </c>
      <c r="Z24" s="2">
        <f t="shared" si="3"/>
        <v>3</v>
      </c>
      <c r="AA24" s="2">
        <f t="shared" si="4"/>
        <v>5</v>
      </c>
      <c r="AB24" s="2">
        <f t="shared" si="5"/>
        <v>11</v>
      </c>
      <c r="AC24" s="2">
        <f t="shared" si="6"/>
        <v>3.25</v>
      </c>
      <c r="AD24" s="2">
        <f t="shared" si="7"/>
        <v>1.75</v>
      </c>
      <c r="AE24" s="2">
        <f t="shared" si="8"/>
        <v>0.75</v>
      </c>
      <c r="AF24" s="2">
        <f t="shared" si="9"/>
        <v>1.6666666666666667</v>
      </c>
      <c r="AG24" s="2">
        <f t="shared" si="10"/>
        <v>2.75</v>
      </c>
    </row>
    <row r="25" spans="1:33" x14ac:dyDescent="0.35">
      <c r="A25" s="2" t="str">
        <f t="shared" si="0"/>
        <v>B_406-0021620170329</v>
      </c>
      <c r="B25" s="2" t="s">
        <v>70</v>
      </c>
      <c r="C25" s="3">
        <v>42823</v>
      </c>
      <c r="D25" s="4">
        <v>6</v>
      </c>
      <c r="E25" s="2">
        <v>1</v>
      </c>
      <c r="F25" s="2">
        <v>2</v>
      </c>
      <c r="G25" s="2">
        <v>3</v>
      </c>
      <c r="H25" s="2">
        <v>3</v>
      </c>
      <c r="I25" s="2">
        <v>0</v>
      </c>
      <c r="J25" s="2">
        <v>1</v>
      </c>
      <c r="K25" s="2">
        <v>2</v>
      </c>
      <c r="L25" s="2">
        <v>2</v>
      </c>
      <c r="M25" s="2">
        <v>1</v>
      </c>
      <c r="N25" s="2">
        <v>3</v>
      </c>
      <c r="O25" s="2">
        <v>1</v>
      </c>
      <c r="P25" s="2">
        <v>1</v>
      </c>
      <c r="Q25" s="2">
        <v>2</v>
      </c>
      <c r="R25" s="2">
        <v>2</v>
      </c>
      <c r="S25" s="2">
        <v>3</v>
      </c>
      <c r="T25" s="2">
        <v>1</v>
      </c>
      <c r="U25" s="2">
        <v>2</v>
      </c>
      <c r="V25" s="2">
        <v>3</v>
      </c>
      <c r="W25" s="2">
        <v>0</v>
      </c>
      <c r="X25" s="2">
        <f t="shared" si="1"/>
        <v>12</v>
      </c>
      <c r="Y25" s="2">
        <f t="shared" si="2"/>
        <v>4</v>
      </c>
      <c r="Z25" s="2">
        <f t="shared" si="3"/>
        <v>2</v>
      </c>
      <c r="AA25" s="2">
        <f t="shared" si="4"/>
        <v>6</v>
      </c>
      <c r="AB25" s="2">
        <f t="shared" si="5"/>
        <v>9</v>
      </c>
      <c r="AC25" s="2">
        <f t="shared" si="6"/>
        <v>3</v>
      </c>
      <c r="AD25" s="2">
        <f t="shared" si="7"/>
        <v>1</v>
      </c>
      <c r="AE25" s="2">
        <f t="shared" si="8"/>
        <v>0.5</v>
      </c>
      <c r="AF25" s="2">
        <f t="shared" si="9"/>
        <v>2</v>
      </c>
      <c r="AG25" s="2">
        <f t="shared" si="10"/>
        <v>2.25</v>
      </c>
    </row>
    <row r="26" spans="1:33" x14ac:dyDescent="0.35">
      <c r="A26" s="2" t="str">
        <f t="shared" si="0"/>
        <v>B_406-00211020170503</v>
      </c>
      <c r="B26" s="2" t="s">
        <v>70</v>
      </c>
      <c r="C26" s="3">
        <v>42858</v>
      </c>
      <c r="D26" s="4">
        <v>10</v>
      </c>
      <c r="E26" s="2">
        <v>1</v>
      </c>
      <c r="F26" s="2">
        <v>2</v>
      </c>
      <c r="G26" s="2">
        <v>3</v>
      </c>
      <c r="H26" s="2">
        <v>4</v>
      </c>
      <c r="I26" s="2">
        <v>1</v>
      </c>
      <c r="J26" s="2">
        <v>1</v>
      </c>
      <c r="K26" s="2">
        <v>2</v>
      </c>
      <c r="L26" s="2">
        <v>1</v>
      </c>
      <c r="M26" s="2">
        <v>0</v>
      </c>
      <c r="N26" s="2">
        <v>3</v>
      </c>
      <c r="O26" s="2">
        <v>0</v>
      </c>
      <c r="P26" s="2">
        <v>0</v>
      </c>
      <c r="Q26" s="2">
        <v>0</v>
      </c>
      <c r="R26" s="2">
        <v>2</v>
      </c>
      <c r="S26" s="2">
        <v>2</v>
      </c>
      <c r="T26" s="2">
        <v>0</v>
      </c>
      <c r="U26" s="2">
        <v>0</v>
      </c>
      <c r="V26" s="2">
        <v>3</v>
      </c>
      <c r="W26" s="2">
        <v>0</v>
      </c>
      <c r="X26" s="2">
        <f t="shared" si="1"/>
        <v>12</v>
      </c>
      <c r="Y26" s="2">
        <f t="shared" si="2"/>
        <v>2</v>
      </c>
      <c r="Z26" s="2">
        <f t="shared" si="3"/>
        <v>1</v>
      </c>
      <c r="AA26" s="2">
        <f t="shared" si="4"/>
        <v>4</v>
      </c>
      <c r="AB26" s="2">
        <f t="shared" si="5"/>
        <v>6</v>
      </c>
      <c r="AC26" s="2">
        <f t="shared" si="6"/>
        <v>3</v>
      </c>
      <c r="AD26" s="2">
        <f t="shared" si="7"/>
        <v>0.5</v>
      </c>
      <c r="AE26" s="2">
        <f t="shared" si="8"/>
        <v>0.25</v>
      </c>
      <c r="AF26" s="2">
        <f t="shared" si="9"/>
        <v>1.3333333333333333</v>
      </c>
      <c r="AG26" s="2">
        <f t="shared" si="10"/>
        <v>1.5</v>
      </c>
    </row>
    <row r="27" spans="1:33" x14ac:dyDescent="0.35">
      <c r="A27" s="2" t="str">
        <f t="shared" si="0"/>
        <v>B_406-0023019000100</v>
      </c>
      <c r="B27" s="2" t="s">
        <v>68</v>
      </c>
      <c r="D27" s="4">
        <v>0</v>
      </c>
      <c r="E27" s="2">
        <v>2</v>
      </c>
      <c r="F27" s="2">
        <v>0</v>
      </c>
      <c r="G27" s="2">
        <v>2</v>
      </c>
      <c r="H27" s="2">
        <v>3</v>
      </c>
      <c r="I27" s="2">
        <v>0</v>
      </c>
      <c r="J27" s="2">
        <v>0</v>
      </c>
      <c r="K27" s="2">
        <v>0</v>
      </c>
      <c r="L27" s="2">
        <v>2</v>
      </c>
      <c r="M27" s="2">
        <v>0</v>
      </c>
      <c r="N27" s="2">
        <v>4</v>
      </c>
      <c r="O27" s="2">
        <v>4</v>
      </c>
      <c r="P27" s="2">
        <v>0</v>
      </c>
      <c r="Q27" s="2">
        <v>4</v>
      </c>
      <c r="R27" s="2">
        <v>4</v>
      </c>
      <c r="S27" s="2">
        <v>3</v>
      </c>
      <c r="T27" s="2">
        <v>0</v>
      </c>
      <c r="U27" s="2">
        <v>0</v>
      </c>
      <c r="V27" s="2">
        <v>4</v>
      </c>
      <c r="W27" s="2">
        <v>0</v>
      </c>
      <c r="X27" s="2">
        <f t="shared" si="1"/>
        <v>14</v>
      </c>
      <c r="Y27" s="2">
        <f t="shared" si="2"/>
        <v>6</v>
      </c>
      <c r="Z27" s="2">
        <f t="shared" si="3"/>
        <v>0</v>
      </c>
      <c r="AA27" s="2">
        <f t="shared" si="4"/>
        <v>4</v>
      </c>
      <c r="AB27" s="2">
        <f t="shared" si="5"/>
        <v>8</v>
      </c>
      <c r="AC27" s="2">
        <f t="shared" si="6"/>
        <v>3.5</v>
      </c>
      <c r="AD27" s="2">
        <f t="shared" si="7"/>
        <v>1.5</v>
      </c>
      <c r="AE27" s="2">
        <f t="shared" si="8"/>
        <v>0</v>
      </c>
      <c r="AF27" s="2">
        <f t="shared" si="9"/>
        <v>1.3333333333333333</v>
      </c>
      <c r="AG27" s="2">
        <f t="shared" si="10"/>
        <v>2</v>
      </c>
    </row>
    <row r="28" spans="1:33" x14ac:dyDescent="0.35">
      <c r="A28" s="2" t="str">
        <f t="shared" si="0"/>
        <v>B_406-0023620170417</v>
      </c>
      <c r="B28" s="2" t="s">
        <v>68</v>
      </c>
      <c r="C28" s="3">
        <v>42842</v>
      </c>
      <c r="D28" s="4">
        <v>6</v>
      </c>
      <c r="E28" s="2">
        <v>0</v>
      </c>
      <c r="F28" s="2">
        <v>2</v>
      </c>
      <c r="G28" s="2">
        <v>3</v>
      </c>
      <c r="H28" s="2">
        <v>2</v>
      </c>
      <c r="I28" s="2">
        <v>0</v>
      </c>
      <c r="J28" s="2">
        <v>4</v>
      </c>
      <c r="K28" s="2">
        <v>0</v>
      </c>
      <c r="L28" s="2">
        <v>0</v>
      </c>
      <c r="M28" s="2">
        <v>0</v>
      </c>
      <c r="N28" s="2">
        <v>2</v>
      </c>
      <c r="O28" s="2">
        <v>0</v>
      </c>
      <c r="P28" s="2">
        <v>0</v>
      </c>
      <c r="Q28" s="2">
        <v>4</v>
      </c>
      <c r="R28" s="2">
        <v>4</v>
      </c>
      <c r="S28" s="2">
        <v>3</v>
      </c>
      <c r="T28" s="2">
        <v>0</v>
      </c>
      <c r="U28" s="2">
        <v>3</v>
      </c>
      <c r="V28" s="2">
        <v>2</v>
      </c>
      <c r="W28" s="2">
        <v>0</v>
      </c>
      <c r="X28" s="2">
        <f t="shared" si="1"/>
        <v>9</v>
      </c>
      <c r="Y28" s="2">
        <f t="shared" si="2"/>
        <v>4</v>
      </c>
      <c r="Z28" s="2">
        <f t="shared" si="3"/>
        <v>0</v>
      </c>
      <c r="AA28" s="2">
        <f t="shared" si="4"/>
        <v>6</v>
      </c>
      <c r="AB28" s="2">
        <f t="shared" si="5"/>
        <v>10</v>
      </c>
      <c r="AC28" s="2">
        <f t="shared" si="6"/>
        <v>2.25</v>
      </c>
      <c r="AD28" s="2">
        <f t="shared" si="7"/>
        <v>1</v>
      </c>
      <c r="AE28" s="2">
        <f t="shared" si="8"/>
        <v>0</v>
      </c>
      <c r="AF28" s="2">
        <f t="shared" si="9"/>
        <v>2</v>
      </c>
      <c r="AG28" s="2">
        <f t="shared" si="10"/>
        <v>2.5</v>
      </c>
    </row>
    <row r="29" spans="1:33" x14ac:dyDescent="0.35">
      <c r="A29" s="2" t="str">
        <f t="shared" si="0"/>
        <v>B_406-00231020170522</v>
      </c>
      <c r="B29" s="2" t="s">
        <v>68</v>
      </c>
      <c r="C29" s="3">
        <v>42877</v>
      </c>
      <c r="D29" s="4">
        <v>10</v>
      </c>
      <c r="E29" s="2">
        <v>0</v>
      </c>
      <c r="F29" s="2">
        <v>2</v>
      </c>
      <c r="G29" s="2">
        <v>3</v>
      </c>
      <c r="H29" s="2">
        <v>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</v>
      </c>
      <c r="O29" s="2">
        <v>1</v>
      </c>
      <c r="P29" s="2">
        <v>0</v>
      </c>
      <c r="Q29" s="2">
        <v>4</v>
      </c>
      <c r="R29" s="2">
        <v>2</v>
      </c>
      <c r="S29" s="2">
        <v>3</v>
      </c>
      <c r="T29" s="2">
        <v>3</v>
      </c>
      <c r="U29" s="2">
        <v>4</v>
      </c>
      <c r="V29" s="2">
        <v>3</v>
      </c>
      <c r="W29" s="2">
        <v>0</v>
      </c>
      <c r="X29" s="2">
        <f t="shared" si="1"/>
        <v>11</v>
      </c>
      <c r="Y29" s="2">
        <f t="shared" si="2"/>
        <v>4</v>
      </c>
      <c r="Z29" s="2">
        <f t="shared" si="3"/>
        <v>0</v>
      </c>
      <c r="AA29" s="2">
        <f t="shared" si="4"/>
        <v>6</v>
      </c>
      <c r="AB29" s="2">
        <f t="shared" si="5"/>
        <v>9</v>
      </c>
      <c r="AC29" s="2">
        <f t="shared" si="6"/>
        <v>2.75</v>
      </c>
      <c r="AD29" s="2">
        <f t="shared" si="7"/>
        <v>1</v>
      </c>
      <c r="AE29" s="2">
        <f t="shared" si="8"/>
        <v>0</v>
      </c>
      <c r="AF29" s="2">
        <f t="shared" si="9"/>
        <v>2</v>
      </c>
      <c r="AG29" s="2">
        <f t="shared" si="10"/>
        <v>2.25</v>
      </c>
    </row>
    <row r="30" spans="1:33" x14ac:dyDescent="0.35">
      <c r="A30" s="2" t="str">
        <f t="shared" si="0"/>
        <v>B_406-0025020170112</v>
      </c>
      <c r="B30" s="2" t="s">
        <v>74</v>
      </c>
      <c r="C30" s="3">
        <v>42747</v>
      </c>
      <c r="D30" s="4">
        <v>0</v>
      </c>
      <c r="E30" s="2">
        <v>2</v>
      </c>
      <c r="F30" s="2">
        <v>0</v>
      </c>
      <c r="I30" s="2">
        <v>3</v>
      </c>
      <c r="J30" s="2">
        <v>0</v>
      </c>
      <c r="K30" s="2">
        <v>1</v>
      </c>
      <c r="L30" s="2">
        <v>0</v>
      </c>
      <c r="M30" s="2">
        <v>3</v>
      </c>
      <c r="N30" s="2">
        <v>1</v>
      </c>
      <c r="P30" s="2">
        <v>0</v>
      </c>
      <c r="Q30" s="2">
        <v>1</v>
      </c>
      <c r="R30" s="2">
        <v>0</v>
      </c>
      <c r="S30" s="2">
        <v>1</v>
      </c>
      <c r="T30" s="2">
        <v>0</v>
      </c>
      <c r="U30" s="2">
        <v>0</v>
      </c>
      <c r="V30" s="2">
        <v>2</v>
      </c>
      <c r="W30" s="2">
        <v>0</v>
      </c>
      <c r="X30" s="2">
        <f t="shared" si="1"/>
        <v>4</v>
      </c>
      <c r="Y30" s="2">
        <f t="shared" si="2"/>
        <v>2</v>
      </c>
      <c r="Z30" s="2">
        <f t="shared" si="3"/>
        <v>6</v>
      </c>
      <c r="AA30" s="2">
        <f t="shared" si="4"/>
        <v>2</v>
      </c>
      <c r="AB30" s="2">
        <f t="shared" si="5"/>
        <v>0</v>
      </c>
      <c r="AC30" s="2">
        <f t="shared" si="6"/>
        <v>1</v>
      </c>
      <c r="AD30" s="2">
        <f t="shared" si="7"/>
        <v>0.5</v>
      </c>
      <c r="AE30" s="2">
        <f t="shared" si="8"/>
        <v>1.5</v>
      </c>
      <c r="AF30" s="2">
        <f t="shared" si="9"/>
        <v>0.66666666666666663</v>
      </c>
      <c r="AG30" s="2">
        <f t="shared" si="10"/>
        <v>0</v>
      </c>
    </row>
    <row r="31" spans="1:33" x14ac:dyDescent="0.35">
      <c r="A31" s="2" t="str">
        <f t="shared" si="0"/>
        <v>B_406-0025620170403</v>
      </c>
      <c r="B31" s="2" t="s">
        <v>74</v>
      </c>
      <c r="C31" s="3">
        <v>42828</v>
      </c>
      <c r="D31" s="4">
        <v>6</v>
      </c>
      <c r="E31" s="2">
        <v>0</v>
      </c>
      <c r="F31" s="2">
        <v>1</v>
      </c>
      <c r="G31" s="2">
        <v>2</v>
      </c>
      <c r="H31" s="2">
        <v>3</v>
      </c>
      <c r="I31" s="2">
        <v>1</v>
      </c>
      <c r="J31" s="2">
        <v>0</v>
      </c>
      <c r="K31" s="2">
        <v>0</v>
      </c>
      <c r="L31" s="2">
        <v>2</v>
      </c>
      <c r="M31" s="2">
        <v>0</v>
      </c>
      <c r="N31" s="2">
        <v>3</v>
      </c>
      <c r="O31" s="2">
        <v>0</v>
      </c>
      <c r="P31" s="2">
        <v>0</v>
      </c>
      <c r="Q31" s="2">
        <v>0</v>
      </c>
      <c r="R31" s="2">
        <v>1</v>
      </c>
      <c r="S31" s="2">
        <v>3</v>
      </c>
      <c r="T31" s="2">
        <v>0</v>
      </c>
      <c r="U31" s="2">
        <v>0</v>
      </c>
      <c r="V31" s="2">
        <v>3</v>
      </c>
      <c r="W31" s="2">
        <v>0</v>
      </c>
      <c r="X31" s="2">
        <f t="shared" si="1"/>
        <v>12</v>
      </c>
      <c r="Y31" s="2">
        <f t="shared" si="2"/>
        <v>0</v>
      </c>
      <c r="Z31" s="2">
        <f t="shared" si="3"/>
        <v>1</v>
      </c>
      <c r="AA31" s="2">
        <f t="shared" si="4"/>
        <v>1</v>
      </c>
      <c r="AB31" s="2">
        <f t="shared" si="5"/>
        <v>5</v>
      </c>
      <c r="AC31" s="2">
        <f t="shared" si="6"/>
        <v>3</v>
      </c>
      <c r="AD31" s="2">
        <f t="shared" si="7"/>
        <v>0</v>
      </c>
      <c r="AE31" s="2">
        <f t="shared" si="8"/>
        <v>0.25</v>
      </c>
      <c r="AF31" s="2">
        <f t="shared" si="9"/>
        <v>0.33333333333333331</v>
      </c>
      <c r="AG31" s="2">
        <f t="shared" si="10"/>
        <v>1.25</v>
      </c>
    </row>
    <row r="32" spans="1:33" x14ac:dyDescent="0.35">
      <c r="A32" s="2" t="str">
        <f t="shared" si="0"/>
        <v>B_406-00251020170505</v>
      </c>
      <c r="B32" s="2" t="s">
        <v>74</v>
      </c>
      <c r="C32" s="3">
        <v>42860</v>
      </c>
      <c r="D32" s="4">
        <v>10</v>
      </c>
      <c r="E32" s="2">
        <v>0</v>
      </c>
      <c r="F32" s="2">
        <v>0</v>
      </c>
      <c r="G32" s="2">
        <v>0</v>
      </c>
      <c r="H32" s="2">
        <v>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3</v>
      </c>
      <c r="P32" s="2">
        <v>0</v>
      </c>
      <c r="Q32" s="2">
        <v>0</v>
      </c>
      <c r="R32" s="2">
        <v>1</v>
      </c>
      <c r="S32" s="2">
        <v>2</v>
      </c>
      <c r="T32" s="2">
        <v>0</v>
      </c>
      <c r="U32" s="2">
        <v>0</v>
      </c>
      <c r="V32" s="2">
        <v>3</v>
      </c>
      <c r="W32" s="2">
        <v>0</v>
      </c>
      <c r="X32" s="2">
        <f t="shared" si="1"/>
        <v>11</v>
      </c>
      <c r="Y32" s="2">
        <f t="shared" si="2"/>
        <v>0</v>
      </c>
      <c r="Z32" s="2">
        <f t="shared" si="3"/>
        <v>0</v>
      </c>
      <c r="AA32" s="2">
        <f t="shared" si="4"/>
        <v>0</v>
      </c>
      <c r="AB32" s="2">
        <f t="shared" si="5"/>
        <v>1</v>
      </c>
      <c r="AC32" s="2">
        <f t="shared" si="6"/>
        <v>2.75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10"/>
        <v>0.25</v>
      </c>
    </row>
    <row r="33" spans="1:33" x14ac:dyDescent="0.35">
      <c r="A33" s="2" t="str">
        <f t="shared" si="0"/>
        <v>B_406-0027020170110</v>
      </c>
      <c r="B33" s="2" t="s">
        <v>75</v>
      </c>
      <c r="C33" s="3">
        <v>42745</v>
      </c>
      <c r="D33" s="4">
        <v>0</v>
      </c>
      <c r="E33" s="2">
        <v>0</v>
      </c>
      <c r="F33" s="2">
        <v>0</v>
      </c>
      <c r="G33" s="2">
        <v>2</v>
      </c>
      <c r="H33" s="2">
        <v>4</v>
      </c>
      <c r="I33" s="2">
        <v>0</v>
      </c>
      <c r="J33" s="2">
        <v>0</v>
      </c>
      <c r="K33" s="2">
        <v>2</v>
      </c>
      <c r="L33" s="2">
        <v>4</v>
      </c>
      <c r="M33" s="2">
        <v>0</v>
      </c>
      <c r="N33" s="2">
        <v>4</v>
      </c>
      <c r="O33" s="2">
        <v>0</v>
      </c>
      <c r="P33" s="2">
        <v>0</v>
      </c>
      <c r="Q33" s="2">
        <v>0</v>
      </c>
      <c r="R33" s="2">
        <v>4</v>
      </c>
      <c r="S33" s="2">
        <v>4</v>
      </c>
      <c r="T33" s="2">
        <v>0</v>
      </c>
      <c r="U33" s="2">
        <v>4</v>
      </c>
      <c r="V33" s="2">
        <v>4</v>
      </c>
      <c r="W33" s="2">
        <v>0</v>
      </c>
      <c r="X33" s="2">
        <f t="shared" si="1"/>
        <v>16</v>
      </c>
      <c r="Y33" s="2">
        <f t="shared" si="2"/>
        <v>0</v>
      </c>
      <c r="Z33" s="2">
        <f t="shared" si="3"/>
        <v>0</v>
      </c>
      <c r="AA33" s="2">
        <f t="shared" si="4"/>
        <v>2</v>
      </c>
      <c r="AB33" s="2">
        <f t="shared" si="5"/>
        <v>14</v>
      </c>
      <c r="AC33" s="2">
        <f t="shared" si="6"/>
        <v>4</v>
      </c>
      <c r="AD33" s="2">
        <f t="shared" si="7"/>
        <v>0</v>
      </c>
      <c r="AE33" s="2">
        <f t="shared" si="8"/>
        <v>0</v>
      </c>
      <c r="AF33" s="2">
        <f t="shared" si="9"/>
        <v>0.66666666666666663</v>
      </c>
      <c r="AG33" s="2">
        <f t="shared" si="10"/>
        <v>3.5</v>
      </c>
    </row>
    <row r="34" spans="1:33" x14ac:dyDescent="0.35">
      <c r="A34" s="2" t="str">
        <f t="shared" si="0"/>
        <v>B_406-0027620170414</v>
      </c>
      <c r="B34" s="2" t="s">
        <v>75</v>
      </c>
      <c r="C34" s="3">
        <v>42839</v>
      </c>
      <c r="D34" s="4">
        <v>6</v>
      </c>
      <c r="E34" s="2">
        <v>1</v>
      </c>
      <c r="F34" s="2">
        <v>0</v>
      </c>
      <c r="G34" s="2">
        <v>4</v>
      </c>
      <c r="H34" s="2">
        <v>3</v>
      </c>
      <c r="I34" s="2">
        <v>0</v>
      </c>
      <c r="J34" s="2">
        <v>0</v>
      </c>
      <c r="K34" s="2">
        <v>2</v>
      </c>
      <c r="L34" s="2">
        <v>3</v>
      </c>
      <c r="M34" s="2">
        <v>0</v>
      </c>
      <c r="N34" s="2">
        <v>4</v>
      </c>
      <c r="O34" s="2">
        <v>0</v>
      </c>
      <c r="P34" s="2">
        <v>0</v>
      </c>
      <c r="Q34" s="2">
        <v>0</v>
      </c>
      <c r="R34" s="2">
        <v>4</v>
      </c>
      <c r="S34" s="2">
        <v>3</v>
      </c>
      <c r="T34" s="2">
        <v>0</v>
      </c>
      <c r="U34" s="2">
        <v>2</v>
      </c>
      <c r="V34" s="2">
        <v>3</v>
      </c>
      <c r="W34" s="2">
        <v>0</v>
      </c>
      <c r="X34" s="2">
        <f t="shared" si="1"/>
        <v>13</v>
      </c>
      <c r="Y34" s="2">
        <f t="shared" si="2"/>
        <v>1</v>
      </c>
      <c r="Z34" s="2">
        <f t="shared" si="3"/>
        <v>0</v>
      </c>
      <c r="AA34" s="2">
        <f t="shared" si="4"/>
        <v>2</v>
      </c>
      <c r="AB34" s="2">
        <f t="shared" si="5"/>
        <v>13</v>
      </c>
      <c r="AC34" s="2">
        <f t="shared" si="6"/>
        <v>3.25</v>
      </c>
      <c r="AD34" s="2">
        <f t="shared" si="7"/>
        <v>0.25</v>
      </c>
      <c r="AE34" s="2">
        <f t="shared" si="8"/>
        <v>0</v>
      </c>
      <c r="AF34" s="2">
        <f t="shared" si="9"/>
        <v>0.66666666666666663</v>
      </c>
      <c r="AG34" s="2">
        <f t="shared" si="10"/>
        <v>3.25</v>
      </c>
    </row>
    <row r="35" spans="1:33" x14ac:dyDescent="0.35">
      <c r="A35" s="2" t="str">
        <f t="shared" si="0"/>
        <v>B_406-00271020170512</v>
      </c>
      <c r="B35" s="2" t="s">
        <v>75</v>
      </c>
      <c r="C35" s="3">
        <v>42867</v>
      </c>
      <c r="D35" s="4">
        <v>10</v>
      </c>
      <c r="E35" s="2">
        <v>0</v>
      </c>
      <c r="F35" s="2">
        <v>0</v>
      </c>
      <c r="G35" s="2">
        <v>3</v>
      </c>
      <c r="H35" s="2">
        <v>4</v>
      </c>
      <c r="I35" s="2">
        <v>0</v>
      </c>
      <c r="J35" s="2">
        <v>0</v>
      </c>
      <c r="K35" s="2">
        <v>1</v>
      </c>
      <c r="L35" s="2">
        <v>4</v>
      </c>
      <c r="M35" s="2">
        <v>0</v>
      </c>
      <c r="N35" s="2">
        <v>4</v>
      </c>
      <c r="O35" s="2">
        <v>0</v>
      </c>
      <c r="P35" s="2">
        <v>0</v>
      </c>
      <c r="Q35" s="2">
        <v>0</v>
      </c>
      <c r="R35" s="2">
        <v>4</v>
      </c>
      <c r="S35" s="2">
        <v>3</v>
      </c>
      <c r="T35" s="2">
        <v>0</v>
      </c>
      <c r="U35" s="2">
        <v>2</v>
      </c>
      <c r="V35" s="2">
        <v>3</v>
      </c>
      <c r="W35" s="2">
        <v>0</v>
      </c>
      <c r="X35" s="2">
        <f t="shared" si="1"/>
        <v>14</v>
      </c>
      <c r="Y35" s="2">
        <f t="shared" si="2"/>
        <v>0</v>
      </c>
      <c r="Z35" s="2">
        <f t="shared" si="3"/>
        <v>0</v>
      </c>
      <c r="AA35" s="2">
        <f t="shared" si="4"/>
        <v>1</v>
      </c>
      <c r="AB35" s="2">
        <f t="shared" si="5"/>
        <v>13</v>
      </c>
      <c r="AC35" s="2">
        <f t="shared" si="6"/>
        <v>3.5</v>
      </c>
      <c r="AD35" s="2">
        <f t="shared" si="7"/>
        <v>0</v>
      </c>
      <c r="AE35" s="2">
        <f t="shared" si="8"/>
        <v>0</v>
      </c>
      <c r="AF35" s="2">
        <f t="shared" si="9"/>
        <v>0.33333333333333331</v>
      </c>
      <c r="AG35" s="2">
        <f t="shared" si="10"/>
        <v>3.25</v>
      </c>
    </row>
    <row r="36" spans="1:33" x14ac:dyDescent="0.35">
      <c r="A36" s="2" t="str">
        <f t="shared" si="0"/>
        <v>B_406-0029019000100</v>
      </c>
      <c r="B36" s="2" t="s">
        <v>73</v>
      </c>
      <c r="C36" s="3"/>
      <c r="D36" s="4">
        <v>0</v>
      </c>
      <c r="E36" s="2">
        <v>3</v>
      </c>
      <c r="F36" s="2">
        <v>0</v>
      </c>
      <c r="G36" s="2">
        <v>2</v>
      </c>
      <c r="H36" s="2">
        <v>0</v>
      </c>
      <c r="I36" s="2">
        <v>2</v>
      </c>
      <c r="J36" s="2">
        <v>0</v>
      </c>
      <c r="K36" s="2">
        <v>0</v>
      </c>
      <c r="L36" s="2">
        <v>1</v>
      </c>
      <c r="M36" s="2">
        <v>1</v>
      </c>
      <c r="N36" s="2">
        <v>2</v>
      </c>
      <c r="O36" s="2">
        <v>0</v>
      </c>
      <c r="P36" s="2">
        <v>1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f t="shared" si="1"/>
        <v>2</v>
      </c>
      <c r="Y36" s="2">
        <f t="shared" si="2"/>
        <v>3</v>
      </c>
      <c r="Z36" s="2">
        <f t="shared" si="3"/>
        <v>4</v>
      </c>
      <c r="AA36" s="2">
        <f t="shared" si="4"/>
        <v>0</v>
      </c>
      <c r="AB36" s="2">
        <f t="shared" si="5"/>
        <v>4</v>
      </c>
      <c r="AC36" s="2">
        <f t="shared" si="6"/>
        <v>0.5</v>
      </c>
      <c r="AD36" s="2">
        <f t="shared" si="7"/>
        <v>0.75</v>
      </c>
      <c r="AE36" s="2">
        <f t="shared" si="8"/>
        <v>1</v>
      </c>
      <c r="AF36" s="2">
        <f t="shared" si="9"/>
        <v>0</v>
      </c>
      <c r="AG36" s="2">
        <f t="shared" si="10"/>
        <v>1</v>
      </c>
    </row>
    <row r="37" spans="1:33" x14ac:dyDescent="0.35">
      <c r="A37" s="2" t="str">
        <f t="shared" si="0"/>
        <v>B_406-0029620170519</v>
      </c>
      <c r="B37" s="2" t="s">
        <v>73</v>
      </c>
      <c r="C37" s="3">
        <v>42874</v>
      </c>
      <c r="D37" s="4">
        <v>6</v>
      </c>
      <c r="E37" s="2">
        <v>2</v>
      </c>
      <c r="F37" s="2">
        <v>1</v>
      </c>
      <c r="G37" s="2">
        <v>2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2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f t="shared" si="1"/>
        <v>0</v>
      </c>
      <c r="Y37" s="2">
        <f t="shared" si="2"/>
        <v>3</v>
      </c>
      <c r="Z37" s="2">
        <f t="shared" si="3"/>
        <v>0</v>
      </c>
      <c r="AA37" s="2">
        <f t="shared" si="4"/>
        <v>1</v>
      </c>
      <c r="AB37" s="2">
        <f t="shared" si="5"/>
        <v>4</v>
      </c>
      <c r="AC37" s="2">
        <f t="shared" si="6"/>
        <v>0</v>
      </c>
      <c r="AD37" s="2">
        <f t="shared" si="7"/>
        <v>0.75</v>
      </c>
      <c r="AE37" s="2">
        <f t="shared" si="8"/>
        <v>0</v>
      </c>
      <c r="AF37" s="2">
        <f t="shared" si="9"/>
        <v>0.33333333333333331</v>
      </c>
      <c r="AG37" s="2">
        <f t="shared" si="10"/>
        <v>1</v>
      </c>
    </row>
    <row r="38" spans="1:33" x14ac:dyDescent="0.35">
      <c r="A38" s="2" t="str">
        <f t="shared" si="0"/>
        <v>B_406-00291020170713</v>
      </c>
      <c r="B38" s="2" t="s">
        <v>73</v>
      </c>
      <c r="C38" s="3">
        <v>42929</v>
      </c>
      <c r="D38" s="4">
        <v>10</v>
      </c>
      <c r="E38" s="2">
        <v>0</v>
      </c>
      <c r="F38" s="2">
        <v>0</v>
      </c>
      <c r="G38" s="2">
        <v>2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3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f t="shared" si="1"/>
        <v>4</v>
      </c>
      <c r="Y38" s="2">
        <f t="shared" si="2"/>
        <v>0</v>
      </c>
      <c r="Z38" s="2">
        <f t="shared" si="3"/>
        <v>0</v>
      </c>
      <c r="AA38" s="2">
        <f t="shared" si="4"/>
        <v>0</v>
      </c>
      <c r="AB38" s="2">
        <f t="shared" si="5"/>
        <v>2</v>
      </c>
      <c r="AC38" s="2">
        <f t="shared" si="6"/>
        <v>1</v>
      </c>
      <c r="AD38" s="2">
        <f t="shared" si="7"/>
        <v>0</v>
      </c>
      <c r="AE38" s="2">
        <f t="shared" si="8"/>
        <v>0</v>
      </c>
      <c r="AF38" s="2">
        <f t="shared" si="9"/>
        <v>0</v>
      </c>
      <c r="AG38" s="2">
        <f t="shared" si="10"/>
        <v>0.5</v>
      </c>
    </row>
    <row r="39" spans="1:33" x14ac:dyDescent="0.35">
      <c r="A39" s="2" t="str">
        <f t="shared" si="0"/>
        <v>B_406-0031020170112</v>
      </c>
      <c r="B39" s="2" t="s">
        <v>82</v>
      </c>
      <c r="C39" s="3">
        <v>42747</v>
      </c>
      <c r="D39" s="4">
        <v>0</v>
      </c>
      <c r="E39" s="2">
        <v>1</v>
      </c>
      <c r="F39" s="2">
        <v>1</v>
      </c>
      <c r="G39" s="2">
        <v>2</v>
      </c>
      <c r="H39" s="2">
        <v>3</v>
      </c>
      <c r="I39" s="2">
        <v>0</v>
      </c>
      <c r="J39" s="2">
        <v>2</v>
      </c>
      <c r="K39" s="2">
        <v>3</v>
      </c>
      <c r="L39" s="2">
        <v>3</v>
      </c>
      <c r="M39" s="2">
        <v>0</v>
      </c>
      <c r="X39" s="2">
        <f t="shared" si="1"/>
        <v>3</v>
      </c>
      <c r="Y39" s="2">
        <f t="shared" si="2"/>
        <v>3</v>
      </c>
      <c r="Z39" s="2">
        <f t="shared" si="3"/>
        <v>0</v>
      </c>
      <c r="AA39" s="2">
        <f t="shared" si="4"/>
        <v>4</v>
      </c>
      <c r="AB39" s="2">
        <f t="shared" si="5"/>
        <v>5</v>
      </c>
      <c r="AC39" s="2">
        <f t="shared" si="6"/>
        <v>0.75</v>
      </c>
      <c r="AD39" s="2">
        <f t="shared" si="7"/>
        <v>0.75</v>
      </c>
      <c r="AE39" s="2">
        <f t="shared" si="8"/>
        <v>0</v>
      </c>
      <c r="AF39" s="2">
        <f t="shared" si="9"/>
        <v>1.3333333333333333</v>
      </c>
      <c r="AG39" s="2">
        <f t="shared" si="10"/>
        <v>1.25</v>
      </c>
    </row>
    <row r="40" spans="1:33" x14ac:dyDescent="0.35">
      <c r="A40" s="2" t="str">
        <f t="shared" si="0"/>
        <v>B_406-0031620170502</v>
      </c>
      <c r="B40" s="2" t="s">
        <v>82</v>
      </c>
      <c r="C40" s="3">
        <v>42857</v>
      </c>
      <c r="D40" s="4">
        <v>6</v>
      </c>
      <c r="E40" s="2">
        <v>1</v>
      </c>
      <c r="F40" s="2">
        <v>1</v>
      </c>
      <c r="G40" s="2">
        <v>3</v>
      </c>
      <c r="H40" s="2">
        <v>3</v>
      </c>
      <c r="I40" s="2">
        <v>1</v>
      </c>
      <c r="J40" s="2">
        <v>1</v>
      </c>
      <c r="K40" s="2">
        <v>1</v>
      </c>
      <c r="L40" s="2">
        <v>2</v>
      </c>
      <c r="M40" s="2">
        <v>0</v>
      </c>
      <c r="N40" s="2">
        <v>3</v>
      </c>
      <c r="O40" s="2">
        <v>0</v>
      </c>
      <c r="P40" s="2">
        <v>0</v>
      </c>
      <c r="Q40" s="2">
        <v>0</v>
      </c>
      <c r="R40" s="2">
        <v>2</v>
      </c>
      <c r="S40" s="2">
        <v>3</v>
      </c>
      <c r="T40" s="2">
        <v>0</v>
      </c>
      <c r="U40" s="2">
        <v>0</v>
      </c>
      <c r="V40" s="2">
        <v>4</v>
      </c>
      <c r="W40" s="2">
        <v>0</v>
      </c>
      <c r="X40" s="2">
        <f t="shared" si="1"/>
        <v>13</v>
      </c>
      <c r="Y40" s="2">
        <f t="shared" si="2"/>
        <v>2</v>
      </c>
      <c r="Z40" s="2">
        <f t="shared" si="3"/>
        <v>1</v>
      </c>
      <c r="AA40" s="2">
        <f t="shared" si="4"/>
        <v>2</v>
      </c>
      <c r="AB40" s="2">
        <f t="shared" si="5"/>
        <v>7</v>
      </c>
      <c r="AC40" s="2">
        <f t="shared" si="6"/>
        <v>3.25</v>
      </c>
      <c r="AD40" s="2">
        <f t="shared" si="7"/>
        <v>0.5</v>
      </c>
      <c r="AE40" s="2">
        <f t="shared" si="8"/>
        <v>0.25</v>
      </c>
      <c r="AF40" s="2">
        <f t="shared" si="9"/>
        <v>0.66666666666666663</v>
      </c>
      <c r="AG40" s="2">
        <f t="shared" si="10"/>
        <v>1.75</v>
      </c>
    </row>
    <row r="41" spans="1:33" x14ac:dyDescent="0.35">
      <c r="A41" s="2" t="str">
        <f t="shared" si="0"/>
        <v>B_406-00311020170608</v>
      </c>
      <c r="B41" s="2" t="s">
        <v>82</v>
      </c>
      <c r="C41" s="3">
        <v>42894</v>
      </c>
      <c r="D41" s="4">
        <v>10</v>
      </c>
      <c r="E41" s="2">
        <v>1</v>
      </c>
      <c r="F41" s="2">
        <v>1</v>
      </c>
      <c r="G41" s="2">
        <v>3</v>
      </c>
      <c r="H41" s="2">
        <v>3</v>
      </c>
      <c r="I41" s="2">
        <v>1</v>
      </c>
      <c r="J41" s="2">
        <v>2</v>
      </c>
      <c r="K41" s="2">
        <v>1</v>
      </c>
      <c r="L41" s="2">
        <v>2</v>
      </c>
      <c r="M41" s="2">
        <v>0</v>
      </c>
      <c r="N41" s="2">
        <v>4</v>
      </c>
      <c r="O41" s="2">
        <v>0</v>
      </c>
      <c r="P41" s="2">
        <v>0</v>
      </c>
      <c r="Q41" s="2">
        <v>1</v>
      </c>
      <c r="R41" s="2">
        <v>1</v>
      </c>
      <c r="S41" s="2">
        <v>3</v>
      </c>
      <c r="T41" s="2">
        <v>0</v>
      </c>
      <c r="U41" s="2">
        <v>0</v>
      </c>
      <c r="V41" s="2">
        <v>3</v>
      </c>
      <c r="W41" s="2">
        <v>0</v>
      </c>
      <c r="X41" s="2">
        <f t="shared" si="1"/>
        <v>13</v>
      </c>
      <c r="Y41" s="2">
        <f t="shared" si="2"/>
        <v>3</v>
      </c>
      <c r="Z41" s="2">
        <f t="shared" si="3"/>
        <v>1</v>
      </c>
      <c r="AA41" s="2">
        <f t="shared" si="4"/>
        <v>3</v>
      </c>
      <c r="AB41" s="2">
        <f t="shared" si="5"/>
        <v>6</v>
      </c>
      <c r="AC41" s="2">
        <f t="shared" si="6"/>
        <v>3.25</v>
      </c>
      <c r="AD41" s="2">
        <f t="shared" si="7"/>
        <v>0.75</v>
      </c>
      <c r="AE41" s="2">
        <f t="shared" si="8"/>
        <v>0.25</v>
      </c>
      <c r="AF41" s="2">
        <f t="shared" si="9"/>
        <v>1</v>
      </c>
      <c r="AG41" s="2">
        <f t="shared" si="10"/>
        <v>1.5</v>
      </c>
    </row>
    <row r="42" spans="1:33" x14ac:dyDescent="0.35">
      <c r="A42" s="2" t="str">
        <f t="shared" si="0"/>
        <v>B_406-0033020170126</v>
      </c>
      <c r="B42" s="2" t="s">
        <v>77</v>
      </c>
      <c r="C42" s="3">
        <v>42761</v>
      </c>
      <c r="D42" s="4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4</v>
      </c>
      <c r="L42" s="2">
        <v>4</v>
      </c>
      <c r="M42" s="2">
        <v>0</v>
      </c>
      <c r="N42" s="2">
        <v>2</v>
      </c>
      <c r="O42" s="2">
        <v>0</v>
      </c>
      <c r="P42" s="2">
        <v>0</v>
      </c>
      <c r="Q42" s="2">
        <v>0</v>
      </c>
      <c r="R42" s="2">
        <v>4</v>
      </c>
      <c r="S42" s="2">
        <v>3</v>
      </c>
      <c r="T42" s="2">
        <v>0</v>
      </c>
      <c r="U42" s="2">
        <v>0</v>
      </c>
      <c r="V42" s="2">
        <v>0</v>
      </c>
      <c r="W42" s="2">
        <v>0</v>
      </c>
      <c r="X42" s="2">
        <f t="shared" si="1"/>
        <v>5</v>
      </c>
      <c r="Y42" s="2">
        <f t="shared" si="2"/>
        <v>0</v>
      </c>
      <c r="Z42" s="2">
        <f t="shared" si="3"/>
        <v>0</v>
      </c>
      <c r="AA42" s="2">
        <f t="shared" si="4"/>
        <v>4</v>
      </c>
      <c r="AB42" s="2">
        <f t="shared" si="5"/>
        <v>8</v>
      </c>
      <c r="AC42" s="2">
        <f t="shared" si="6"/>
        <v>1.25</v>
      </c>
      <c r="AD42" s="2">
        <f t="shared" si="7"/>
        <v>0</v>
      </c>
      <c r="AE42" s="2">
        <f t="shared" si="8"/>
        <v>0</v>
      </c>
      <c r="AF42" s="2">
        <f t="shared" si="9"/>
        <v>1.3333333333333333</v>
      </c>
      <c r="AG42" s="2">
        <f t="shared" si="10"/>
        <v>2</v>
      </c>
    </row>
    <row r="43" spans="1:33" x14ac:dyDescent="0.35">
      <c r="A43" s="2" t="str">
        <f t="shared" si="0"/>
        <v>B_406-0033620160421</v>
      </c>
      <c r="B43" s="2" t="s">
        <v>77</v>
      </c>
      <c r="C43" s="3">
        <v>42481</v>
      </c>
      <c r="D43" s="4">
        <v>6</v>
      </c>
      <c r="E43" s="2">
        <v>0</v>
      </c>
      <c r="F43" s="2">
        <v>0</v>
      </c>
      <c r="G43" s="2">
        <v>3</v>
      </c>
      <c r="H43" s="2">
        <v>4</v>
      </c>
      <c r="I43" s="2">
        <v>0</v>
      </c>
      <c r="J43" s="2">
        <v>0</v>
      </c>
      <c r="K43" s="2">
        <v>0</v>
      </c>
      <c r="L43" s="2">
        <v>4</v>
      </c>
      <c r="M43" s="2">
        <v>0</v>
      </c>
      <c r="N43" s="2">
        <v>4</v>
      </c>
      <c r="O43" s="2">
        <v>0</v>
      </c>
      <c r="P43" s="2">
        <v>0</v>
      </c>
      <c r="Q43" s="2">
        <v>0</v>
      </c>
      <c r="R43" s="2">
        <v>4</v>
      </c>
      <c r="S43" s="2">
        <v>4</v>
      </c>
      <c r="T43" s="2">
        <v>0</v>
      </c>
      <c r="U43" s="2">
        <v>0</v>
      </c>
      <c r="V43" s="2">
        <v>0</v>
      </c>
      <c r="W43" s="2">
        <v>0</v>
      </c>
      <c r="X43" s="2">
        <f t="shared" si="1"/>
        <v>12</v>
      </c>
      <c r="Y43" s="2">
        <f t="shared" si="2"/>
        <v>0</v>
      </c>
      <c r="Z43" s="2">
        <f t="shared" si="3"/>
        <v>0</v>
      </c>
      <c r="AA43" s="2">
        <f t="shared" si="4"/>
        <v>0</v>
      </c>
      <c r="AB43" s="2">
        <f t="shared" si="5"/>
        <v>11</v>
      </c>
      <c r="AC43" s="2">
        <f t="shared" si="6"/>
        <v>3</v>
      </c>
      <c r="AD43" s="2">
        <f t="shared" si="7"/>
        <v>0</v>
      </c>
      <c r="AE43" s="2">
        <f t="shared" si="8"/>
        <v>0</v>
      </c>
      <c r="AF43" s="2">
        <f t="shared" si="9"/>
        <v>0</v>
      </c>
      <c r="AG43" s="2">
        <f t="shared" si="10"/>
        <v>2.75</v>
      </c>
    </row>
    <row r="44" spans="1:33" x14ac:dyDescent="0.35">
      <c r="A44" s="2" t="str">
        <f t="shared" si="0"/>
        <v>B_406-00331020170531</v>
      </c>
      <c r="B44" s="2" t="s">
        <v>77</v>
      </c>
      <c r="C44" s="3">
        <v>42886</v>
      </c>
      <c r="D44" s="4">
        <v>10</v>
      </c>
      <c r="E44" s="2">
        <v>0</v>
      </c>
      <c r="F44" s="2">
        <v>0</v>
      </c>
      <c r="G44" s="2">
        <v>4</v>
      </c>
      <c r="H44" s="2">
        <v>4</v>
      </c>
      <c r="I44" s="2">
        <v>0</v>
      </c>
      <c r="J44" s="2">
        <v>0</v>
      </c>
      <c r="K44" s="2">
        <v>0</v>
      </c>
      <c r="L44" s="2">
        <v>4</v>
      </c>
      <c r="M44" s="2">
        <v>0</v>
      </c>
      <c r="N44" s="2">
        <v>4</v>
      </c>
      <c r="O44" s="2">
        <v>0</v>
      </c>
      <c r="P44" s="2">
        <v>0</v>
      </c>
      <c r="Q44" s="2">
        <v>0</v>
      </c>
      <c r="R44" s="2">
        <v>4</v>
      </c>
      <c r="S44" s="2">
        <v>4</v>
      </c>
      <c r="T44" s="2">
        <v>0</v>
      </c>
      <c r="U44" s="2">
        <v>0</v>
      </c>
      <c r="V44" s="2">
        <v>0</v>
      </c>
      <c r="W44" s="2">
        <v>0</v>
      </c>
      <c r="X44" s="2">
        <f t="shared" si="1"/>
        <v>12</v>
      </c>
      <c r="Y44" s="2">
        <f t="shared" si="2"/>
        <v>0</v>
      </c>
      <c r="Z44" s="2">
        <f t="shared" si="3"/>
        <v>0</v>
      </c>
      <c r="AA44" s="2">
        <f t="shared" si="4"/>
        <v>0</v>
      </c>
      <c r="AB44" s="2">
        <f t="shared" si="5"/>
        <v>12</v>
      </c>
      <c r="AC44" s="2">
        <f t="shared" si="6"/>
        <v>3</v>
      </c>
      <c r="AD44" s="2">
        <f t="shared" si="7"/>
        <v>0</v>
      </c>
      <c r="AE44" s="2">
        <f t="shared" si="8"/>
        <v>0</v>
      </c>
      <c r="AF44" s="2">
        <f t="shared" si="9"/>
        <v>0</v>
      </c>
      <c r="AG44" s="2">
        <f t="shared" si="10"/>
        <v>3</v>
      </c>
    </row>
    <row r="45" spans="1:33" x14ac:dyDescent="0.35">
      <c r="A45" s="2" t="str">
        <f t="shared" si="0"/>
        <v>B_406-0035020170125</v>
      </c>
      <c r="B45" s="2" t="s">
        <v>79</v>
      </c>
      <c r="C45" s="3">
        <v>42760</v>
      </c>
      <c r="D45" s="4">
        <v>0</v>
      </c>
      <c r="E45" s="2">
        <v>3</v>
      </c>
      <c r="F45" s="2">
        <v>0</v>
      </c>
      <c r="G45" s="2">
        <v>4</v>
      </c>
      <c r="H45" s="2">
        <v>4</v>
      </c>
      <c r="I45" s="2">
        <v>0</v>
      </c>
      <c r="J45" s="2">
        <v>3</v>
      </c>
      <c r="K45" s="2">
        <v>4</v>
      </c>
      <c r="L45" s="2">
        <v>4</v>
      </c>
      <c r="M45" s="2">
        <v>0</v>
      </c>
      <c r="N45" s="2">
        <v>4</v>
      </c>
      <c r="O45" s="2">
        <v>3</v>
      </c>
      <c r="P45" s="2">
        <v>0</v>
      </c>
      <c r="Q45" s="2">
        <v>1</v>
      </c>
      <c r="R45" s="2">
        <v>4</v>
      </c>
      <c r="S45" s="2">
        <v>4</v>
      </c>
      <c r="T45" s="2">
        <v>0</v>
      </c>
      <c r="U45" s="2">
        <v>1</v>
      </c>
      <c r="V45" s="2">
        <v>3</v>
      </c>
      <c r="W45" s="2">
        <v>0</v>
      </c>
      <c r="X45" s="2">
        <f t="shared" si="1"/>
        <v>15</v>
      </c>
      <c r="Y45" s="2">
        <f t="shared" si="2"/>
        <v>9</v>
      </c>
      <c r="Z45" s="2">
        <f t="shared" si="3"/>
        <v>0</v>
      </c>
      <c r="AA45" s="2">
        <f t="shared" si="4"/>
        <v>5</v>
      </c>
      <c r="AB45" s="2">
        <f t="shared" si="5"/>
        <v>13</v>
      </c>
      <c r="AC45" s="2">
        <f t="shared" si="6"/>
        <v>3.75</v>
      </c>
      <c r="AD45" s="2">
        <f t="shared" si="7"/>
        <v>2.25</v>
      </c>
      <c r="AE45" s="2">
        <f t="shared" si="8"/>
        <v>0</v>
      </c>
      <c r="AF45" s="2">
        <f t="shared" si="9"/>
        <v>1.6666666666666667</v>
      </c>
      <c r="AG45" s="2">
        <f t="shared" si="10"/>
        <v>3.25</v>
      </c>
    </row>
    <row r="46" spans="1:33" x14ac:dyDescent="0.35">
      <c r="A46" s="2" t="str">
        <f t="shared" si="0"/>
        <v>B_406-0035620170425</v>
      </c>
      <c r="B46" s="2" t="s">
        <v>79</v>
      </c>
      <c r="C46" s="3">
        <v>42850</v>
      </c>
      <c r="D46" s="4">
        <v>6</v>
      </c>
      <c r="E46" s="2">
        <v>0</v>
      </c>
      <c r="F46" s="2">
        <v>2</v>
      </c>
      <c r="G46" s="2">
        <v>3</v>
      </c>
      <c r="H46" s="2">
        <v>4</v>
      </c>
      <c r="I46" s="2">
        <v>0</v>
      </c>
      <c r="J46" s="2">
        <v>0</v>
      </c>
      <c r="K46" s="2">
        <v>1</v>
      </c>
      <c r="L46" s="2">
        <v>3</v>
      </c>
      <c r="M46" s="2">
        <v>0</v>
      </c>
      <c r="N46" s="2">
        <v>4</v>
      </c>
      <c r="O46" s="2">
        <v>0</v>
      </c>
      <c r="P46" s="2">
        <v>0</v>
      </c>
      <c r="Q46" s="2">
        <v>1</v>
      </c>
      <c r="R46" s="2">
        <v>4</v>
      </c>
      <c r="S46" s="2">
        <v>4</v>
      </c>
      <c r="T46" s="2">
        <v>0</v>
      </c>
      <c r="U46" s="2">
        <v>3</v>
      </c>
      <c r="V46" s="2">
        <v>2</v>
      </c>
      <c r="W46" s="2">
        <v>0</v>
      </c>
      <c r="X46" s="2">
        <f t="shared" si="1"/>
        <v>14</v>
      </c>
      <c r="Y46" s="2">
        <f t="shared" si="2"/>
        <v>0</v>
      </c>
      <c r="Z46" s="2">
        <f t="shared" si="3"/>
        <v>0</v>
      </c>
      <c r="AA46" s="2">
        <f t="shared" si="4"/>
        <v>4</v>
      </c>
      <c r="AB46" s="2">
        <f t="shared" si="5"/>
        <v>13</v>
      </c>
      <c r="AC46" s="2">
        <f t="shared" si="6"/>
        <v>3.5</v>
      </c>
      <c r="AD46" s="2">
        <f t="shared" si="7"/>
        <v>0</v>
      </c>
      <c r="AE46" s="2">
        <f t="shared" si="8"/>
        <v>0</v>
      </c>
      <c r="AF46" s="2">
        <f t="shared" si="9"/>
        <v>1.3333333333333333</v>
      </c>
      <c r="AG46" s="2">
        <f t="shared" si="10"/>
        <v>3.25</v>
      </c>
    </row>
    <row r="47" spans="1:33" x14ac:dyDescent="0.35">
      <c r="A47" s="2" t="str">
        <f t="shared" si="0"/>
        <v>B_406-00351020170524</v>
      </c>
      <c r="B47" s="2" t="s">
        <v>79</v>
      </c>
      <c r="C47" s="3">
        <v>42879</v>
      </c>
      <c r="D47" s="4">
        <v>10</v>
      </c>
      <c r="E47" s="2">
        <v>2</v>
      </c>
      <c r="F47" s="2">
        <v>4</v>
      </c>
      <c r="G47" s="2">
        <v>4</v>
      </c>
      <c r="H47" s="2">
        <v>4</v>
      </c>
      <c r="I47" s="2">
        <v>0</v>
      </c>
      <c r="J47" s="2">
        <v>2</v>
      </c>
      <c r="K47" s="2">
        <v>3</v>
      </c>
      <c r="L47" s="2">
        <v>4</v>
      </c>
      <c r="M47" s="2">
        <v>0</v>
      </c>
      <c r="N47" s="2">
        <v>4</v>
      </c>
      <c r="O47" s="2">
        <v>0</v>
      </c>
      <c r="P47" s="2">
        <v>0</v>
      </c>
      <c r="Q47" s="2">
        <v>2</v>
      </c>
      <c r="R47" s="2">
        <v>4</v>
      </c>
      <c r="S47" s="2">
        <v>4</v>
      </c>
      <c r="T47" s="2">
        <v>0</v>
      </c>
      <c r="U47" s="2">
        <v>3</v>
      </c>
      <c r="V47" s="2">
        <v>4</v>
      </c>
      <c r="W47" s="2">
        <v>0</v>
      </c>
      <c r="X47" s="2">
        <f t="shared" si="1"/>
        <v>16</v>
      </c>
      <c r="Y47" s="2">
        <f t="shared" si="2"/>
        <v>4</v>
      </c>
      <c r="Z47" s="2">
        <f t="shared" si="3"/>
        <v>0</v>
      </c>
      <c r="AA47" s="2">
        <f t="shared" si="4"/>
        <v>9</v>
      </c>
      <c r="AB47" s="2">
        <f t="shared" si="5"/>
        <v>15</v>
      </c>
      <c r="AC47" s="2">
        <f t="shared" si="6"/>
        <v>4</v>
      </c>
      <c r="AD47" s="2">
        <f t="shared" si="7"/>
        <v>1</v>
      </c>
      <c r="AE47" s="2">
        <f t="shared" si="8"/>
        <v>0</v>
      </c>
      <c r="AF47" s="2">
        <f t="shared" si="9"/>
        <v>3</v>
      </c>
      <c r="AG47" s="2">
        <f t="shared" si="10"/>
        <v>3.75</v>
      </c>
    </row>
    <row r="48" spans="1:33" x14ac:dyDescent="0.35">
      <c r="A48" s="2" t="str">
        <f t="shared" si="0"/>
        <v>B_406-0037020170201</v>
      </c>
      <c r="B48" s="2" t="s">
        <v>86</v>
      </c>
      <c r="C48" s="3">
        <v>42767</v>
      </c>
      <c r="D48" s="4">
        <v>0</v>
      </c>
      <c r="E48" s="2">
        <v>1</v>
      </c>
      <c r="F48" s="2">
        <v>0</v>
      </c>
      <c r="G48" s="2">
        <v>4</v>
      </c>
      <c r="H48" s="2">
        <v>2</v>
      </c>
      <c r="I48" s="2">
        <v>0</v>
      </c>
      <c r="J48" s="2">
        <v>0</v>
      </c>
      <c r="K48" s="2">
        <v>0</v>
      </c>
      <c r="L48" s="2">
        <v>3</v>
      </c>
      <c r="M48" s="2">
        <v>0</v>
      </c>
      <c r="N48" s="2">
        <v>2</v>
      </c>
      <c r="O48" s="2">
        <v>0</v>
      </c>
      <c r="P48" s="2">
        <v>0</v>
      </c>
      <c r="Q48" s="2">
        <v>0</v>
      </c>
      <c r="R48" s="2">
        <v>2</v>
      </c>
      <c r="S48" s="2">
        <v>3</v>
      </c>
      <c r="T48" s="2">
        <v>0</v>
      </c>
      <c r="U48" s="2">
        <v>0</v>
      </c>
      <c r="V48" s="2">
        <v>1</v>
      </c>
      <c r="W48" s="2">
        <v>0</v>
      </c>
      <c r="X48" s="2">
        <f t="shared" si="1"/>
        <v>8</v>
      </c>
      <c r="Y48" s="2">
        <f t="shared" si="2"/>
        <v>1</v>
      </c>
      <c r="Z48" s="2">
        <f t="shared" si="3"/>
        <v>0</v>
      </c>
      <c r="AA48" s="2">
        <f t="shared" si="4"/>
        <v>0</v>
      </c>
      <c r="AB48" s="2">
        <f t="shared" si="5"/>
        <v>9</v>
      </c>
      <c r="AC48" s="2">
        <f t="shared" si="6"/>
        <v>2</v>
      </c>
      <c r="AD48" s="2">
        <f t="shared" si="7"/>
        <v>0.25</v>
      </c>
      <c r="AE48" s="2">
        <f t="shared" si="8"/>
        <v>0</v>
      </c>
      <c r="AF48" s="2">
        <f t="shared" si="9"/>
        <v>0</v>
      </c>
      <c r="AG48" s="2">
        <f t="shared" si="10"/>
        <v>2.25</v>
      </c>
    </row>
    <row r="49" spans="1:33" x14ac:dyDescent="0.35">
      <c r="A49" s="2" t="str">
        <f t="shared" si="0"/>
        <v>B_406-0037620170602</v>
      </c>
      <c r="B49" s="2" t="s">
        <v>86</v>
      </c>
      <c r="C49" s="3">
        <v>42888</v>
      </c>
      <c r="D49" s="4">
        <v>6</v>
      </c>
      <c r="E49" s="2">
        <v>1</v>
      </c>
      <c r="F49" s="2">
        <v>0</v>
      </c>
      <c r="G49" s="2">
        <v>2</v>
      </c>
      <c r="H49" s="2">
        <v>0</v>
      </c>
      <c r="I49" s="2">
        <v>0</v>
      </c>
      <c r="J49" s="2">
        <v>3</v>
      </c>
      <c r="K49" s="2">
        <v>0</v>
      </c>
      <c r="L49" s="2">
        <v>2</v>
      </c>
      <c r="M49" s="2">
        <v>3</v>
      </c>
      <c r="N49" s="2">
        <v>1</v>
      </c>
      <c r="O49" s="2">
        <v>0</v>
      </c>
      <c r="P49" s="2">
        <v>0</v>
      </c>
      <c r="Q49" s="2">
        <v>2</v>
      </c>
      <c r="R49" s="2">
        <v>1</v>
      </c>
      <c r="S49" s="2">
        <v>4</v>
      </c>
      <c r="T49" s="2">
        <v>1</v>
      </c>
      <c r="U49" s="2">
        <v>0</v>
      </c>
      <c r="V49" s="2">
        <v>0</v>
      </c>
      <c r="W49" s="2">
        <v>0</v>
      </c>
      <c r="X49" s="2">
        <f t="shared" si="1"/>
        <v>5</v>
      </c>
      <c r="Y49" s="2">
        <f t="shared" si="2"/>
        <v>5</v>
      </c>
      <c r="Z49" s="2">
        <f t="shared" si="3"/>
        <v>3</v>
      </c>
      <c r="AA49" s="2">
        <f t="shared" si="4"/>
        <v>2</v>
      </c>
      <c r="AB49" s="2">
        <f t="shared" si="5"/>
        <v>5</v>
      </c>
      <c r="AC49" s="2">
        <f t="shared" si="6"/>
        <v>1.25</v>
      </c>
      <c r="AD49" s="2">
        <f t="shared" si="7"/>
        <v>1.25</v>
      </c>
      <c r="AE49" s="2">
        <f t="shared" si="8"/>
        <v>0.75</v>
      </c>
      <c r="AF49" s="2">
        <f t="shared" si="9"/>
        <v>0.66666666666666663</v>
      </c>
      <c r="AG49" s="2">
        <f t="shared" si="10"/>
        <v>1.25</v>
      </c>
    </row>
    <row r="50" spans="1:33" x14ac:dyDescent="0.35">
      <c r="A50" s="2" t="str">
        <f t="shared" si="0"/>
        <v>B_406-00371020170703</v>
      </c>
      <c r="B50" s="2" t="s">
        <v>86</v>
      </c>
      <c r="C50" s="3">
        <v>42919</v>
      </c>
      <c r="D50" s="4">
        <v>10</v>
      </c>
      <c r="E50" s="2">
        <v>1</v>
      </c>
      <c r="F50" s="2">
        <v>0</v>
      </c>
      <c r="G50" s="2">
        <v>2</v>
      </c>
      <c r="H50" s="2">
        <v>1</v>
      </c>
      <c r="I50" s="2">
        <v>4</v>
      </c>
      <c r="J50" s="2">
        <v>0</v>
      </c>
      <c r="K50" s="2">
        <v>0</v>
      </c>
      <c r="L50" s="2">
        <v>1</v>
      </c>
      <c r="M50" s="2">
        <v>4</v>
      </c>
      <c r="N50" s="2">
        <v>2</v>
      </c>
      <c r="O50" s="2">
        <v>0</v>
      </c>
      <c r="P50" s="2">
        <v>4</v>
      </c>
      <c r="Q50" s="2">
        <v>0</v>
      </c>
      <c r="R50" s="2">
        <v>3</v>
      </c>
      <c r="S50" s="2">
        <v>2</v>
      </c>
      <c r="T50" s="2">
        <v>1</v>
      </c>
      <c r="U50" s="2">
        <v>0</v>
      </c>
      <c r="V50" s="2">
        <v>3</v>
      </c>
      <c r="W50" s="2">
        <v>0</v>
      </c>
      <c r="X50" s="2">
        <f t="shared" si="1"/>
        <v>8</v>
      </c>
      <c r="Y50" s="2">
        <f t="shared" si="2"/>
        <v>2</v>
      </c>
      <c r="Z50" s="2">
        <f t="shared" si="3"/>
        <v>12</v>
      </c>
      <c r="AA50" s="2">
        <f t="shared" si="4"/>
        <v>0</v>
      </c>
      <c r="AB50" s="2">
        <f t="shared" si="5"/>
        <v>6</v>
      </c>
      <c r="AC50" s="2">
        <f t="shared" si="6"/>
        <v>2</v>
      </c>
      <c r="AD50" s="2">
        <f t="shared" si="7"/>
        <v>0.5</v>
      </c>
      <c r="AE50" s="2">
        <f t="shared" si="8"/>
        <v>3</v>
      </c>
      <c r="AF50" s="2">
        <f t="shared" si="9"/>
        <v>0</v>
      </c>
      <c r="AG50" s="2">
        <f t="shared" si="10"/>
        <v>1.5</v>
      </c>
    </row>
    <row r="51" spans="1:33" x14ac:dyDescent="0.35">
      <c r="A51" s="2" t="str">
        <f t="shared" si="0"/>
        <v>B_406-0041020170127</v>
      </c>
      <c r="B51" s="2" t="s">
        <v>119</v>
      </c>
      <c r="C51" s="3">
        <v>42762</v>
      </c>
      <c r="D51" s="4">
        <v>0</v>
      </c>
      <c r="E51" s="2">
        <v>4</v>
      </c>
      <c r="F51" s="2">
        <v>2</v>
      </c>
      <c r="G51" s="2">
        <v>4</v>
      </c>
      <c r="H51" s="2">
        <v>4</v>
      </c>
      <c r="I51" s="2">
        <v>0</v>
      </c>
      <c r="J51" s="2">
        <v>4</v>
      </c>
      <c r="K51" s="2">
        <v>0</v>
      </c>
      <c r="L51" s="2">
        <v>4</v>
      </c>
      <c r="M51" s="2">
        <v>0</v>
      </c>
      <c r="X51" s="2">
        <f t="shared" si="1"/>
        <v>4</v>
      </c>
      <c r="Y51" s="2">
        <f t="shared" si="2"/>
        <v>8</v>
      </c>
      <c r="Z51" s="2">
        <f t="shared" si="3"/>
        <v>0</v>
      </c>
      <c r="AA51" s="2">
        <f t="shared" si="4"/>
        <v>2</v>
      </c>
      <c r="AB51" s="2">
        <f t="shared" si="5"/>
        <v>8</v>
      </c>
      <c r="AC51" s="2">
        <f t="shared" si="6"/>
        <v>1</v>
      </c>
      <c r="AD51" s="2">
        <f t="shared" si="7"/>
        <v>2</v>
      </c>
      <c r="AE51" s="2">
        <f t="shared" si="8"/>
        <v>0</v>
      </c>
      <c r="AF51" s="2">
        <f t="shared" si="9"/>
        <v>0.66666666666666663</v>
      </c>
      <c r="AG51" s="2">
        <f t="shared" si="10"/>
        <v>2</v>
      </c>
    </row>
    <row r="52" spans="1:33" x14ac:dyDescent="0.35">
      <c r="A52" s="2" t="str">
        <f t="shared" si="0"/>
        <v>B_406-0041620170522</v>
      </c>
      <c r="B52" s="2" t="s">
        <v>119</v>
      </c>
      <c r="C52" s="3">
        <v>42877</v>
      </c>
      <c r="D52" s="4">
        <v>6</v>
      </c>
      <c r="E52" s="2">
        <v>0</v>
      </c>
      <c r="F52" s="2">
        <v>2</v>
      </c>
      <c r="G52" s="2">
        <v>4</v>
      </c>
      <c r="H52" s="2">
        <v>4</v>
      </c>
      <c r="I52" s="2">
        <v>4</v>
      </c>
      <c r="J52" s="2">
        <v>0</v>
      </c>
      <c r="K52" s="2">
        <v>0</v>
      </c>
      <c r="L52" s="2">
        <v>4</v>
      </c>
      <c r="M52" s="2">
        <v>0</v>
      </c>
      <c r="N52" s="2">
        <v>4</v>
      </c>
      <c r="O52" s="2">
        <v>0</v>
      </c>
      <c r="P52" s="2">
        <v>0</v>
      </c>
      <c r="Q52" s="2">
        <v>0</v>
      </c>
      <c r="R52" s="2">
        <v>4</v>
      </c>
      <c r="S52" s="2">
        <v>4</v>
      </c>
      <c r="T52" s="2">
        <v>0</v>
      </c>
      <c r="U52" s="2">
        <v>1</v>
      </c>
      <c r="V52" s="2">
        <v>4</v>
      </c>
      <c r="W52" s="2">
        <v>0</v>
      </c>
      <c r="X52" s="2">
        <f t="shared" si="1"/>
        <v>16</v>
      </c>
      <c r="Y52" s="2">
        <f t="shared" si="2"/>
        <v>0</v>
      </c>
      <c r="Z52" s="2">
        <f t="shared" si="3"/>
        <v>4</v>
      </c>
      <c r="AA52" s="2">
        <f t="shared" si="4"/>
        <v>2</v>
      </c>
      <c r="AB52" s="2">
        <f t="shared" si="5"/>
        <v>13</v>
      </c>
      <c r="AC52" s="2">
        <f t="shared" si="6"/>
        <v>4</v>
      </c>
      <c r="AD52" s="2">
        <f t="shared" si="7"/>
        <v>0</v>
      </c>
      <c r="AE52" s="2">
        <f t="shared" si="8"/>
        <v>1</v>
      </c>
      <c r="AF52" s="2">
        <f t="shared" si="9"/>
        <v>0.66666666666666663</v>
      </c>
      <c r="AG52" s="2">
        <f t="shared" si="10"/>
        <v>3.25</v>
      </c>
    </row>
    <row r="53" spans="1:33" x14ac:dyDescent="0.35">
      <c r="A53" s="2" t="str">
        <f t="shared" si="0"/>
        <v>B_406-00411020170623</v>
      </c>
      <c r="B53" s="2" t="s">
        <v>119</v>
      </c>
      <c r="C53" s="3">
        <v>42909</v>
      </c>
      <c r="D53" s="4">
        <v>10</v>
      </c>
      <c r="E53" s="2">
        <v>0</v>
      </c>
      <c r="F53" s="2">
        <v>2</v>
      </c>
      <c r="G53" s="2">
        <v>4</v>
      </c>
      <c r="H53" s="2">
        <v>4</v>
      </c>
      <c r="I53" s="2">
        <v>0</v>
      </c>
      <c r="J53" s="2">
        <v>2</v>
      </c>
      <c r="K53" s="2">
        <v>2</v>
      </c>
      <c r="L53" s="2">
        <v>4</v>
      </c>
      <c r="M53" s="2">
        <v>0</v>
      </c>
      <c r="N53" s="2">
        <v>4</v>
      </c>
      <c r="P53" s="2">
        <v>2</v>
      </c>
      <c r="Q53" s="2">
        <v>2</v>
      </c>
      <c r="S53" s="2">
        <v>4</v>
      </c>
      <c r="T53" s="2">
        <v>0</v>
      </c>
      <c r="U53" s="2">
        <v>2</v>
      </c>
      <c r="V53" s="2">
        <v>4</v>
      </c>
      <c r="W53" s="2">
        <v>0</v>
      </c>
      <c r="X53" s="2">
        <f t="shared" si="1"/>
        <v>16</v>
      </c>
      <c r="Y53" s="2">
        <f t="shared" si="2"/>
        <v>2</v>
      </c>
      <c r="Z53" s="2">
        <f t="shared" si="3"/>
        <v>2</v>
      </c>
      <c r="AA53" s="2">
        <f t="shared" si="4"/>
        <v>6</v>
      </c>
      <c r="AB53" s="2">
        <f t="shared" si="5"/>
        <v>10</v>
      </c>
      <c r="AC53" s="2">
        <f t="shared" si="6"/>
        <v>4</v>
      </c>
      <c r="AD53" s="2">
        <f t="shared" si="7"/>
        <v>0.5</v>
      </c>
      <c r="AE53" s="2">
        <f t="shared" si="8"/>
        <v>0.5</v>
      </c>
      <c r="AF53" s="2">
        <f t="shared" si="9"/>
        <v>2</v>
      </c>
      <c r="AG53" s="2">
        <f t="shared" si="10"/>
        <v>2.5</v>
      </c>
    </row>
    <row r="54" spans="1:33" x14ac:dyDescent="0.35">
      <c r="A54" s="2" t="str">
        <f t="shared" si="0"/>
        <v>B_406-0049020170214</v>
      </c>
      <c r="B54" s="2" t="s">
        <v>81</v>
      </c>
      <c r="C54" s="3">
        <v>42780</v>
      </c>
      <c r="D54" s="4">
        <v>0</v>
      </c>
      <c r="E54" s="2">
        <v>1</v>
      </c>
      <c r="F54" s="2">
        <v>1</v>
      </c>
      <c r="G54" s="2">
        <v>2</v>
      </c>
      <c r="H54" s="2">
        <v>1</v>
      </c>
      <c r="I54" s="2">
        <v>2</v>
      </c>
      <c r="J54" s="2">
        <v>2</v>
      </c>
      <c r="K54" s="2">
        <v>1</v>
      </c>
      <c r="L54" s="2">
        <v>2</v>
      </c>
      <c r="M54" s="2">
        <v>1</v>
      </c>
      <c r="N54" s="2">
        <v>3</v>
      </c>
      <c r="O54" s="2">
        <v>0</v>
      </c>
      <c r="P54" s="2">
        <v>2</v>
      </c>
      <c r="Q54" s="2">
        <v>1</v>
      </c>
      <c r="R54" s="2">
        <v>1</v>
      </c>
      <c r="S54" s="2">
        <v>2</v>
      </c>
      <c r="T54" s="2">
        <v>0</v>
      </c>
      <c r="U54" s="2">
        <v>1</v>
      </c>
      <c r="V54" s="2">
        <v>1</v>
      </c>
      <c r="W54" s="2">
        <v>1</v>
      </c>
      <c r="X54" s="2">
        <f t="shared" si="1"/>
        <v>7</v>
      </c>
      <c r="Y54" s="2">
        <f t="shared" si="2"/>
        <v>3</v>
      </c>
      <c r="Z54" s="2">
        <f t="shared" si="3"/>
        <v>6</v>
      </c>
      <c r="AA54" s="2">
        <f t="shared" si="4"/>
        <v>3</v>
      </c>
      <c r="AB54" s="2">
        <f t="shared" si="5"/>
        <v>6</v>
      </c>
      <c r="AC54" s="2">
        <f t="shared" si="6"/>
        <v>1.75</v>
      </c>
      <c r="AD54" s="2">
        <f t="shared" si="7"/>
        <v>0.75</v>
      </c>
      <c r="AE54" s="2">
        <f t="shared" si="8"/>
        <v>1.5</v>
      </c>
      <c r="AF54" s="2">
        <f t="shared" si="9"/>
        <v>1</v>
      </c>
      <c r="AG54" s="2">
        <f t="shared" si="10"/>
        <v>1.5</v>
      </c>
    </row>
    <row r="55" spans="1:33" x14ac:dyDescent="0.35">
      <c r="A55" s="2" t="str">
        <f t="shared" si="0"/>
        <v>B_406-0049620170509</v>
      </c>
      <c r="B55" s="2" t="s">
        <v>81</v>
      </c>
      <c r="C55" s="3">
        <v>42864</v>
      </c>
      <c r="D55" s="4">
        <v>6</v>
      </c>
      <c r="E55" s="2">
        <v>1</v>
      </c>
      <c r="F55" s="2">
        <v>0</v>
      </c>
      <c r="G55" s="2">
        <v>1</v>
      </c>
      <c r="H55" s="2">
        <v>1</v>
      </c>
      <c r="I55" s="2">
        <v>2</v>
      </c>
      <c r="J55" s="2">
        <v>1</v>
      </c>
      <c r="K55" s="2">
        <v>1</v>
      </c>
      <c r="L55" s="2">
        <v>3</v>
      </c>
      <c r="M55" s="2">
        <v>2</v>
      </c>
      <c r="N55" s="2">
        <v>1</v>
      </c>
      <c r="O55" s="2">
        <v>0</v>
      </c>
      <c r="P55" s="2">
        <v>3</v>
      </c>
      <c r="Q55" s="2">
        <v>0</v>
      </c>
      <c r="R55" s="2">
        <v>2</v>
      </c>
      <c r="S55" s="2">
        <v>1</v>
      </c>
      <c r="T55" s="2">
        <v>1</v>
      </c>
      <c r="U55" s="2">
        <v>0</v>
      </c>
      <c r="V55" s="2">
        <v>1</v>
      </c>
      <c r="W55" s="2">
        <v>2</v>
      </c>
      <c r="X55" s="2">
        <f t="shared" si="1"/>
        <v>4</v>
      </c>
      <c r="Y55" s="2">
        <f t="shared" si="2"/>
        <v>3</v>
      </c>
      <c r="Z55" s="2">
        <f t="shared" si="3"/>
        <v>9</v>
      </c>
      <c r="AA55" s="2">
        <f t="shared" si="4"/>
        <v>1</v>
      </c>
      <c r="AB55" s="2">
        <f t="shared" si="5"/>
        <v>6</v>
      </c>
      <c r="AC55" s="2">
        <f t="shared" si="6"/>
        <v>1</v>
      </c>
      <c r="AD55" s="2">
        <f t="shared" si="7"/>
        <v>0.75</v>
      </c>
      <c r="AE55" s="2">
        <f t="shared" si="8"/>
        <v>2.25</v>
      </c>
      <c r="AF55" s="2">
        <f t="shared" si="9"/>
        <v>0.33333333333333331</v>
      </c>
      <c r="AG55" s="2">
        <f t="shared" si="10"/>
        <v>1.5</v>
      </c>
    </row>
    <row r="56" spans="1:33" x14ac:dyDescent="0.35">
      <c r="A56" s="2" t="str">
        <f t="shared" si="0"/>
        <v>B_406-00491020170512</v>
      </c>
      <c r="B56" s="2" t="s">
        <v>81</v>
      </c>
      <c r="C56" s="3">
        <v>42867</v>
      </c>
      <c r="D56" s="4">
        <v>10</v>
      </c>
      <c r="E56" s="2">
        <v>0</v>
      </c>
      <c r="F56" s="2">
        <v>1</v>
      </c>
      <c r="G56" s="2">
        <v>2</v>
      </c>
      <c r="H56" s="2">
        <v>1</v>
      </c>
      <c r="I56" s="2">
        <v>2</v>
      </c>
      <c r="J56" s="2">
        <v>0</v>
      </c>
      <c r="K56" s="2">
        <v>0</v>
      </c>
      <c r="L56" s="2">
        <v>3</v>
      </c>
      <c r="M56" s="2">
        <v>2</v>
      </c>
      <c r="N56" s="2">
        <v>1</v>
      </c>
      <c r="O56" s="2">
        <v>0</v>
      </c>
      <c r="P56" s="2">
        <v>2</v>
      </c>
      <c r="Q56" s="2">
        <v>1</v>
      </c>
      <c r="R56" s="2">
        <v>1</v>
      </c>
      <c r="S56" s="2">
        <v>2</v>
      </c>
      <c r="T56" s="2">
        <v>2</v>
      </c>
      <c r="U56" s="2">
        <v>0</v>
      </c>
      <c r="V56" s="2">
        <v>2</v>
      </c>
      <c r="W56" s="2">
        <v>0</v>
      </c>
      <c r="X56" s="2">
        <f t="shared" si="1"/>
        <v>6</v>
      </c>
      <c r="Y56" s="2">
        <f t="shared" si="2"/>
        <v>2</v>
      </c>
      <c r="Z56" s="2">
        <f t="shared" si="3"/>
        <v>6</v>
      </c>
      <c r="AA56" s="2">
        <f t="shared" si="4"/>
        <v>2</v>
      </c>
      <c r="AB56" s="2">
        <f t="shared" si="5"/>
        <v>6</v>
      </c>
      <c r="AC56" s="2">
        <f t="shared" si="6"/>
        <v>1.5</v>
      </c>
      <c r="AD56" s="2">
        <f t="shared" si="7"/>
        <v>0.5</v>
      </c>
      <c r="AE56" s="2">
        <f t="shared" si="8"/>
        <v>1.5</v>
      </c>
      <c r="AF56" s="2">
        <f t="shared" si="9"/>
        <v>0.66666666666666663</v>
      </c>
      <c r="AG56" s="2">
        <f t="shared" si="10"/>
        <v>1.5</v>
      </c>
    </row>
    <row r="57" spans="1:33" x14ac:dyDescent="0.35">
      <c r="A57" s="2" t="str">
        <f t="shared" si="0"/>
        <v>B_406-0051020170222</v>
      </c>
      <c r="B57" s="2" t="s">
        <v>83</v>
      </c>
      <c r="C57" s="3">
        <v>42788</v>
      </c>
      <c r="D57" s="4">
        <v>0</v>
      </c>
      <c r="E57" s="2">
        <v>2</v>
      </c>
      <c r="F57" s="2">
        <v>2</v>
      </c>
      <c r="G57" s="2">
        <v>2</v>
      </c>
      <c r="H57" s="2">
        <v>4</v>
      </c>
      <c r="I57" s="2">
        <v>0</v>
      </c>
      <c r="J57" s="2">
        <v>2</v>
      </c>
      <c r="K57" s="2">
        <v>2</v>
      </c>
      <c r="L57" s="2">
        <v>2</v>
      </c>
      <c r="M57" s="2">
        <v>0</v>
      </c>
      <c r="N57" s="2">
        <v>3</v>
      </c>
      <c r="O57" s="2">
        <v>2</v>
      </c>
      <c r="P57" s="2">
        <v>0</v>
      </c>
      <c r="Q57" s="2">
        <v>2</v>
      </c>
      <c r="R57" s="2">
        <v>3</v>
      </c>
      <c r="S57" s="2">
        <v>4</v>
      </c>
      <c r="T57" s="2">
        <v>3</v>
      </c>
      <c r="U57" s="2">
        <v>2</v>
      </c>
      <c r="V57" s="2">
        <v>3</v>
      </c>
      <c r="W57" s="2">
        <v>0</v>
      </c>
      <c r="X57" s="2">
        <f t="shared" si="1"/>
        <v>14</v>
      </c>
      <c r="Y57" s="2">
        <f t="shared" si="2"/>
        <v>9</v>
      </c>
      <c r="Z57" s="2">
        <f t="shared" si="3"/>
        <v>0</v>
      </c>
      <c r="AA57" s="2">
        <f t="shared" si="4"/>
        <v>6</v>
      </c>
      <c r="AB57" s="2">
        <f t="shared" si="5"/>
        <v>9</v>
      </c>
      <c r="AC57" s="2">
        <f t="shared" si="6"/>
        <v>3.5</v>
      </c>
      <c r="AD57" s="2">
        <f t="shared" si="7"/>
        <v>2.25</v>
      </c>
      <c r="AE57" s="2">
        <f t="shared" si="8"/>
        <v>0</v>
      </c>
      <c r="AF57" s="2">
        <f t="shared" si="9"/>
        <v>2</v>
      </c>
      <c r="AG57" s="2">
        <f t="shared" si="10"/>
        <v>2.25</v>
      </c>
    </row>
    <row r="58" spans="1:33" x14ac:dyDescent="0.35">
      <c r="A58" s="2" t="str">
        <f t="shared" si="0"/>
        <v>B_406-0051620170523</v>
      </c>
      <c r="B58" s="2" t="s">
        <v>83</v>
      </c>
      <c r="C58" s="3">
        <v>42878</v>
      </c>
      <c r="D58" s="4">
        <v>6</v>
      </c>
      <c r="E58" s="2">
        <v>0</v>
      </c>
      <c r="F58" s="2">
        <v>2</v>
      </c>
      <c r="G58" s="2">
        <v>1</v>
      </c>
      <c r="H58" s="2">
        <v>2</v>
      </c>
      <c r="I58" s="2">
        <v>1</v>
      </c>
      <c r="J58" s="2">
        <v>2</v>
      </c>
      <c r="K58" s="2">
        <v>1</v>
      </c>
      <c r="L58" s="2">
        <v>3</v>
      </c>
      <c r="M58" s="2">
        <v>1</v>
      </c>
      <c r="N58" s="2">
        <v>3</v>
      </c>
      <c r="O58" s="2">
        <v>2</v>
      </c>
      <c r="P58" s="2">
        <v>1</v>
      </c>
      <c r="Q58" s="2">
        <v>2</v>
      </c>
      <c r="R58" s="2">
        <v>3</v>
      </c>
      <c r="S58" s="2">
        <v>3</v>
      </c>
      <c r="T58" s="2">
        <v>1</v>
      </c>
      <c r="U58" s="2">
        <v>1</v>
      </c>
      <c r="V58" s="2">
        <v>3</v>
      </c>
      <c r="W58" s="2">
        <v>0</v>
      </c>
      <c r="X58" s="2">
        <f t="shared" si="1"/>
        <v>11</v>
      </c>
      <c r="Y58" s="2">
        <f t="shared" si="2"/>
        <v>5</v>
      </c>
      <c r="Z58" s="2">
        <f t="shared" si="3"/>
        <v>3</v>
      </c>
      <c r="AA58" s="2">
        <f t="shared" si="4"/>
        <v>5</v>
      </c>
      <c r="AB58" s="2">
        <f t="shared" si="5"/>
        <v>8</v>
      </c>
      <c r="AC58" s="2">
        <f t="shared" si="6"/>
        <v>2.75</v>
      </c>
      <c r="AD58" s="2">
        <f t="shared" si="7"/>
        <v>1.25</v>
      </c>
      <c r="AE58" s="2">
        <f t="shared" si="8"/>
        <v>0.75</v>
      </c>
      <c r="AF58" s="2">
        <f t="shared" si="9"/>
        <v>1.6666666666666667</v>
      </c>
      <c r="AG58" s="2">
        <f t="shared" si="10"/>
        <v>2</v>
      </c>
    </row>
    <row r="59" spans="1:33" x14ac:dyDescent="0.35">
      <c r="A59" s="2" t="str">
        <f t="shared" si="0"/>
        <v>B_406-00511020170628</v>
      </c>
      <c r="B59" s="2" t="s">
        <v>83</v>
      </c>
      <c r="C59" s="3">
        <v>42914</v>
      </c>
      <c r="D59" s="4">
        <v>10</v>
      </c>
      <c r="E59" s="2">
        <v>2</v>
      </c>
      <c r="F59" s="2">
        <v>3</v>
      </c>
      <c r="G59" s="2">
        <v>1</v>
      </c>
      <c r="H59" s="2">
        <v>2</v>
      </c>
      <c r="I59" s="2">
        <v>1</v>
      </c>
      <c r="J59" s="2">
        <v>2</v>
      </c>
      <c r="K59" s="2">
        <v>2</v>
      </c>
      <c r="L59" s="2">
        <v>2</v>
      </c>
      <c r="M59" s="2">
        <v>1</v>
      </c>
      <c r="N59" s="2">
        <v>3</v>
      </c>
      <c r="O59" s="2">
        <v>3</v>
      </c>
      <c r="P59" s="2">
        <v>1</v>
      </c>
      <c r="Q59" s="2">
        <v>2</v>
      </c>
      <c r="R59" s="2">
        <v>3</v>
      </c>
      <c r="S59" s="2">
        <v>2</v>
      </c>
      <c r="T59" s="2">
        <v>0</v>
      </c>
      <c r="U59" s="2">
        <v>0</v>
      </c>
      <c r="V59" s="2">
        <v>3</v>
      </c>
      <c r="W59" s="2">
        <v>1</v>
      </c>
      <c r="X59" s="2">
        <f t="shared" si="1"/>
        <v>10</v>
      </c>
      <c r="Y59" s="2">
        <f t="shared" si="2"/>
        <v>7</v>
      </c>
      <c r="Z59" s="2">
        <f t="shared" si="3"/>
        <v>4</v>
      </c>
      <c r="AA59" s="2">
        <f t="shared" si="4"/>
        <v>7</v>
      </c>
      <c r="AB59" s="2">
        <f t="shared" si="5"/>
        <v>6</v>
      </c>
      <c r="AC59" s="2">
        <f t="shared" si="6"/>
        <v>2.5</v>
      </c>
      <c r="AD59" s="2">
        <f t="shared" si="7"/>
        <v>1.75</v>
      </c>
      <c r="AE59" s="2">
        <f t="shared" si="8"/>
        <v>1</v>
      </c>
      <c r="AF59" s="2">
        <f t="shared" si="9"/>
        <v>2.3333333333333335</v>
      </c>
      <c r="AG59" s="2">
        <f t="shared" si="10"/>
        <v>1.5</v>
      </c>
    </row>
    <row r="60" spans="1:33" x14ac:dyDescent="0.35">
      <c r="A60" s="2" t="str">
        <f t="shared" si="0"/>
        <v>B_406-0039020170131</v>
      </c>
      <c r="B60" s="2" t="s">
        <v>84</v>
      </c>
      <c r="C60" s="3">
        <v>42766</v>
      </c>
      <c r="D60" s="4">
        <v>0</v>
      </c>
      <c r="E60" s="2">
        <v>0</v>
      </c>
      <c r="F60" s="2">
        <v>0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  <c r="R60" s="2">
        <v>1</v>
      </c>
      <c r="S60" s="2">
        <v>1</v>
      </c>
      <c r="T60" s="2">
        <v>0</v>
      </c>
      <c r="U60" s="2">
        <v>0</v>
      </c>
      <c r="V60" s="2">
        <v>1</v>
      </c>
      <c r="W60" s="2">
        <v>0</v>
      </c>
      <c r="X60" s="2">
        <f t="shared" si="1"/>
        <v>4</v>
      </c>
      <c r="Y60" s="2">
        <f t="shared" si="2"/>
        <v>0</v>
      </c>
      <c r="Z60" s="2">
        <f t="shared" si="3"/>
        <v>0</v>
      </c>
      <c r="AA60" s="2">
        <f t="shared" si="4"/>
        <v>0</v>
      </c>
      <c r="AB60" s="2">
        <f t="shared" si="5"/>
        <v>2</v>
      </c>
      <c r="AC60" s="2">
        <f t="shared" si="6"/>
        <v>1</v>
      </c>
      <c r="AD60" s="2">
        <f t="shared" si="7"/>
        <v>0</v>
      </c>
      <c r="AE60" s="2">
        <f t="shared" si="8"/>
        <v>0</v>
      </c>
      <c r="AF60" s="2">
        <f t="shared" si="9"/>
        <v>0</v>
      </c>
      <c r="AG60" s="2">
        <f t="shared" si="10"/>
        <v>0.5</v>
      </c>
    </row>
    <row r="61" spans="1:33" x14ac:dyDescent="0.35">
      <c r="A61" s="2" t="str">
        <f t="shared" si="0"/>
        <v>B_406-0039620170508</v>
      </c>
      <c r="B61" s="2" t="s">
        <v>84</v>
      </c>
      <c r="C61" s="3">
        <v>42863</v>
      </c>
      <c r="D61" s="4">
        <v>6</v>
      </c>
      <c r="E61" s="2">
        <v>0</v>
      </c>
      <c r="F61" s="2">
        <v>0</v>
      </c>
      <c r="G61" s="2">
        <v>0</v>
      </c>
      <c r="H61" s="2">
        <v>0</v>
      </c>
      <c r="I61" s="2">
        <v>2</v>
      </c>
      <c r="J61" s="2">
        <v>1</v>
      </c>
      <c r="K61" s="2">
        <v>0</v>
      </c>
      <c r="L61" s="2">
        <v>1</v>
      </c>
      <c r="M61" s="2">
        <v>0</v>
      </c>
      <c r="N61" s="2">
        <v>0</v>
      </c>
      <c r="O61" s="2">
        <v>0</v>
      </c>
      <c r="P61" s="2">
        <v>1</v>
      </c>
      <c r="Q61" s="2">
        <v>0</v>
      </c>
      <c r="R61" s="2">
        <v>0</v>
      </c>
      <c r="S61" s="2">
        <v>1</v>
      </c>
      <c r="T61" s="2">
        <v>4</v>
      </c>
      <c r="U61" s="2">
        <v>0</v>
      </c>
      <c r="V61" s="2">
        <v>0</v>
      </c>
      <c r="W61" s="2">
        <v>0</v>
      </c>
      <c r="X61" s="2">
        <f t="shared" si="1"/>
        <v>1</v>
      </c>
      <c r="Y61" s="2">
        <f t="shared" si="2"/>
        <v>5</v>
      </c>
      <c r="Z61" s="2">
        <f t="shared" si="3"/>
        <v>3</v>
      </c>
      <c r="AA61" s="2">
        <f t="shared" si="4"/>
        <v>0</v>
      </c>
      <c r="AB61" s="2">
        <f t="shared" si="5"/>
        <v>1</v>
      </c>
      <c r="AC61" s="2">
        <f t="shared" si="6"/>
        <v>0.25</v>
      </c>
      <c r="AD61" s="2">
        <f t="shared" si="7"/>
        <v>1.25</v>
      </c>
      <c r="AE61" s="2">
        <f t="shared" si="8"/>
        <v>0.75</v>
      </c>
      <c r="AF61" s="2">
        <f t="shared" si="9"/>
        <v>0</v>
      </c>
      <c r="AG61" s="2">
        <f t="shared" si="10"/>
        <v>0.25</v>
      </c>
    </row>
    <row r="62" spans="1:33" x14ac:dyDescent="0.35">
      <c r="A62" s="2" t="str">
        <f t="shared" si="0"/>
        <v>B_406-00391020170620</v>
      </c>
      <c r="B62" s="2" t="s">
        <v>84</v>
      </c>
      <c r="C62" s="3">
        <v>42906</v>
      </c>
      <c r="D62" s="4">
        <v>10</v>
      </c>
      <c r="E62" s="2">
        <v>0</v>
      </c>
      <c r="F62" s="2">
        <v>0</v>
      </c>
      <c r="G62" s="2">
        <v>1</v>
      </c>
      <c r="H62" s="2">
        <v>0</v>
      </c>
      <c r="I62" s="2">
        <v>4</v>
      </c>
      <c r="J62" s="2">
        <v>0</v>
      </c>
      <c r="K62" s="2">
        <v>0</v>
      </c>
      <c r="L62" s="2">
        <v>0</v>
      </c>
      <c r="M62" s="2">
        <v>2</v>
      </c>
      <c r="N62" s="2">
        <v>0</v>
      </c>
      <c r="O62" s="2">
        <v>1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2</v>
      </c>
      <c r="X62" s="2">
        <f t="shared" si="1"/>
        <v>0</v>
      </c>
      <c r="Y62" s="2">
        <f t="shared" si="2"/>
        <v>1</v>
      </c>
      <c r="Z62" s="2">
        <f t="shared" si="3"/>
        <v>8</v>
      </c>
      <c r="AA62" s="2">
        <f t="shared" si="4"/>
        <v>0</v>
      </c>
      <c r="AB62" s="2">
        <f t="shared" si="5"/>
        <v>1</v>
      </c>
      <c r="AC62" s="2">
        <f t="shared" si="6"/>
        <v>0</v>
      </c>
      <c r="AD62" s="2">
        <f t="shared" si="7"/>
        <v>0.25</v>
      </c>
      <c r="AE62" s="2">
        <f t="shared" si="8"/>
        <v>2</v>
      </c>
      <c r="AF62" s="2">
        <f t="shared" si="9"/>
        <v>0</v>
      </c>
      <c r="AG62" s="2">
        <f t="shared" si="10"/>
        <v>0.25</v>
      </c>
    </row>
    <row r="63" spans="1:33" x14ac:dyDescent="0.35">
      <c r="A63" s="2" t="str">
        <f t="shared" si="0"/>
        <v>B_406-0039020170531</v>
      </c>
      <c r="B63" s="2" t="s">
        <v>84</v>
      </c>
      <c r="C63" s="3">
        <v>42886</v>
      </c>
      <c r="D63" s="4">
        <v>0</v>
      </c>
      <c r="E63" s="2">
        <v>0</v>
      </c>
      <c r="F63" s="2">
        <v>0</v>
      </c>
      <c r="G63" s="2">
        <v>0</v>
      </c>
      <c r="H63" s="2">
        <v>2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4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f t="shared" si="1"/>
        <v>6</v>
      </c>
      <c r="Y63" s="2">
        <f t="shared" si="2"/>
        <v>0</v>
      </c>
      <c r="Z63" s="2">
        <f t="shared" si="3"/>
        <v>0</v>
      </c>
      <c r="AA63" s="2">
        <f t="shared" si="4"/>
        <v>0</v>
      </c>
      <c r="AB63" s="2">
        <f t="shared" si="5"/>
        <v>0</v>
      </c>
      <c r="AC63" s="2">
        <f t="shared" si="6"/>
        <v>1.5</v>
      </c>
      <c r="AD63" s="2">
        <f t="shared" si="7"/>
        <v>0</v>
      </c>
      <c r="AE63" s="2">
        <f t="shared" si="8"/>
        <v>0</v>
      </c>
      <c r="AF63" s="2">
        <f t="shared" si="9"/>
        <v>0</v>
      </c>
      <c r="AG63" s="2">
        <f t="shared" si="10"/>
        <v>0</v>
      </c>
    </row>
    <row r="64" spans="1:33" x14ac:dyDescent="0.35">
      <c r="A64" s="2" t="str">
        <f t="shared" si="0"/>
        <v>B_406-0045020170214</v>
      </c>
      <c r="B64" s="2" t="s">
        <v>85</v>
      </c>
      <c r="C64" s="3">
        <v>42780</v>
      </c>
      <c r="D64" s="4">
        <v>0</v>
      </c>
      <c r="E64" s="2">
        <v>2</v>
      </c>
      <c r="F64" s="2">
        <v>2</v>
      </c>
      <c r="G64" s="2">
        <v>2</v>
      </c>
      <c r="H64" s="2">
        <v>2</v>
      </c>
      <c r="I64" s="2">
        <v>0</v>
      </c>
      <c r="J64" s="2">
        <v>0</v>
      </c>
      <c r="K64" s="2">
        <v>2</v>
      </c>
      <c r="L64" s="2">
        <v>2</v>
      </c>
      <c r="M64" s="2">
        <v>0</v>
      </c>
      <c r="N64" s="2">
        <v>2</v>
      </c>
      <c r="O64" s="2">
        <v>0</v>
      </c>
      <c r="P64" s="2">
        <v>0</v>
      </c>
      <c r="Q64" s="2">
        <v>4</v>
      </c>
      <c r="R64" s="2">
        <v>0</v>
      </c>
      <c r="S64" s="2">
        <v>2</v>
      </c>
      <c r="T64" s="2">
        <v>0</v>
      </c>
      <c r="U64" s="2">
        <v>4</v>
      </c>
      <c r="V64" s="2">
        <v>3</v>
      </c>
      <c r="W64" s="2">
        <v>4</v>
      </c>
      <c r="X64" s="2">
        <f t="shared" si="1"/>
        <v>9</v>
      </c>
      <c r="Y64" s="2">
        <f t="shared" si="2"/>
        <v>2</v>
      </c>
      <c r="Z64" s="2">
        <f t="shared" si="3"/>
        <v>4</v>
      </c>
      <c r="AA64" s="2">
        <f t="shared" si="4"/>
        <v>8</v>
      </c>
      <c r="AB64" s="2">
        <f t="shared" si="5"/>
        <v>8</v>
      </c>
      <c r="AC64" s="2">
        <f t="shared" si="6"/>
        <v>2.25</v>
      </c>
      <c r="AD64" s="2">
        <f t="shared" si="7"/>
        <v>0.5</v>
      </c>
      <c r="AE64" s="2">
        <f t="shared" si="8"/>
        <v>1</v>
      </c>
      <c r="AF64" s="2">
        <f t="shared" si="9"/>
        <v>2.6666666666666665</v>
      </c>
      <c r="AG64" s="2">
        <f t="shared" si="10"/>
        <v>2</v>
      </c>
    </row>
    <row r="65" spans="1:33" x14ac:dyDescent="0.35">
      <c r="A65" s="2" t="str">
        <f t="shared" si="0"/>
        <v>B_406-0045620170531</v>
      </c>
      <c r="B65" s="2" t="s">
        <v>85</v>
      </c>
      <c r="C65" s="3">
        <v>42886</v>
      </c>
      <c r="D65" s="4">
        <v>6</v>
      </c>
      <c r="E65" s="2">
        <v>1</v>
      </c>
      <c r="F65" s="2">
        <v>4</v>
      </c>
      <c r="G65" s="2">
        <v>0</v>
      </c>
      <c r="H65" s="2">
        <v>2</v>
      </c>
      <c r="I65" s="2">
        <v>0</v>
      </c>
      <c r="J65" s="2">
        <v>0</v>
      </c>
      <c r="K65" s="2">
        <v>2</v>
      </c>
      <c r="L65" s="2">
        <v>0</v>
      </c>
      <c r="M65" s="2">
        <v>2</v>
      </c>
      <c r="N65" s="2">
        <v>4</v>
      </c>
      <c r="O65" s="2">
        <v>1</v>
      </c>
      <c r="P65" s="2">
        <v>2</v>
      </c>
      <c r="Q65" s="2">
        <v>3</v>
      </c>
      <c r="R65" s="2">
        <v>0</v>
      </c>
      <c r="S65" s="2">
        <v>2</v>
      </c>
      <c r="T65" s="2">
        <v>0</v>
      </c>
      <c r="U65" s="2">
        <v>0</v>
      </c>
      <c r="V65" s="2">
        <v>2</v>
      </c>
      <c r="W65" s="2">
        <v>0</v>
      </c>
      <c r="X65" s="2">
        <f t="shared" si="1"/>
        <v>10</v>
      </c>
      <c r="Y65" s="2">
        <f t="shared" si="2"/>
        <v>2</v>
      </c>
      <c r="Z65" s="2">
        <f t="shared" si="3"/>
        <v>4</v>
      </c>
      <c r="AA65" s="2">
        <f t="shared" si="4"/>
        <v>9</v>
      </c>
      <c r="AB65" s="2">
        <f t="shared" si="5"/>
        <v>0</v>
      </c>
      <c r="AC65" s="2">
        <f t="shared" si="6"/>
        <v>2.5</v>
      </c>
      <c r="AD65" s="2">
        <f t="shared" si="7"/>
        <v>0.5</v>
      </c>
      <c r="AE65" s="2">
        <f t="shared" si="8"/>
        <v>1</v>
      </c>
      <c r="AF65" s="2">
        <f t="shared" si="9"/>
        <v>3</v>
      </c>
      <c r="AG65" s="2">
        <f t="shared" si="10"/>
        <v>0</v>
      </c>
    </row>
    <row r="66" spans="1:33" x14ac:dyDescent="0.35">
      <c r="A66" s="2" t="str">
        <f t="shared" si="0"/>
        <v>B_406-00451020170703</v>
      </c>
      <c r="B66" s="2" t="s">
        <v>85</v>
      </c>
      <c r="C66" s="3">
        <v>42919</v>
      </c>
      <c r="D66" s="4">
        <v>10</v>
      </c>
      <c r="E66" s="2">
        <v>0</v>
      </c>
      <c r="F66" s="2">
        <v>2</v>
      </c>
      <c r="G66" s="2">
        <v>0</v>
      </c>
      <c r="H66" s="2">
        <v>0</v>
      </c>
      <c r="I66" s="2">
        <v>0</v>
      </c>
      <c r="J66" s="2">
        <v>0</v>
      </c>
      <c r="K66" s="2">
        <v>2</v>
      </c>
      <c r="L66" s="2">
        <v>0</v>
      </c>
      <c r="M66" s="2">
        <v>0</v>
      </c>
      <c r="N66" s="2">
        <v>4</v>
      </c>
      <c r="O66" s="2">
        <v>0</v>
      </c>
      <c r="P66" s="2">
        <v>0</v>
      </c>
      <c r="Q66" s="2">
        <v>2</v>
      </c>
      <c r="R66" s="2">
        <v>0</v>
      </c>
      <c r="S66" s="2">
        <v>2</v>
      </c>
      <c r="T66" s="2">
        <v>0</v>
      </c>
      <c r="U66" s="2">
        <v>0</v>
      </c>
      <c r="V66" s="2">
        <v>0</v>
      </c>
      <c r="W66" s="2">
        <v>0</v>
      </c>
      <c r="X66" s="2">
        <f t="shared" si="1"/>
        <v>6</v>
      </c>
      <c r="Y66" s="2">
        <f t="shared" si="2"/>
        <v>0</v>
      </c>
      <c r="Z66" s="2">
        <f t="shared" si="3"/>
        <v>0</v>
      </c>
      <c r="AA66" s="2">
        <f t="shared" si="4"/>
        <v>6</v>
      </c>
      <c r="AB66" s="2">
        <f t="shared" si="5"/>
        <v>0</v>
      </c>
      <c r="AC66" s="2">
        <f t="shared" si="6"/>
        <v>1.5</v>
      </c>
      <c r="AD66" s="2">
        <f t="shared" si="7"/>
        <v>0</v>
      </c>
      <c r="AE66" s="2">
        <f t="shared" si="8"/>
        <v>0</v>
      </c>
      <c r="AF66" s="2">
        <f t="shared" si="9"/>
        <v>2</v>
      </c>
      <c r="AG66" s="2">
        <f t="shared" si="10"/>
        <v>0</v>
      </c>
    </row>
    <row r="67" spans="1:33" x14ac:dyDescent="0.35">
      <c r="A67" s="2" t="str">
        <f t="shared" ref="A67:A130" si="11">"B_"&amp;B67&amp;D67&amp;TEXT(C67,"yyyymmdd")</f>
        <v>B_406-0047020170223</v>
      </c>
      <c r="B67" s="2" t="s">
        <v>91</v>
      </c>
      <c r="C67" s="3">
        <v>42789</v>
      </c>
      <c r="D67" s="4">
        <v>0</v>
      </c>
      <c r="E67" s="2">
        <v>1</v>
      </c>
      <c r="F67" s="2">
        <v>2</v>
      </c>
      <c r="G67" s="2">
        <v>4</v>
      </c>
      <c r="H67" s="2">
        <v>3</v>
      </c>
      <c r="I67" s="2">
        <v>1</v>
      </c>
      <c r="J67" s="2">
        <v>1</v>
      </c>
      <c r="K67" s="2">
        <v>2</v>
      </c>
      <c r="L67" s="2">
        <v>3</v>
      </c>
      <c r="M67" s="2">
        <v>1</v>
      </c>
      <c r="N67" s="2">
        <v>2</v>
      </c>
      <c r="O67" s="2">
        <v>0</v>
      </c>
      <c r="P67" s="2">
        <v>1</v>
      </c>
      <c r="Q67" s="2">
        <v>2</v>
      </c>
      <c r="R67" s="2">
        <v>3</v>
      </c>
      <c r="S67" s="2">
        <v>3</v>
      </c>
      <c r="T67" s="2">
        <v>1</v>
      </c>
      <c r="U67" s="2">
        <v>0</v>
      </c>
      <c r="V67" s="2">
        <v>2</v>
      </c>
      <c r="W67" s="2">
        <v>1</v>
      </c>
      <c r="X67" s="2">
        <f t="shared" ref="X67:X130" si="12">H67+N67+S67+V67</f>
        <v>10</v>
      </c>
      <c r="Y67" s="2">
        <f t="shared" ref="Y67:Y130" si="13">E67+J67+O67+T67</f>
        <v>3</v>
      </c>
      <c r="Z67" s="2">
        <f t="shared" ref="Z67:Z130" si="14">I67+M67+P67+W67</f>
        <v>4</v>
      </c>
      <c r="AA67" s="2">
        <f t="shared" ref="AA67:AA130" si="15">F67+K67+Q67</f>
        <v>6</v>
      </c>
      <c r="AB67" s="2">
        <f t="shared" ref="AB67:AB130" si="16">G67+L67+R67+U67</f>
        <v>10</v>
      </c>
      <c r="AC67" s="2">
        <f t="shared" ref="AC67:AC130" si="17">X67/4</f>
        <v>2.5</v>
      </c>
      <c r="AD67" s="2">
        <f t="shared" ref="AD67:AD130" si="18">Y67/4</f>
        <v>0.75</v>
      </c>
      <c r="AE67" s="2">
        <f t="shared" ref="AE67:AE130" si="19">Z67/4</f>
        <v>1</v>
      </c>
      <c r="AF67" s="2">
        <f t="shared" ref="AF67:AF130" si="20">AA67/3</f>
        <v>2</v>
      </c>
      <c r="AG67" s="2">
        <f t="shared" ref="AG67:AG130" si="21">AB67/4</f>
        <v>2.5</v>
      </c>
    </row>
    <row r="68" spans="1:33" x14ac:dyDescent="0.35">
      <c r="A68" s="2" t="str">
        <f t="shared" si="11"/>
        <v>B_406-0047620170817</v>
      </c>
      <c r="B68" s="2" t="s">
        <v>91</v>
      </c>
      <c r="C68" s="3">
        <v>42964</v>
      </c>
      <c r="D68" s="4">
        <v>6</v>
      </c>
      <c r="E68" s="2">
        <v>0</v>
      </c>
      <c r="F68" s="2">
        <v>1</v>
      </c>
      <c r="G68" s="2">
        <v>4</v>
      </c>
      <c r="H68" s="2">
        <v>3</v>
      </c>
      <c r="I68" s="2">
        <v>2</v>
      </c>
      <c r="J68" s="2">
        <v>0</v>
      </c>
      <c r="K68" s="2">
        <v>0</v>
      </c>
      <c r="L68" s="2">
        <v>2</v>
      </c>
      <c r="M68" s="2">
        <v>0</v>
      </c>
      <c r="N68" s="2">
        <v>2</v>
      </c>
      <c r="O68" s="2">
        <v>1</v>
      </c>
      <c r="P68" s="2">
        <v>0</v>
      </c>
      <c r="Q68" s="2">
        <v>3</v>
      </c>
      <c r="R68" s="2">
        <v>4</v>
      </c>
      <c r="S68" s="2">
        <v>1</v>
      </c>
      <c r="T68" s="2">
        <v>1</v>
      </c>
      <c r="U68" s="2">
        <v>0</v>
      </c>
      <c r="V68" s="2">
        <v>1</v>
      </c>
      <c r="W68" s="2">
        <v>0</v>
      </c>
      <c r="X68" s="2">
        <f t="shared" si="12"/>
        <v>7</v>
      </c>
      <c r="Y68" s="2">
        <f t="shared" si="13"/>
        <v>2</v>
      </c>
      <c r="Z68" s="2">
        <f t="shared" si="14"/>
        <v>2</v>
      </c>
      <c r="AA68" s="2">
        <f t="shared" si="15"/>
        <v>4</v>
      </c>
      <c r="AB68" s="2">
        <f t="shared" si="16"/>
        <v>10</v>
      </c>
      <c r="AC68" s="2">
        <f t="shared" si="17"/>
        <v>1.75</v>
      </c>
      <c r="AD68" s="2">
        <f t="shared" si="18"/>
        <v>0.5</v>
      </c>
      <c r="AE68" s="2">
        <f t="shared" si="19"/>
        <v>0.5</v>
      </c>
      <c r="AF68" s="2">
        <f t="shared" si="20"/>
        <v>1.3333333333333333</v>
      </c>
      <c r="AG68" s="2">
        <f t="shared" si="21"/>
        <v>2.5</v>
      </c>
    </row>
    <row r="69" spans="1:33" x14ac:dyDescent="0.35">
      <c r="A69" s="2" t="str">
        <f t="shared" si="11"/>
        <v>B_406-00471020170925</v>
      </c>
      <c r="B69" s="2" t="s">
        <v>91</v>
      </c>
      <c r="C69" s="3">
        <v>43003</v>
      </c>
      <c r="D69" s="4">
        <v>10</v>
      </c>
      <c r="E69" s="2">
        <v>2</v>
      </c>
      <c r="F69" s="2">
        <v>3</v>
      </c>
      <c r="G69" s="2">
        <v>4</v>
      </c>
      <c r="H69" s="2">
        <v>3</v>
      </c>
      <c r="I69" s="2">
        <v>0</v>
      </c>
      <c r="J69" s="2">
        <v>1</v>
      </c>
      <c r="K69" s="2">
        <v>2</v>
      </c>
      <c r="L69" s="2">
        <v>3</v>
      </c>
      <c r="M69" s="2">
        <v>0</v>
      </c>
      <c r="N69" s="2">
        <v>4</v>
      </c>
      <c r="O69" s="2">
        <v>3</v>
      </c>
      <c r="P69" s="2">
        <v>0</v>
      </c>
      <c r="Q69" s="2">
        <v>2</v>
      </c>
      <c r="R69" s="2">
        <v>4</v>
      </c>
      <c r="S69" s="2">
        <v>3</v>
      </c>
      <c r="T69" s="2">
        <v>1</v>
      </c>
      <c r="U69" s="2">
        <v>1</v>
      </c>
      <c r="V69" s="2">
        <v>3</v>
      </c>
      <c r="W69" s="2">
        <v>0</v>
      </c>
      <c r="X69" s="2">
        <f t="shared" si="12"/>
        <v>13</v>
      </c>
      <c r="Y69" s="2">
        <f t="shared" si="13"/>
        <v>7</v>
      </c>
      <c r="Z69" s="2">
        <f t="shared" si="14"/>
        <v>0</v>
      </c>
      <c r="AA69" s="2">
        <f t="shared" si="15"/>
        <v>7</v>
      </c>
      <c r="AB69" s="2">
        <f t="shared" si="16"/>
        <v>12</v>
      </c>
      <c r="AC69" s="2">
        <f t="shared" si="17"/>
        <v>3.25</v>
      </c>
      <c r="AD69" s="2">
        <f t="shared" si="18"/>
        <v>1.75</v>
      </c>
      <c r="AE69" s="2">
        <f t="shared" si="19"/>
        <v>0</v>
      </c>
      <c r="AF69" s="2">
        <f t="shared" si="20"/>
        <v>2.3333333333333335</v>
      </c>
      <c r="AG69" s="2">
        <f t="shared" si="21"/>
        <v>3</v>
      </c>
    </row>
    <row r="70" spans="1:33" x14ac:dyDescent="0.35">
      <c r="A70" s="2" t="str">
        <f t="shared" si="11"/>
        <v>B_406-0053020170222</v>
      </c>
      <c r="B70" s="2" t="s">
        <v>89</v>
      </c>
      <c r="C70" s="3">
        <v>42788</v>
      </c>
      <c r="D70" s="4">
        <v>0</v>
      </c>
      <c r="E70" s="2">
        <v>1</v>
      </c>
      <c r="F70" s="2">
        <v>0</v>
      </c>
      <c r="G70" s="2">
        <v>3</v>
      </c>
      <c r="H70" s="2">
        <v>3</v>
      </c>
      <c r="I70" s="2">
        <v>0</v>
      </c>
      <c r="J70" s="2">
        <v>2</v>
      </c>
      <c r="K70" s="2">
        <v>0</v>
      </c>
      <c r="L70" s="2">
        <v>2</v>
      </c>
      <c r="M70" s="2">
        <v>0</v>
      </c>
      <c r="N70" s="2">
        <v>3</v>
      </c>
      <c r="O70" s="2">
        <v>0</v>
      </c>
      <c r="P70" s="2">
        <v>0</v>
      </c>
      <c r="Q70" s="2">
        <v>0</v>
      </c>
      <c r="R70" s="2">
        <v>4</v>
      </c>
      <c r="S70" s="2">
        <v>3</v>
      </c>
      <c r="T70" s="2">
        <v>0</v>
      </c>
      <c r="U70" s="2">
        <v>0</v>
      </c>
      <c r="V70" s="2">
        <v>1</v>
      </c>
      <c r="W70" s="2">
        <v>0</v>
      </c>
      <c r="X70" s="2">
        <f t="shared" si="12"/>
        <v>10</v>
      </c>
      <c r="Y70" s="2">
        <f t="shared" si="13"/>
        <v>3</v>
      </c>
      <c r="Z70" s="2">
        <f t="shared" si="14"/>
        <v>0</v>
      </c>
      <c r="AA70" s="2">
        <f t="shared" si="15"/>
        <v>0</v>
      </c>
      <c r="AB70" s="2">
        <f t="shared" si="16"/>
        <v>9</v>
      </c>
      <c r="AC70" s="2">
        <f t="shared" si="17"/>
        <v>2.5</v>
      </c>
      <c r="AD70" s="2">
        <f t="shared" si="18"/>
        <v>0.75</v>
      </c>
      <c r="AE70" s="2">
        <f t="shared" si="19"/>
        <v>0</v>
      </c>
      <c r="AF70" s="2">
        <f t="shared" si="20"/>
        <v>0</v>
      </c>
      <c r="AG70" s="2">
        <f t="shared" si="21"/>
        <v>2.25</v>
      </c>
    </row>
    <row r="71" spans="1:33" x14ac:dyDescent="0.35">
      <c r="A71" s="2" t="str">
        <f t="shared" si="11"/>
        <v>B_406-0053620170719</v>
      </c>
      <c r="B71" s="2" t="s">
        <v>89</v>
      </c>
      <c r="C71" s="3">
        <v>42935</v>
      </c>
      <c r="D71" s="4">
        <v>6</v>
      </c>
      <c r="E71" s="2">
        <v>2</v>
      </c>
      <c r="F71" s="2">
        <v>0</v>
      </c>
      <c r="G71" s="2">
        <v>1</v>
      </c>
      <c r="H71" s="2">
        <v>4</v>
      </c>
      <c r="I71" s="2">
        <v>0</v>
      </c>
      <c r="J71" s="2">
        <v>2</v>
      </c>
      <c r="K71" s="2">
        <v>0</v>
      </c>
      <c r="L71" s="2">
        <v>4</v>
      </c>
      <c r="M71" s="2">
        <v>0</v>
      </c>
      <c r="N71" s="2">
        <v>1</v>
      </c>
      <c r="O71" s="2">
        <v>0</v>
      </c>
      <c r="P71" s="2">
        <v>0</v>
      </c>
      <c r="Q71" s="2">
        <v>0</v>
      </c>
      <c r="R71" s="2">
        <v>4</v>
      </c>
      <c r="S71" s="2">
        <v>2</v>
      </c>
      <c r="T71" s="2">
        <v>1</v>
      </c>
      <c r="U71" s="2">
        <v>2</v>
      </c>
      <c r="V71" s="2">
        <v>3</v>
      </c>
      <c r="W71" s="2">
        <v>0</v>
      </c>
      <c r="X71" s="2">
        <f t="shared" si="12"/>
        <v>10</v>
      </c>
      <c r="Y71" s="2">
        <f t="shared" si="13"/>
        <v>5</v>
      </c>
      <c r="Z71" s="2">
        <f t="shared" si="14"/>
        <v>0</v>
      </c>
      <c r="AA71" s="2">
        <f t="shared" si="15"/>
        <v>0</v>
      </c>
      <c r="AB71" s="2">
        <f t="shared" si="16"/>
        <v>11</v>
      </c>
      <c r="AC71" s="2">
        <f t="shared" si="17"/>
        <v>2.5</v>
      </c>
      <c r="AD71" s="2">
        <f t="shared" si="18"/>
        <v>1.25</v>
      </c>
      <c r="AE71" s="2">
        <f t="shared" si="19"/>
        <v>0</v>
      </c>
      <c r="AF71" s="2">
        <f t="shared" si="20"/>
        <v>0</v>
      </c>
      <c r="AG71" s="2">
        <f t="shared" si="21"/>
        <v>2.75</v>
      </c>
    </row>
    <row r="72" spans="1:33" x14ac:dyDescent="0.35">
      <c r="A72" s="2" t="str">
        <f t="shared" si="11"/>
        <v>B_406-00531020170821</v>
      </c>
      <c r="B72" s="2" t="s">
        <v>89</v>
      </c>
      <c r="C72" s="3">
        <v>42968</v>
      </c>
      <c r="D72" s="4">
        <v>10</v>
      </c>
      <c r="E72" s="2">
        <v>2</v>
      </c>
      <c r="F72" s="2">
        <v>1</v>
      </c>
      <c r="G72" s="2">
        <v>3</v>
      </c>
      <c r="H72" s="2">
        <v>4</v>
      </c>
      <c r="I72" s="2">
        <v>0</v>
      </c>
      <c r="J72" s="2">
        <v>2</v>
      </c>
      <c r="K72" s="2">
        <v>1</v>
      </c>
      <c r="L72" s="2">
        <v>4</v>
      </c>
      <c r="M72" s="2">
        <v>0</v>
      </c>
      <c r="N72" s="2">
        <v>3</v>
      </c>
      <c r="O72" s="2">
        <v>1</v>
      </c>
      <c r="P72" s="2">
        <v>0</v>
      </c>
      <c r="Q72" s="2">
        <v>0</v>
      </c>
      <c r="R72" s="2">
        <v>4</v>
      </c>
      <c r="S72" s="2">
        <v>2</v>
      </c>
      <c r="T72" s="2">
        <v>0</v>
      </c>
      <c r="U72" s="2">
        <v>1</v>
      </c>
      <c r="V72" s="2">
        <v>2</v>
      </c>
      <c r="W72" s="2">
        <v>0</v>
      </c>
      <c r="X72" s="2">
        <f t="shared" si="12"/>
        <v>11</v>
      </c>
      <c r="Y72" s="2">
        <f t="shared" si="13"/>
        <v>5</v>
      </c>
      <c r="Z72" s="2">
        <f t="shared" si="14"/>
        <v>0</v>
      </c>
      <c r="AA72" s="2">
        <f t="shared" si="15"/>
        <v>2</v>
      </c>
      <c r="AB72" s="2">
        <f t="shared" si="16"/>
        <v>12</v>
      </c>
      <c r="AC72" s="2">
        <f t="shared" si="17"/>
        <v>2.75</v>
      </c>
      <c r="AD72" s="2">
        <f t="shared" si="18"/>
        <v>1.25</v>
      </c>
      <c r="AE72" s="2">
        <f t="shared" si="19"/>
        <v>0</v>
      </c>
      <c r="AF72" s="2">
        <f t="shared" si="20"/>
        <v>0.66666666666666663</v>
      </c>
      <c r="AG72" s="2">
        <f t="shared" si="21"/>
        <v>3</v>
      </c>
    </row>
    <row r="73" spans="1:33" x14ac:dyDescent="0.35">
      <c r="A73" s="2" t="str">
        <f t="shared" si="11"/>
        <v>B_406-0055020170221</v>
      </c>
      <c r="B73" s="2" t="s">
        <v>87</v>
      </c>
      <c r="C73" s="3">
        <v>42787</v>
      </c>
      <c r="D73" s="4">
        <v>0</v>
      </c>
      <c r="E73" s="2">
        <v>2</v>
      </c>
      <c r="F73" s="2">
        <v>0</v>
      </c>
      <c r="G73" s="2">
        <v>2</v>
      </c>
      <c r="H73" s="2">
        <v>4</v>
      </c>
      <c r="I73" s="2">
        <v>4</v>
      </c>
      <c r="J73" s="2">
        <v>2</v>
      </c>
      <c r="K73" s="2">
        <v>2</v>
      </c>
      <c r="L73" s="2">
        <v>4</v>
      </c>
      <c r="M73" s="2">
        <v>2</v>
      </c>
      <c r="N73" s="2">
        <v>4</v>
      </c>
      <c r="O73" s="2">
        <v>0</v>
      </c>
      <c r="P73" s="2">
        <v>0</v>
      </c>
      <c r="R73" s="2">
        <v>4</v>
      </c>
      <c r="S73" s="2">
        <v>2</v>
      </c>
      <c r="T73" s="2">
        <v>2</v>
      </c>
      <c r="U73" s="2">
        <v>0</v>
      </c>
      <c r="V73" s="2">
        <v>2</v>
      </c>
      <c r="W73" s="2">
        <v>0</v>
      </c>
      <c r="X73" s="2">
        <f t="shared" si="12"/>
        <v>12</v>
      </c>
      <c r="Y73" s="2">
        <f t="shared" si="13"/>
        <v>6</v>
      </c>
      <c r="Z73" s="2">
        <f t="shared" si="14"/>
        <v>6</v>
      </c>
      <c r="AA73" s="2">
        <f t="shared" si="15"/>
        <v>2</v>
      </c>
      <c r="AB73" s="2">
        <f t="shared" si="16"/>
        <v>10</v>
      </c>
      <c r="AC73" s="2">
        <f t="shared" si="17"/>
        <v>3</v>
      </c>
      <c r="AD73" s="2">
        <f t="shared" si="18"/>
        <v>1.5</v>
      </c>
      <c r="AE73" s="2">
        <f t="shared" si="19"/>
        <v>1.5</v>
      </c>
      <c r="AF73" s="2">
        <f t="shared" si="20"/>
        <v>0.66666666666666663</v>
      </c>
      <c r="AG73" s="2">
        <f t="shared" si="21"/>
        <v>2.5</v>
      </c>
    </row>
    <row r="74" spans="1:33" x14ac:dyDescent="0.35">
      <c r="A74" s="2" t="str">
        <f t="shared" si="11"/>
        <v>B_406-0055619000100</v>
      </c>
      <c r="B74" s="2" t="s">
        <v>87</v>
      </c>
      <c r="C74" s="3"/>
      <c r="D74" s="4">
        <v>6</v>
      </c>
      <c r="E74" s="2">
        <v>0</v>
      </c>
      <c r="F74" s="2">
        <v>0</v>
      </c>
      <c r="G74" s="2">
        <v>2</v>
      </c>
      <c r="H74" s="2">
        <v>0</v>
      </c>
      <c r="I74" s="2">
        <v>0</v>
      </c>
      <c r="J74" s="2">
        <v>2</v>
      </c>
      <c r="K74" s="2">
        <v>0</v>
      </c>
      <c r="L74" s="2">
        <v>2</v>
      </c>
      <c r="M74" s="2">
        <v>2</v>
      </c>
      <c r="N74" s="2">
        <v>0</v>
      </c>
      <c r="O74" s="2">
        <v>0</v>
      </c>
      <c r="P74" s="2">
        <v>1</v>
      </c>
      <c r="Q74" s="2">
        <v>1</v>
      </c>
      <c r="R74" s="2">
        <v>4</v>
      </c>
      <c r="S74" s="2">
        <v>4</v>
      </c>
      <c r="T74" s="2">
        <v>0</v>
      </c>
      <c r="U74" s="2">
        <v>0</v>
      </c>
      <c r="V74" s="2">
        <v>4</v>
      </c>
      <c r="W74" s="2">
        <v>0</v>
      </c>
      <c r="X74" s="2">
        <f t="shared" si="12"/>
        <v>8</v>
      </c>
      <c r="Y74" s="2">
        <f t="shared" si="13"/>
        <v>2</v>
      </c>
      <c r="Z74" s="2">
        <f t="shared" si="14"/>
        <v>3</v>
      </c>
      <c r="AA74" s="2">
        <f t="shared" si="15"/>
        <v>1</v>
      </c>
      <c r="AB74" s="2">
        <f t="shared" si="16"/>
        <v>8</v>
      </c>
      <c r="AC74" s="2">
        <f t="shared" si="17"/>
        <v>2</v>
      </c>
      <c r="AD74" s="2">
        <f t="shared" si="18"/>
        <v>0.5</v>
      </c>
      <c r="AE74" s="2">
        <f t="shared" si="19"/>
        <v>0.75</v>
      </c>
      <c r="AF74" s="2">
        <f t="shared" si="20"/>
        <v>0.33333333333333331</v>
      </c>
      <c r="AG74" s="2">
        <f t="shared" si="21"/>
        <v>2</v>
      </c>
    </row>
    <row r="75" spans="1:33" x14ac:dyDescent="0.35">
      <c r="A75" s="2" t="str">
        <f t="shared" si="11"/>
        <v>B_406-00551020170802</v>
      </c>
      <c r="B75" s="2" t="s">
        <v>87</v>
      </c>
      <c r="C75" s="3">
        <v>42949</v>
      </c>
      <c r="D75" s="4">
        <v>10</v>
      </c>
      <c r="E75" s="2">
        <v>0</v>
      </c>
      <c r="F75" s="2">
        <v>0</v>
      </c>
      <c r="G75" s="2">
        <v>0</v>
      </c>
      <c r="H75" s="2">
        <v>2</v>
      </c>
      <c r="I75" s="2">
        <v>0</v>
      </c>
      <c r="J75" s="2">
        <v>0</v>
      </c>
      <c r="K75" s="2">
        <v>0</v>
      </c>
      <c r="L75" s="2">
        <v>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2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f t="shared" si="12"/>
        <v>2</v>
      </c>
      <c r="Y75" s="2">
        <f t="shared" si="13"/>
        <v>0</v>
      </c>
      <c r="Z75" s="2">
        <f t="shared" si="14"/>
        <v>0</v>
      </c>
      <c r="AA75" s="2">
        <f t="shared" si="15"/>
        <v>0</v>
      </c>
      <c r="AB75" s="2">
        <f t="shared" si="16"/>
        <v>4</v>
      </c>
      <c r="AC75" s="2">
        <f t="shared" si="17"/>
        <v>0.5</v>
      </c>
      <c r="AD75" s="2">
        <f t="shared" si="18"/>
        <v>0</v>
      </c>
      <c r="AE75" s="2">
        <f t="shared" si="19"/>
        <v>0</v>
      </c>
      <c r="AF75" s="2">
        <f t="shared" si="20"/>
        <v>0</v>
      </c>
      <c r="AG75" s="2">
        <f t="shared" si="21"/>
        <v>1</v>
      </c>
    </row>
    <row r="76" spans="1:33" x14ac:dyDescent="0.35">
      <c r="A76" s="2" t="str">
        <f t="shared" si="11"/>
        <v>B_406-0057020170228</v>
      </c>
      <c r="B76" s="2" t="s">
        <v>90</v>
      </c>
      <c r="C76" s="3">
        <v>42794</v>
      </c>
      <c r="D76" s="4">
        <v>0</v>
      </c>
      <c r="E76" s="2">
        <v>0</v>
      </c>
      <c r="F76" s="2">
        <v>0</v>
      </c>
      <c r="G76" s="2">
        <v>4</v>
      </c>
      <c r="H76" s="2">
        <v>3</v>
      </c>
      <c r="I76" s="2">
        <v>0</v>
      </c>
      <c r="J76" s="2">
        <v>0</v>
      </c>
      <c r="K76" s="2">
        <v>1</v>
      </c>
      <c r="L76" s="2">
        <v>2</v>
      </c>
      <c r="M76" s="2">
        <v>0</v>
      </c>
      <c r="N76" s="2">
        <v>3</v>
      </c>
      <c r="O76" s="2">
        <v>0</v>
      </c>
      <c r="P76" s="2">
        <v>0</v>
      </c>
      <c r="Q76" s="2">
        <v>0</v>
      </c>
      <c r="R76" s="2">
        <v>3</v>
      </c>
      <c r="S76" s="2">
        <v>2</v>
      </c>
      <c r="T76" s="2">
        <v>0</v>
      </c>
      <c r="U76" s="2">
        <v>0</v>
      </c>
      <c r="V76" s="2">
        <v>1</v>
      </c>
      <c r="W76" s="2">
        <v>0</v>
      </c>
      <c r="X76" s="2">
        <f t="shared" si="12"/>
        <v>9</v>
      </c>
      <c r="Y76" s="2">
        <f t="shared" si="13"/>
        <v>0</v>
      </c>
      <c r="Z76" s="2">
        <f t="shared" si="14"/>
        <v>0</v>
      </c>
      <c r="AA76" s="2">
        <f t="shared" si="15"/>
        <v>1</v>
      </c>
      <c r="AB76" s="2">
        <f t="shared" si="16"/>
        <v>9</v>
      </c>
      <c r="AC76" s="2">
        <f t="shared" si="17"/>
        <v>2.25</v>
      </c>
      <c r="AD76" s="2">
        <f t="shared" si="18"/>
        <v>0</v>
      </c>
      <c r="AE76" s="2">
        <f t="shared" si="19"/>
        <v>0</v>
      </c>
      <c r="AF76" s="2">
        <f t="shared" si="20"/>
        <v>0.33333333333333331</v>
      </c>
      <c r="AG76" s="2">
        <f t="shared" si="21"/>
        <v>2.25</v>
      </c>
    </row>
    <row r="77" spans="1:33" x14ac:dyDescent="0.35">
      <c r="A77" s="2" t="str">
        <f t="shared" si="11"/>
        <v>B_406-0057620170816</v>
      </c>
      <c r="B77" s="2" t="s">
        <v>90</v>
      </c>
      <c r="C77" s="3">
        <v>42963</v>
      </c>
      <c r="D77" s="4">
        <v>6</v>
      </c>
      <c r="E77" s="2">
        <v>0</v>
      </c>
      <c r="F77" s="2">
        <v>2</v>
      </c>
      <c r="G77" s="2">
        <v>2</v>
      </c>
      <c r="H77" s="2">
        <v>2</v>
      </c>
      <c r="I77" s="2">
        <v>0</v>
      </c>
      <c r="J77" s="2">
        <v>1</v>
      </c>
      <c r="K77" s="2">
        <v>0</v>
      </c>
      <c r="L77" s="2">
        <v>2</v>
      </c>
      <c r="M77" s="2">
        <v>0</v>
      </c>
      <c r="N77" s="2">
        <v>3</v>
      </c>
      <c r="O77" s="2">
        <v>0</v>
      </c>
      <c r="P77" s="2">
        <v>0</v>
      </c>
      <c r="Q77" s="2">
        <v>0</v>
      </c>
      <c r="R77" s="2">
        <v>3</v>
      </c>
      <c r="S77" s="2">
        <v>2</v>
      </c>
      <c r="T77" s="2">
        <v>0</v>
      </c>
      <c r="U77" s="2">
        <v>0</v>
      </c>
      <c r="V77" s="2">
        <v>2</v>
      </c>
      <c r="W77" s="2">
        <v>0</v>
      </c>
      <c r="X77" s="2">
        <f t="shared" si="12"/>
        <v>9</v>
      </c>
      <c r="Y77" s="2">
        <f t="shared" si="13"/>
        <v>1</v>
      </c>
      <c r="Z77" s="2">
        <f t="shared" si="14"/>
        <v>0</v>
      </c>
      <c r="AA77" s="2">
        <f t="shared" si="15"/>
        <v>2</v>
      </c>
      <c r="AB77" s="2">
        <f t="shared" si="16"/>
        <v>7</v>
      </c>
      <c r="AC77" s="2">
        <f t="shared" si="17"/>
        <v>2.25</v>
      </c>
      <c r="AD77" s="2">
        <f t="shared" si="18"/>
        <v>0.25</v>
      </c>
      <c r="AE77" s="2">
        <f t="shared" si="19"/>
        <v>0</v>
      </c>
      <c r="AF77" s="2">
        <f t="shared" si="20"/>
        <v>0.66666666666666663</v>
      </c>
      <c r="AG77" s="2">
        <f t="shared" si="21"/>
        <v>1.75</v>
      </c>
    </row>
    <row r="78" spans="1:33" x14ac:dyDescent="0.35">
      <c r="A78" s="2" t="str">
        <f t="shared" si="11"/>
        <v>B_406-00571020170920</v>
      </c>
      <c r="B78" s="2" t="s">
        <v>90</v>
      </c>
      <c r="C78" s="3">
        <v>42998</v>
      </c>
      <c r="D78" s="4">
        <v>10</v>
      </c>
      <c r="E78" s="2">
        <v>0</v>
      </c>
      <c r="F78" s="2">
        <v>1</v>
      </c>
      <c r="G78" s="2">
        <v>4</v>
      </c>
      <c r="H78" s="2">
        <v>2</v>
      </c>
      <c r="I78" s="2">
        <v>0</v>
      </c>
      <c r="J78" s="2">
        <v>0</v>
      </c>
      <c r="K78" s="2">
        <v>0</v>
      </c>
      <c r="L78" s="2">
        <v>2</v>
      </c>
      <c r="M78" s="2">
        <v>0</v>
      </c>
      <c r="N78" s="2">
        <v>2</v>
      </c>
      <c r="O78" s="2">
        <v>0</v>
      </c>
      <c r="P78" s="2">
        <v>0</v>
      </c>
      <c r="Q78" s="2">
        <v>0</v>
      </c>
      <c r="R78" s="2">
        <v>3</v>
      </c>
      <c r="S78" s="2">
        <v>3</v>
      </c>
      <c r="T78" s="2">
        <v>0</v>
      </c>
      <c r="U78" s="2">
        <v>0</v>
      </c>
      <c r="V78" s="2">
        <v>3</v>
      </c>
      <c r="W78" s="2">
        <v>0</v>
      </c>
      <c r="X78" s="2">
        <f t="shared" si="12"/>
        <v>10</v>
      </c>
      <c r="Y78" s="2">
        <f t="shared" si="13"/>
        <v>0</v>
      </c>
      <c r="Z78" s="2">
        <f t="shared" si="14"/>
        <v>0</v>
      </c>
      <c r="AA78" s="2">
        <f t="shared" si="15"/>
        <v>1</v>
      </c>
      <c r="AB78" s="2">
        <f t="shared" si="16"/>
        <v>9</v>
      </c>
      <c r="AC78" s="2">
        <f t="shared" si="17"/>
        <v>2.5</v>
      </c>
      <c r="AD78" s="2">
        <f t="shared" si="18"/>
        <v>0</v>
      </c>
      <c r="AE78" s="2">
        <f t="shared" si="19"/>
        <v>0</v>
      </c>
      <c r="AF78" s="2">
        <f t="shared" si="20"/>
        <v>0.33333333333333331</v>
      </c>
      <c r="AG78" s="2">
        <f t="shared" si="21"/>
        <v>2.25</v>
      </c>
    </row>
    <row r="79" spans="1:33" x14ac:dyDescent="0.35">
      <c r="A79" s="2" t="str">
        <f t="shared" si="11"/>
        <v>B_406-0059020170314</v>
      </c>
      <c r="B79" s="2" t="s">
        <v>88</v>
      </c>
      <c r="C79" s="3">
        <v>42808</v>
      </c>
      <c r="D79" s="4">
        <v>0</v>
      </c>
      <c r="E79" s="2">
        <v>0</v>
      </c>
      <c r="F79" s="2">
        <v>1</v>
      </c>
      <c r="G79" s="2">
        <v>3</v>
      </c>
      <c r="H79" s="2">
        <v>3</v>
      </c>
      <c r="I79" s="2">
        <v>0</v>
      </c>
      <c r="J79" s="2">
        <v>0</v>
      </c>
      <c r="K79" s="2">
        <v>1</v>
      </c>
      <c r="L79" s="2">
        <v>4</v>
      </c>
      <c r="M79" s="2">
        <v>0</v>
      </c>
      <c r="N79" s="2">
        <v>4</v>
      </c>
      <c r="O79" s="2">
        <v>0</v>
      </c>
      <c r="P79" s="2">
        <v>0</v>
      </c>
      <c r="Q79" s="2">
        <v>0</v>
      </c>
      <c r="R79" s="2">
        <v>4</v>
      </c>
      <c r="S79" s="2">
        <v>3</v>
      </c>
      <c r="U79" s="2">
        <v>2</v>
      </c>
      <c r="V79" s="2">
        <v>3</v>
      </c>
      <c r="W79" s="2">
        <v>0</v>
      </c>
      <c r="X79" s="2">
        <f t="shared" si="12"/>
        <v>13</v>
      </c>
      <c r="Y79" s="2">
        <f t="shared" si="13"/>
        <v>0</v>
      </c>
      <c r="Z79" s="2">
        <f t="shared" si="14"/>
        <v>0</v>
      </c>
      <c r="AA79" s="2">
        <f t="shared" si="15"/>
        <v>2</v>
      </c>
      <c r="AB79" s="2">
        <f t="shared" si="16"/>
        <v>13</v>
      </c>
      <c r="AC79" s="2">
        <f t="shared" si="17"/>
        <v>3.25</v>
      </c>
      <c r="AD79" s="2">
        <f t="shared" si="18"/>
        <v>0</v>
      </c>
      <c r="AE79" s="2">
        <f t="shared" si="19"/>
        <v>0</v>
      </c>
      <c r="AF79" s="2">
        <f t="shared" si="20"/>
        <v>0.66666666666666663</v>
      </c>
      <c r="AG79" s="2">
        <f t="shared" si="21"/>
        <v>3.25</v>
      </c>
    </row>
    <row r="80" spans="1:33" x14ac:dyDescent="0.35">
      <c r="A80" s="2" t="str">
        <f t="shared" si="11"/>
        <v>B_406-0059620170727</v>
      </c>
      <c r="B80" s="2" t="s">
        <v>88</v>
      </c>
      <c r="C80" s="3">
        <v>42943</v>
      </c>
      <c r="D80" s="4">
        <v>6</v>
      </c>
      <c r="E80" s="2">
        <v>0</v>
      </c>
      <c r="F80" s="2">
        <v>0</v>
      </c>
      <c r="G80" s="2">
        <v>2</v>
      </c>
      <c r="H80" s="2">
        <v>2</v>
      </c>
      <c r="I80" s="2">
        <v>0</v>
      </c>
      <c r="J80" s="2">
        <v>0</v>
      </c>
      <c r="K80" s="2">
        <v>0</v>
      </c>
      <c r="L80" s="2">
        <v>3</v>
      </c>
      <c r="M80" s="2">
        <v>0</v>
      </c>
      <c r="N80" s="2">
        <v>3</v>
      </c>
      <c r="O80" s="2">
        <v>0</v>
      </c>
      <c r="P80" s="2">
        <v>0</v>
      </c>
      <c r="Q80" s="2">
        <v>0</v>
      </c>
      <c r="R80" s="2">
        <v>4</v>
      </c>
      <c r="S80" s="2">
        <v>3</v>
      </c>
      <c r="T80" s="2">
        <v>0</v>
      </c>
      <c r="U80" s="2">
        <v>1</v>
      </c>
      <c r="V80" s="2">
        <v>1</v>
      </c>
      <c r="W80" s="2">
        <v>0</v>
      </c>
      <c r="X80" s="2">
        <f t="shared" si="12"/>
        <v>9</v>
      </c>
      <c r="Y80" s="2">
        <f t="shared" si="13"/>
        <v>0</v>
      </c>
      <c r="Z80" s="2">
        <f t="shared" si="14"/>
        <v>0</v>
      </c>
      <c r="AA80" s="2">
        <f t="shared" si="15"/>
        <v>0</v>
      </c>
      <c r="AB80" s="2">
        <f t="shared" si="16"/>
        <v>10</v>
      </c>
      <c r="AC80" s="2">
        <f t="shared" si="17"/>
        <v>2.25</v>
      </c>
      <c r="AD80" s="2">
        <f t="shared" si="18"/>
        <v>0</v>
      </c>
      <c r="AE80" s="2">
        <f t="shared" si="19"/>
        <v>0</v>
      </c>
      <c r="AF80" s="2">
        <f t="shared" si="20"/>
        <v>0</v>
      </c>
      <c r="AG80" s="2">
        <f t="shared" si="21"/>
        <v>2.5</v>
      </c>
    </row>
    <row r="81" spans="1:33" x14ac:dyDescent="0.35">
      <c r="A81" s="2" t="str">
        <f t="shared" si="11"/>
        <v>B_406-00591020170906</v>
      </c>
      <c r="B81" s="2" t="s">
        <v>88</v>
      </c>
      <c r="C81" s="3">
        <v>42984</v>
      </c>
      <c r="D81" s="4">
        <v>10</v>
      </c>
      <c r="E81" s="2">
        <v>0</v>
      </c>
      <c r="F81" s="2">
        <v>0</v>
      </c>
      <c r="G81" s="2">
        <v>2</v>
      </c>
      <c r="H81" s="2">
        <v>2</v>
      </c>
      <c r="I81" s="2">
        <v>0</v>
      </c>
      <c r="J81" s="2">
        <v>0</v>
      </c>
      <c r="K81" s="2">
        <v>0</v>
      </c>
      <c r="L81" s="2">
        <v>4</v>
      </c>
      <c r="M81" s="2">
        <v>0</v>
      </c>
      <c r="N81" s="2">
        <v>3</v>
      </c>
      <c r="O81" s="2">
        <v>0</v>
      </c>
      <c r="P81" s="2">
        <v>0</v>
      </c>
      <c r="Q81" s="2">
        <v>0</v>
      </c>
      <c r="R81" s="2">
        <v>3</v>
      </c>
      <c r="S81" s="2">
        <v>3</v>
      </c>
      <c r="T81" s="2">
        <v>0</v>
      </c>
      <c r="U81" s="2">
        <v>0</v>
      </c>
      <c r="V81" s="2">
        <v>1</v>
      </c>
      <c r="W81" s="2">
        <v>0</v>
      </c>
      <c r="X81" s="2">
        <f t="shared" si="12"/>
        <v>9</v>
      </c>
      <c r="Y81" s="2">
        <f t="shared" si="13"/>
        <v>0</v>
      </c>
      <c r="Z81" s="2">
        <f t="shared" si="14"/>
        <v>0</v>
      </c>
      <c r="AA81" s="2">
        <f t="shared" si="15"/>
        <v>0</v>
      </c>
      <c r="AB81" s="2">
        <f t="shared" si="16"/>
        <v>9</v>
      </c>
      <c r="AC81" s="2">
        <f t="shared" si="17"/>
        <v>2.25</v>
      </c>
      <c r="AD81" s="2">
        <f t="shared" si="18"/>
        <v>0</v>
      </c>
      <c r="AE81" s="2">
        <f t="shared" si="19"/>
        <v>0</v>
      </c>
      <c r="AF81" s="2">
        <f t="shared" si="20"/>
        <v>0</v>
      </c>
      <c r="AG81" s="2">
        <f t="shared" si="21"/>
        <v>2.25</v>
      </c>
    </row>
    <row r="82" spans="1:33" x14ac:dyDescent="0.35">
      <c r="A82" s="2" t="str">
        <f t="shared" si="11"/>
        <v>B_406-0061020170316</v>
      </c>
      <c r="B82" s="2" t="s">
        <v>107</v>
      </c>
      <c r="C82" s="3">
        <v>42810</v>
      </c>
      <c r="D82" s="4">
        <v>0</v>
      </c>
      <c r="E82" s="2">
        <v>1</v>
      </c>
      <c r="F82" s="2">
        <v>1</v>
      </c>
      <c r="G82" s="2">
        <v>3</v>
      </c>
      <c r="H82" s="2">
        <v>2</v>
      </c>
      <c r="I82" s="2">
        <v>1</v>
      </c>
      <c r="J82" s="2">
        <v>4</v>
      </c>
      <c r="K82" s="2">
        <v>1</v>
      </c>
      <c r="L82" s="2">
        <v>3</v>
      </c>
      <c r="M82" s="2">
        <v>1</v>
      </c>
      <c r="N82" s="2">
        <v>2</v>
      </c>
      <c r="O82" s="2">
        <v>1</v>
      </c>
      <c r="P82" s="2">
        <v>1</v>
      </c>
      <c r="Q82" s="2">
        <v>1</v>
      </c>
      <c r="R82" s="2">
        <v>3</v>
      </c>
      <c r="S82" s="2">
        <v>2</v>
      </c>
      <c r="T82" s="2">
        <v>1</v>
      </c>
      <c r="V82" s="2">
        <v>0</v>
      </c>
      <c r="W82" s="2">
        <v>1</v>
      </c>
      <c r="X82" s="2">
        <f t="shared" si="12"/>
        <v>6</v>
      </c>
      <c r="Y82" s="2">
        <f t="shared" si="13"/>
        <v>7</v>
      </c>
      <c r="Z82" s="2">
        <f t="shared" si="14"/>
        <v>4</v>
      </c>
      <c r="AA82" s="2">
        <f t="shared" si="15"/>
        <v>3</v>
      </c>
      <c r="AB82" s="2">
        <f t="shared" si="16"/>
        <v>9</v>
      </c>
      <c r="AC82" s="2">
        <f t="shared" si="17"/>
        <v>1.5</v>
      </c>
      <c r="AD82" s="2">
        <f t="shared" si="18"/>
        <v>1.75</v>
      </c>
      <c r="AE82" s="2">
        <f t="shared" si="19"/>
        <v>1</v>
      </c>
      <c r="AF82" s="2">
        <f t="shared" si="20"/>
        <v>1</v>
      </c>
      <c r="AG82" s="2">
        <f t="shared" si="21"/>
        <v>2.25</v>
      </c>
    </row>
    <row r="83" spans="1:33" x14ac:dyDescent="0.35">
      <c r="A83" s="2" t="str">
        <f t="shared" si="11"/>
        <v>B_406-0061620170823</v>
      </c>
      <c r="B83" s="2" t="s">
        <v>107</v>
      </c>
      <c r="C83" s="3">
        <v>42970</v>
      </c>
      <c r="D83" s="4">
        <v>6</v>
      </c>
      <c r="E83" s="2">
        <v>3</v>
      </c>
      <c r="F83" s="2">
        <v>0</v>
      </c>
      <c r="G83" s="2">
        <v>2</v>
      </c>
      <c r="H83" s="2">
        <v>1</v>
      </c>
      <c r="I83" s="2">
        <v>0</v>
      </c>
      <c r="J83" s="2">
        <v>2</v>
      </c>
      <c r="K83" s="2">
        <v>0</v>
      </c>
      <c r="L83" s="2">
        <v>2</v>
      </c>
      <c r="M83" s="2">
        <v>0</v>
      </c>
      <c r="N83" s="2">
        <v>2</v>
      </c>
      <c r="O83" s="2">
        <v>0</v>
      </c>
      <c r="P83" s="2">
        <v>0</v>
      </c>
      <c r="Q83" s="2">
        <v>0</v>
      </c>
      <c r="R83" s="2">
        <v>3</v>
      </c>
      <c r="S83" s="2">
        <v>0</v>
      </c>
      <c r="T83" s="2">
        <v>4</v>
      </c>
      <c r="U83" s="2">
        <v>0</v>
      </c>
      <c r="V83" s="2">
        <v>0</v>
      </c>
      <c r="W83" s="2">
        <v>0</v>
      </c>
      <c r="X83" s="2">
        <f t="shared" si="12"/>
        <v>3</v>
      </c>
      <c r="Y83" s="2">
        <f t="shared" si="13"/>
        <v>9</v>
      </c>
      <c r="Z83" s="2">
        <f t="shared" si="14"/>
        <v>0</v>
      </c>
      <c r="AA83" s="2">
        <f t="shared" si="15"/>
        <v>0</v>
      </c>
      <c r="AB83" s="2">
        <f t="shared" si="16"/>
        <v>7</v>
      </c>
      <c r="AC83" s="2">
        <f t="shared" si="17"/>
        <v>0.75</v>
      </c>
      <c r="AD83" s="2">
        <f t="shared" si="18"/>
        <v>2.25</v>
      </c>
      <c r="AE83" s="2">
        <f t="shared" si="19"/>
        <v>0</v>
      </c>
      <c r="AF83" s="2">
        <f t="shared" si="20"/>
        <v>0</v>
      </c>
      <c r="AG83" s="2">
        <f t="shared" si="21"/>
        <v>1.75</v>
      </c>
    </row>
    <row r="84" spans="1:33" x14ac:dyDescent="0.35">
      <c r="A84" s="2" t="str">
        <f t="shared" si="11"/>
        <v>B_406-00611020171010</v>
      </c>
      <c r="B84" s="2" t="s">
        <v>107</v>
      </c>
      <c r="C84" s="3">
        <v>43018</v>
      </c>
      <c r="D84" s="4">
        <v>10</v>
      </c>
      <c r="E84" s="2">
        <v>2</v>
      </c>
      <c r="F84" s="2">
        <v>0</v>
      </c>
      <c r="G84" s="2">
        <v>2</v>
      </c>
      <c r="H84" s="2">
        <v>1</v>
      </c>
      <c r="I84" s="2">
        <v>0</v>
      </c>
      <c r="J84" s="2">
        <v>2</v>
      </c>
      <c r="K84" s="2">
        <v>0</v>
      </c>
      <c r="L84" s="2">
        <v>2</v>
      </c>
      <c r="M84" s="2">
        <v>0</v>
      </c>
      <c r="N84" s="2">
        <v>2</v>
      </c>
      <c r="O84" s="2">
        <v>2</v>
      </c>
      <c r="P84" s="2">
        <v>0</v>
      </c>
      <c r="Q84" s="2">
        <v>0</v>
      </c>
      <c r="R84" s="2">
        <v>2</v>
      </c>
      <c r="S84" s="2">
        <v>1</v>
      </c>
      <c r="T84" s="2">
        <v>2</v>
      </c>
      <c r="U84" s="2">
        <v>0</v>
      </c>
      <c r="V84" s="2">
        <v>1</v>
      </c>
      <c r="W84" s="2">
        <v>0</v>
      </c>
      <c r="X84" s="2">
        <f t="shared" si="12"/>
        <v>5</v>
      </c>
      <c r="Y84" s="2">
        <f t="shared" si="13"/>
        <v>8</v>
      </c>
      <c r="Z84" s="2">
        <f t="shared" si="14"/>
        <v>0</v>
      </c>
      <c r="AA84" s="2">
        <f t="shared" si="15"/>
        <v>0</v>
      </c>
      <c r="AB84" s="2">
        <f t="shared" si="16"/>
        <v>6</v>
      </c>
      <c r="AC84" s="2">
        <f t="shared" si="17"/>
        <v>1.25</v>
      </c>
      <c r="AD84" s="2">
        <f t="shared" si="18"/>
        <v>2</v>
      </c>
      <c r="AE84" s="2">
        <f t="shared" si="19"/>
        <v>0</v>
      </c>
      <c r="AF84" s="2">
        <f t="shared" si="20"/>
        <v>0</v>
      </c>
      <c r="AG84" s="2">
        <f t="shared" si="21"/>
        <v>1.5</v>
      </c>
    </row>
    <row r="85" spans="1:33" x14ac:dyDescent="0.35">
      <c r="A85" s="2" t="str">
        <f t="shared" si="11"/>
        <v>B_406-0065020170525</v>
      </c>
      <c r="B85" s="2" t="s">
        <v>93</v>
      </c>
      <c r="C85" s="3">
        <v>42880</v>
      </c>
      <c r="D85" s="4">
        <v>0</v>
      </c>
      <c r="E85" s="2">
        <v>0</v>
      </c>
      <c r="F85" s="2">
        <v>4</v>
      </c>
      <c r="G85" s="2">
        <v>4</v>
      </c>
      <c r="H85" s="2">
        <v>4</v>
      </c>
      <c r="I85" s="2">
        <v>0</v>
      </c>
      <c r="J85" s="2">
        <v>0</v>
      </c>
      <c r="K85" s="2">
        <v>4</v>
      </c>
      <c r="L85" s="2">
        <v>2</v>
      </c>
      <c r="M85" s="2">
        <v>4</v>
      </c>
      <c r="N85" s="2">
        <v>4</v>
      </c>
      <c r="O85" s="2">
        <v>0</v>
      </c>
      <c r="P85" s="2">
        <v>4</v>
      </c>
      <c r="Q85" s="2">
        <v>2</v>
      </c>
      <c r="R85" s="2">
        <v>4</v>
      </c>
      <c r="S85" s="2">
        <v>4</v>
      </c>
      <c r="T85" s="2">
        <v>1</v>
      </c>
      <c r="U85" s="2">
        <v>2</v>
      </c>
      <c r="V85" s="2">
        <v>2</v>
      </c>
      <c r="W85" s="2">
        <v>0</v>
      </c>
      <c r="X85" s="2">
        <f t="shared" si="12"/>
        <v>14</v>
      </c>
      <c r="Y85" s="2">
        <f t="shared" si="13"/>
        <v>1</v>
      </c>
      <c r="Z85" s="2">
        <f t="shared" si="14"/>
        <v>8</v>
      </c>
      <c r="AA85" s="2">
        <f t="shared" si="15"/>
        <v>10</v>
      </c>
      <c r="AB85" s="2">
        <f t="shared" si="16"/>
        <v>12</v>
      </c>
      <c r="AC85" s="2">
        <f t="shared" si="17"/>
        <v>3.5</v>
      </c>
      <c r="AD85" s="2">
        <f t="shared" si="18"/>
        <v>0.25</v>
      </c>
      <c r="AE85" s="2">
        <f t="shared" si="19"/>
        <v>2</v>
      </c>
      <c r="AF85" s="2">
        <f t="shared" si="20"/>
        <v>3.3333333333333335</v>
      </c>
      <c r="AG85" s="2">
        <f t="shared" si="21"/>
        <v>3</v>
      </c>
    </row>
    <row r="86" spans="1:33" x14ac:dyDescent="0.35">
      <c r="A86" s="2" t="str">
        <f t="shared" si="11"/>
        <v>B_406-0065620170906</v>
      </c>
      <c r="B86" s="2" t="s">
        <v>93</v>
      </c>
      <c r="C86" s="3">
        <v>42984</v>
      </c>
      <c r="D86" s="4">
        <v>6</v>
      </c>
      <c r="E86" s="2">
        <v>0</v>
      </c>
      <c r="F86" s="2">
        <v>2</v>
      </c>
      <c r="G86" s="2">
        <v>4</v>
      </c>
      <c r="H86" s="2">
        <v>4</v>
      </c>
      <c r="I86" s="2">
        <v>0</v>
      </c>
      <c r="J86" s="2">
        <v>0</v>
      </c>
      <c r="K86" s="2">
        <v>1</v>
      </c>
      <c r="M86" s="2">
        <v>0</v>
      </c>
      <c r="N86" s="2">
        <v>2</v>
      </c>
      <c r="O86" s="2">
        <v>0</v>
      </c>
      <c r="P86" s="2">
        <v>0</v>
      </c>
      <c r="Q86" s="2">
        <v>0</v>
      </c>
      <c r="R86" s="2">
        <v>4</v>
      </c>
      <c r="S86" s="2">
        <v>4</v>
      </c>
      <c r="T86" s="2">
        <v>4</v>
      </c>
      <c r="U86" s="2">
        <v>0</v>
      </c>
      <c r="V86" s="2">
        <v>4</v>
      </c>
      <c r="W86" s="2">
        <v>0</v>
      </c>
      <c r="X86" s="2">
        <f t="shared" si="12"/>
        <v>14</v>
      </c>
      <c r="Y86" s="2">
        <f t="shared" si="13"/>
        <v>4</v>
      </c>
      <c r="Z86" s="2">
        <f t="shared" si="14"/>
        <v>0</v>
      </c>
      <c r="AA86" s="2">
        <f t="shared" si="15"/>
        <v>3</v>
      </c>
      <c r="AB86" s="2">
        <f t="shared" si="16"/>
        <v>8</v>
      </c>
      <c r="AC86" s="2">
        <f t="shared" si="17"/>
        <v>3.5</v>
      </c>
      <c r="AD86" s="2">
        <f t="shared" si="18"/>
        <v>1</v>
      </c>
      <c r="AE86" s="2">
        <f t="shared" si="19"/>
        <v>0</v>
      </c>
      <c r="AF86" s="2">
        <f t="shared" si="20"/>
        <v>1</v>
      </c>
      <c r="AG86" s="2">
        <f t="shared" si="21"/>
        <v>2</v>
      </c>
    </row>
    <row r="87" spans="1:33" x14ac:dyDescent="0.35">
      <c r="A87" s="2" t="str">
        <f t="shared" si="11"/>
        <v>B_406-00651020171004</v>
      </c>
      <c r="B87" s="2" t="s">
        <v>93</v>
      </c>
      <c r="C87" s="3">
        <v>43012</v>
      </c>
      <c r="D87" s="4">
        <v>10</v>
      </c>
      <c r="E87" s="2">
        <v>0</v>
      </c>
      <c r="F87" s="2">
        <v>0</v>
      </c>
      <c r="G87" s="2">
        <v>4</v>
      </c>
      <c r="H87" s="2">
        <v>4</v>
      </c>
      <c r="I87" s="2">
        <v>0</v>
      </c>
      <c r="J87" s="2">
        <v>0</v>
      </c>
      <c r="K87" s="2">
        <v>0</v>
      </c>
      <c r="L87" s="2">
        <v>4</v>
      </c>
      <c r="M87" s="2">
        <v>0</v>
      </c>
      <c r="N87" s="2">
        <v>4</v>
      </c>
      <c r="O87" s="2">
        <v>0</v>
      </c>
      <c r="P87" s="2">
        <v>0</v>
      </c>
      <c r="Q87" s="2">
        <v>0</v>
      </c>
      <c r="R87" s="2">
        <v>2</v>
      </c>
      <c r="T87" s="2">
        <v>0</v>
      </c>
      <c r="U87" s="2">
        <v>0</v>
      </c>
      <c r="V87" s="2">
        <v>4</v>
      </c>
      <c r="W87" s="2">
        <v>0</v>
      </c>
      <c r="X87" s="2">
        <f t="shared" si="12"/>
        <v>12</v>
      </c>
      <c r="Y87" s="2">
        <f t="shared" si="13"/>
        <v>0</v>
      </c>
      <c r="Z87" s="2">
        <f t="shared" si="14"/>
        <v>0</v>
      </c>
      <c r="AA87" s="2">
        <f t="shared" si="15"/>
        <v>0</v>
      </c>
      <c r="AB87" s="2">
        <f t="shared" si="16"/>
        <v>10</v>
      </c>
      <c r="AC87" s="2">
        <f t="shared" si="17"/>
        <v>3</v>
      </c>
      <c r="AD87" s="2">
        <f t="shared" si="18"/>
        <v>0</v>
      </c>
      <c r="AE87" s="2">
        <f t="shared" si="19"/>
        <v>0</v>
      </c>
      <c r="AF87" s="2">
        <f t="shared" si="20"/>
        <v>0</v>
      </c>
      <c r="AG87" s="2">
        <f t="shared" si="21"/>
        <v>2.5</v>
      </c>
    </row>
    <row r="88" spans="1:33" x14ac:dyDescent="0.35">
      <c r="A88" s="2" t="str">
        <f t="shared" si="11"/>
        <v>B_406-0067020170603</v>
      </c>
      <c r="B88" s="2" t="s">
        <v>94</v>
      </c>
      <c r="C88" s="3">
        <v>42889</v>
      </c>
      <c r="D88" s="4">
        <v>0</v>
      </c>
      <c r="E88" s="2">
        <v>1</v>
      </c>
      <c r="F88" s="2">
        <v>0</v>
      </c>
      <c r="G88" s="2">
        <v>4</v>
      </c>
      <c r="H88" s="2">
        <v>3</v>
      </c>
      <c r="I88" s="2">
        <v>0</v>
      </c>
      <c r="J88" s="2">
        <v>1</v>
      </c>
      <c r="K88" s="2">
        <v>3</v>
      </c>
      <c r="L88" s="2">
        <v>4</v>
      </c>
      <c r="M88" s="2">
        <v>0</v>
      </c>
      <c r="N88" s="2">
        <v>4</v>
      </c>
      <c r="O88" s="2">
        <v>0</v>
      </c>
      <c r="P88" s="2">
        <v>0</v>
      </c>
      <c r="Q88" s="2">
        <v>0</v>
      </c>
      <c r="R88" s="2">
        <v>4</v>
      </c>
      <c r="S88" s="2">
        <v>4</v>
      </c>
      <c r="T88" s="2">
        <v>1</v>
      </c>
      <c r="U88" s="2">
        <v>2</v>
      </c>
      <c r="V88" s="2">
        <v>4</v>
      </c>
      <c r="W88" s="2">
        <v>0</v>
      </c>
      <c r="X88" s="2">
        <f t="shared" si="12"/>
        <v>15</v>
      </c>
      <c r="Y88" s="2">
        <f t="shared" si="13"/>
        <v>3</v>
      </c>
      <c r="Z88" s="2">
        <f t="shared" si="14"/>
        <v>0</v>
      </c>
      <c r="AA88" s="2">
        <f t="shared" si="15"/>
        <v>3</v>
      </c>
      <c r="AB88" s="2">
        <f t="shared" si="16"/>
        <v>14</v>
      </c>
      <c r="AC88" s="2">
        <f t="shared" si="17"/>
        <v>3.75</v>
      </c>
      <c r="AD88" s="2">
        <f t="shared" si="18"/>
        <v>0.75</v>
      </c>
      <c r="AE88" s="2">
        <f t="shared" si="19"/>
        <v>0</v>
      </c>
      <c r="AF88" s="2">
        <f t="shared" si="20"/>
        <v>1</v>
      </c>
      <c r="AG88" s="2">
        <f t="shared" si="21"/>
        <v>3.5</v>
      </c>
    </row>
    <row r="89" spans="1:33" x14ac:dyDescent="0.35">
      <c r="A89" s="2" t="str">
        <f t="shared" si="11"/>
        <v>B_406-0067620170824</v>
      </c>
      <c r="B89" s="2" t="s">
        <v>94</v>
      </c>
      <c r="C89" s="3">
        <v>42971</v>
      </c>
      <c r="D89" s="4">
        <v>6</v>
      </c>
      <c r="E89" s="2">
        <v>2</v>
      </c>
      <c r="F89" s="2">
        <v>1</v>
      </c>
      <c r="G89" s="2">
        <v>3</v>
      </c>
      <c r="H89" s="2">
        <v>2</v>
      </c>
      <c r="I89" s="2">
        <v>0</v>
      </c>
      <c r="J89" s="2">
        <v>0</v>
      </c>
      <c r="K89" s="2">
        <v>0</v>
      </c>
      <c r="L89" s="2">
        <v>4</v>
      </c>
      <c r="M89" s="2">
        <v>2</v>
      </c>
      <c r="N89" s="2">
        <v>4</v>
      </c>
      <c r="O89" s="2">
        <v>0</v>
      </c>
      <c r="P89" s="2">
        <v>0</v>
      </c>
      <c r="Q89" s="2">
        <v>4</v>
      </c>
      <c r="R89" s="2">
        <v>3</v>
      </c>
      <c r="S89" s="2">
        <v>3</v>
      </c>
      <c r="T89" s="2">
        <v>0</v>
      </c>
      <c r="U89" s="2">
        <v>3</v>
      </c>
      <c r="V89" s="2">
        <v>4</v>
      </c>
      <c r="W89" s="2">
        <v>0</v>
      </c>
      <c r="X89" s="2">
        <f t="shared" si="12"/>
        <v>13</v>
      </c>
      <c r="Y89" s="2">
        <f t="shared" si="13"/>
        <v>2</v>
      </c>
      <c r="Z89" s="2">
        <f t="shared" si="14"/>
        <v>2</v>
      </c>
      <c r="AA89" s="2">
        <f t="shared" si="15"/>
        <v>5</v>
      </c>
      <c r="AB89" s="2">
        <f t="shared" si="16"/>
        <v>13</v>
      </c>
      <c r="AC89" s="2">
        <f t="shared" si="17"/>
        <v>3.25</v>
      </c>
      <c r="AD89" s="2">
        <f t="shared" si="18"/>
        <v>0.5</v>
      </c>
      <c r="AE89" s="2">
        <f t="shared" si="19"/>
        <v>0.5</v>
      </c>
      <c r="AF89" s="2">
        <f t="shared" si="20"/>
        <v>1.6666666666666667</v>
      </c>
      <c r="AG89" s="2">
        <f t="shared" si="21"/>
        <v>3.25</v>
      </c>
    </row>
    <row r="90" spans="1:33" x14ac:dyDescent="0.35">
      <c r="A90" s="2" t="str">
        <f t="shared" si="11"/>
        <v>B_406-00671020171005</v>
      </c>
      <c r="B90" s="2" t="s">
        <v>94</v>
      </c>
      <c r="C90" s="3">
        <v>43013</v>
      </c>
      <c r="D90" s="4">
        <v>10</v>
      </c>
      <c r="E90" s="2">
        <v>0</v>
      </c>
      <c r="F90" s="2">
        <v>3</v>
      </c>
      <c r="G90" s="2">
        <v>3</v>
      </c>
      <c r="H90" s="2">
        <v>1</v>
      </c>
      <c r="I90" s="2">
        <v>0</v>
      </c>
      <c r="J90" s="2">
        <v>0</v>
      </c>
      <c r="K90" s="2">
        <v>3</v>
      </c>
      <c r="L90" s="2">
        <v>3</v>
      </c>
      <c r="M90" s="2">
        <v>0</v>
      </c>
      <c r="N90" s="2">
        <v>4</v>
      </c>
      <c r="O90" s="2">
        <v>0</v>
      </c>
      <c r="P90" s="2">
        <v>0</v>
      </c>
      <c r="Q90" s="2">
        <v>3</v>
      </c>
      <c r="R90" s="2">
        <v>4</v>
      </c>
      <c r="S90" s="2">
        <v>4</v>
      </c>
      <c r="T90" s="2">
        <v>0</v>
      </c>
      <c r="U90" s="2">
        <v>3</v>
      </c>
      <c r="V90" s="2">
        <v>3</v>
      </c>
      <c r="W90" s="2">
        <v>0</v>
      </c>
      <c r="X90" s="2">
        <f t="shared" si="12"/>
        <v>12</v>
      </c>
      <c r="Y90" s="2">
        <f t="shared" si="13"/>
        <v>0</v>
      </c>
      <c r="Z90" s="2">
        <f t="shared" si="14"/>
        <v>0</v>
      </c>
      <c r="AA90" s="2">
        <f t="shared" si="15"/>
        <v>9</v>
      </c>
      <c r="AB90" s="2">
        <f t="shared" si="16"/>
        <v>13</v>
      </c>
      <c r="AC90" s="2">
        <f t="shared" si="17"/>
        <v>3</v>
      </c>
      <c r="AD90" s="2">
        <f t="shared" si="18"/>
        <v>0</v>
      </c>
      <c r="AE90" s="2">
        <f t="shared" si="19"/>
        <v>0</v>
      </c>
      <c r="AF90" s="2">
        <f t="shared" si="20"/>
        <v>3</v>
      </c>
      <c r="AG90" s="2">
        <f t="shared" si="21"/>
        <v>3.25</v>
      </c>
    </row>
    <row r="91" spans="1:33" x14ac:dyDescent="0.35">
      <c r="A91" s="2" t="str">
        <f t="shared" si="11"/>
        <v>B_406-0069020170616</v>
      </c>
      <c r="B91" s="2" t="s">
        <v>112</v>
      </c>
      <c r="C91" s="3">
        <v>42902</v>
      </c>
      <c r="D91" s="4">
        <v>0</v>
      </c>
      <c r="E91" s="2">
        <v>0</v>
      </c>
      <c r="F91" s="2">
        <v>0</v>
      </c>
      <c r="G91" s="2">
        <v>2</v>
      </c>
      <c r="H91" s="2">
        <v>3</v>
      </c>
      <c r="I91" s="2">
        <v>0</v>
      </c>
      <c r="J91" s="2">
        <v>1</v>
      </c>
      <c r="K91" s="2">
        <v>0</v>
      </c>
      <c r="L91" s="2">
        <v>2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2</v>
      </c>
      <c r="S91" s="2">
        <v>3</v>
      </c>
      <c r="T91" s="2">
        <v>2</v>
      </c>
      <c r="U91" s="2">
        <v>0</v>
      </c>
      <c r="V91" s="2">
        <v>3</v>
      </c>
      <c r="W91" s="2">
        <v>0</v>
      </c>
      <c r="X91" s="2">
        <f t="shared" si="12"/>
        <v>10</v>
      </c>
      <c r="Y91" s="2">
        <f t="shared" si="13"/>
        <v>3</v>
      </c>
      <c r="Z91" s="2">
        <f t="shared" si="14"/>
        <v>0</v>
      </c>
      <c r="AA91" s="2">
        <f t="shared" si="15"/>
        <v>0</v>
      </c>
      <c r="AB91" s="2">
        <f t="shared" si="16"/>
        <v>6</v>
      </c>
      <c r="AC91" s="2">
        <f t="shared" si="17"/>
        <v>2.5</v>
      </c>
      <c r="AD91" s="2">
        <f t="shared" si="18"/>
        <v>0.75</v>
      </c>
      <c r="AE91" s="2">
        <f t="shared" si="19"/>
        <v>0</v>
      </c>
      <c r="AF91" s="2">
        <f t="shared" si="20"/>
        <v>0</v>
      </c>
      <c r="AG91" s="2">
        <f t="shared" si="21"/>
        <v>1.5</v>
      </c>
    </row>
    <row r="92" spans="1:33" x14ac:dyDescent="0.35">
      <c r="A92" s="2" t="str">
        <f t="shared" si="11"/>
        <v>B_406-0069620170918</v>
      </c>
      <c r="B92" s="2" t="s">
        <v>112</v>
      </c>
      <c r="C92" s="3">
        <v>42996</v>
      </c>
      <c r="D92" s="4">
        <v>6</v>
      </c>
      <c r="E92" s="2">
        <v>0</v>
      </c>
      <c r="F92" s="2">
        <v>0</v>
      </c>
      <c r="G92" s="2">
        <v>0</v>
      </c>
      <c r="H92" s="2">
        <v>4</v>
      </c>
      <c r="I92" s="2">
        <v>4</v>
      </c>
      <c r="J92" s="2">
        <v>0</v>
      </c>
      <c r="K92" s="2">
        <v>0</v>
      </c>
      <c r="L92" s="2">
        <v>0</v>
      </c>
      <c r="M92" s="2">
        <v>0</v>
      </c>
      <c r="N92" s="2">
        <v>3</v>
      </c>
      <c r="O92" s="2">
        <v>0</v>
      </c>
      <c r="P92" s="2">
        <v>3</v>
      </c>
      <c r="Q92" s="2">
        <v>0</v>
      </c>
      <c r="R92" s="2">
        <v>0</v>
      </c>
      <c r="S92" s="2">
        <v>3</v>
      </c>
      <c r="T92" s="2">
        <v>0</v>
      </c>
      <c r="U92" s="2">
        <v>2</v>
      </c>
      <c r="V92" s="2">
        <v>1</v>
      </c>
      <c r="W92" s="2">
        <v>0</v>
      </c>
      <c r="X92" s="2">
        <f t="shared" si="12"/>
        <v>11</v>
      </c>
      <c r="Y92" s="2">
        <f t="shared" si="13"/>
        <v>0</v>
      </c>
      <c r="Z92" s="2">
        <f t="shared" si="14"/>
        <v>7</v>
      </c>
      <c r="AA92" s="2">
        <f t="shared" si="15"/>
        <v>0</v>
      </c>
      <c r="AB92" s="2">
        <f t="shared" si="16"/>
        <v>2</v>
      </c>
      <c r="AC92" s="2">
        <f t="shared" si="17"/>
        <v>2.75</v>
      </c>
      <c r="AD92" s="2">
        <f t="shared" si="18"/>
        <v>0</v>
      </c>
      <c r="AE92" s="2">
        <f t="shared" si="19"/>
        <v>1.75</v>
      </c>
      <c r="AF92" s="2">
        <f t="shared" si="20"/>
        <v>0</v>
      </c>
      <c r="AG92" s="2">
        <f t="shared" si="21"/>
        <v>0.5</v>
      </c>
    </row>
    <row r="93" spans="1:33" x14ac:dyDescent="0.35">
      <c r="A93" s="2" t="str">
        <f t="shared" si="11"/>
        <v>B_406-00691020171026</v>
      </c>
      <c r="B93" s="2" t="s">
        <v>112</v>
      </c>
      <c r="C93" s="3">
        <v>43034</v>
      </c>
      <c r="D93" s="4">
        <v>10</v>
      </c>
      <c r="E93" s="2">
        <v>0</v>
      </c>
      <c r="F93" s="2">
        <v>0</v>
      </c>
      <c r="G93" s="2">
        <v>0</v>
      </c>
      <c r="H93" s="2">
        <v>4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4</v>
      </c>
      <c r="O93" s="2">
        <v>0</v>
      </c>
      <c r="P93" s="2">
        <v>0</v>
      </c>
      <c r="Q93" s="2">
        <v>0</v>
      </c>
      <c r="R93" s="2">
        <v>3</v>
      </c>
      <c r="S93" s="2">
        <v>4</v>
      </c>
      <c r="T93" s="2">
        <v>0</v>
      </c>
      <c r="U93" s="2">
        <v>4</v>
      </c>
      <c r="V93" s="2">
        <v>4</v>
      </c>
      <c r="W93" s="2">
        <v>0</v>
      </c>
      <c r="X93" s="2">
        <f t="shared" si="12"/>
        <v>16</v>
      </c>
      <c r="Y93" s="2">
        <f t="shared" si="13"/>
        <v>0</v>
      </c>
      <c r="Z93" s="2">
        <f t="shared" si="14"/>
        <v>0</v>
      </c>
      <c r="AA93" s="2">
        <f t="shared" si="15"/>
        <v>0</v>
      </c>
      <c r="AB93" s="2">
        <f t="shared" si="16"/>
        <v>7</v>
      </c>
      <c r="AC93" s="2">
        <f t="shared" si="17"/>
        <v>4</v>
      </c>
      <c r="AD93" s="2">
        <f t="shared" si="18"/>
        <v>0</v>
      </c>
      <c r="AE93" s="2">
        <f t="shared" si="19"/>
        <v>0</v>
      </c>
      <c r="AF93" s="2">
        <f t="shared" si="20"/>
        <v>0</v>
      </c>
      <c r="AG93" s="2">
        <f t="shared" si="21"/>
        <v>1.75</v>
      </c>
    </row>
    <row r="94" spans="1:33" x14ac:dyDescent="0.35">
      <c r="A94" s="2" t="str">
        <f t="shared" si="11"/>
        <v>B_406-0071020170621</v>
      </c>
      <c r="B94" s="2" t="s">
        <v>96</v>
      </c>
      <c r="C94" s="3">
        <v>42907</v>
      </c>
      <c r="D94" s="4">
        <v>0</v>
      </c>
      <c r="E94" s="2">
        <v>1</v>
      </c>
      <c r="F94" s="2">
        <v>0</v>
      </c>
      <c r="G94" s="2">
        <v>2</v>
      </c>
      <c r="H94" s="2">
        <v>4</v>
      </c>
      <c r="I94" s="2">
        <v>0</v>
      </c>
      <c r="J94" s="2">
        <v>0</v>
      </c>
      <c r="K94" s="2">
        <v>3</v>
      </c>
      <c r="L94" s="2">
        <v>0</v>
      </c>
      <c r="M94" s="2">
        <v>1</v>
      </c>
      <c r="N94" s="2">
        <v>2</v>
      </c>
      <c r="O94" s="2">
        <v>0</v>
      </c>
      <c r="P94" s="2">
        <v>4</v>
      </c>
      <c r="Q94" s="2">
        <v>1</v>
      </c>
      <c r="R94" s="2">
        <v>3</v>
      </c>
      <c r="S94" s="2">
        <v>4</v>
      </c>
      <c r="T94" s="2">
        <v>0</v>
      </c>
      <c r="U94" s="2">
        <v>0</v>
      </c>
      <c r="V94" s="2">
        <v>2</v>
      </c>
      <c r="W94" s="2">
        <v>0</v>
      </c>
      <c r="X94" s="2">
        <f t="shared" si="12"/>
        <v>12</v>
      </c>
      <c r="Y94" s="2">
        <f t="shared" si="13"/>
        <v>1</v>
      </c>
      <c r="Z94" s="2">
        <f t="shared" si="14"/>
        <v>5</v>
      </c>
      <c r="AA94" s="2">
        <f t="shared" si="15"/>
        <v>4</v>
      </c>
      <c r="AB94" s="2">
        <f t="shared" si="16"/>
        <v>5</v>
      </c>
      <c r="AC94" s="2">
        <f t="shared" si="17"/>
        <v>3</v>
      </c>
      <c r="AD94" s="2">
        <f t="shared" si="18"/>
        <v>0.25</v>
      </c>
      <c r="AE94" s="2">
        <f t="shared" si="19"/>
        <v>1.25</v>
      </c>
      <c r="AF94" s="2">
        <f t="shared" si="20"/>
        <v>1.3333333333333333</v>
      </c>
      <c r="AG94" s="2">
        <f t="shared" si="21"/>
        <v>1.25</v>
      </c>
    </row>
    <row r="95" spans="1:33" x14ac:dyDescent="0.35">
      <c r="A95" s="2" t="str">
        <f t="shared" si="11"/>
        <v>B_406-0071620170825</v>
      </c>
      <c r="B95" s="2" t="s">
        <v>96</v>
      </c>
      <c r="C95" s="3">
        <v>42972</v>
      </c>
      <c r="D95" s="4">
        <v>6</v>
      </c>
      <c r="E95" s="2">
        <v>3</v>
      </c>
      <c r="F95" s="2">
        <v>1</v>
      </c>
      <c r="G95" s="2">
        <v>2</v>
      </c>
      <c r="H95" s="2">
        <v>4</v>
      </c>
      <c r="I95" s="2">
        <v>3</v>
      </c>
      <c r="J95" s="2">
        <v>4</v>
      </c>
      <c r="K95" s="2">
        <v>2</v>
      </c>
      <c r="L95" s="2">
        <v>1</v>
      </c>
      <c r="M95" s="2">
        <v>0</v>
      </c>
      <c r="N95" s="2">
        <v>3</v>
      </c>
      <c r="O95" s="2">
        <v>1</v>
      </c>
      <c r="P95" s="2">
        <v>0</v>
      </c>
      <c r="Q95" s="2">
        <v>0</v>
      </c>
      <c r="R95" s="2">
        <v>2</v>
      </c>
      <c r="S95" s="2">
        <v>2</v>
      </c>
      <c r="T95" s="2">
        <v>1</v>
      </c>
      <c r="U95" s="2">
        <v>1</v>
      </c>
      <c r="V95" s="2">
        <v>3</v>
      </c>
      <c r="W95" s="2">
        <v>0</v>
      </c>
      <c r="X95" s="2">
        <f t="shared" si="12"/>
        <v>12</v>
      </c>
      <c r="Y95" s="2">
        <f t="shared" si="13"/>
        <v>9</v>
      </c>
      <c r="Z95" s="2">
        <f t="shared" si="14"/>
        <v>3</v>
      </c>
      <c r="AA95" s="2">
        <f t="shared" si="15"/>
        <v>3</v>
      </c>
      <c r="AB95" s="2">
        <f t="shared" si="16"/>
        <v>6</v>
      </c>
      <c r="AC95" s="2">
        <f t="shared" si="17"/>
        <v>3</v>
      </c>
      <c r="AD95" s="2">
        <f t="shared" si="18"/>
        <v>2.25</v>
      </c>
      <c r="AE95" s="2">
        <f t="shared" si="19"/>
        <v>0.75</v>
      </c>
      <c r="AF95" s="2">
        <f t="shared" si="20"/>
        <v>1</v>
      </c>
      <c r="AG95" s="2">
        <f t="shared" si="21"/>
        <v>1.5</v>
      </c>
    </row>
    <row r="96" spans="1:33" x14ac:dyDescent="0.35">
      <c r="A96" s="2" t="str">
        <f t="shared" si="11"/>
        <v>B_406-00711020171005</v>
      </c>
      <c r="B96" s="2" t="s">
        <v>96</v>
      </c>
      <c r="C96" s="3">
        <v>43013</v>
      </c>
      <c r="D96" s="4">
        <v>10</v>
      </c>
      <c r="E96" s="2">
        <v>0</v>
      </c>
      <c r="F96" s="2">
        <v>0</v>
      </c>
      <c r="G96" s="2">
        <v>3</v>
      </c>
      <c r="H96" s="2">
        <v>3</v>
      </c>
      <c r="I96" s="2">
        <v>1</v>
      </c>
      <c r="J96" s="2">
        <v>0</v>
      </c>
      <c r="K96" s="2">
        <v>0</v>
      </c>
      <c r="L96" s="2">
        <v>2</v>
      </c>
      <c r="M96" s="2">
        <v>0</v>
      </c>
      <c r="N96" s="2">
        <v>3</v>
      </c>
      <c r="O96" s="2">
        <v>0</v>
      </c>
      <c r="P96" s="2">
        <v>0</v>
      </c>
      <c r="Q96" s="2">
        <v>0</v>
      </c>
      <c r="R96" s="2">
        <v>3</v>
      </c>
      <c r="S96" s="2">
        <v>2</v>
      </c>
      <c r="T96" s="2">
        <v>0</v>
      </c>
      <c r="U96" s="2">
        <v>0</v>
      </c>
      <c r="V96" s="2">
        <v>2</v>
      </c>
      <c r="W96" s="2">
        <v>1</v>
      </c>
      <c r="X96" s="2">
        <f t="shared" si="12"/>
        <v>10</v>
      </c>
      <c r="Y96" s="2">
        <f t="shared" si="13"/>
        <v>0</v>
      </c>
      <c r="Z96" s="2">
        <f t="shared" si="14"/>
        <v>2</v>
      </c>
      <c r="AA96" s="2">
        <f t="shared" si="15"/>
        <v>0</v>
      </c>
      <c r="AB96" s="2">
        <f t="shared" si="16"/>
        <v>8</v>
      </c>
      <c r="AC96" s="2">
        <f t="shared" si="17"/>
        <v>2.5</v>
      </c>
      <c r="AD96" s="2">
        <f t="shared" si="18"/>
        <v>0</v>
      </c>
      <c r="AE96" s="2">
        <f t="shared" si="19"/>
        <v>0.5</v>
      </c>
      <c r="AF96" s="2">
        <f t="shared" si="20"/>
        <v>0</v>
      </c>
      <c r="AG96" s="2">
        <f t="shared" si="21"/>
        <v>2</v>
      </c>
    </row>
    <row r="97" spans="1:33" x14ac:dyDescent="0.35">
      <c r="A97" s="2" t="str">
        <f t="shared" si="11"/>
        <v>B_406-0073019000100</v>
      </c>
      <c r="B97" s="2" t="s">
        <v>101</v>
      </c>
      <c r="C97" s="3"/>
      <c r="D97" s="4">
        <v>0</v>
      </c>
      <c r="E97" s="2">
        <v>1</v>
      </c>
      <c r="F97" s="2">
        <v>0</v>
      </c>
      <c r="G97" s="2">
        <v>2</v>
      </c>
      <c r="H97" s="2">
        <v>2</v>
      </c>
      <c r="I97" s="2">
        <v>1</v>
      </c>
      <c r="J97" s="2">
        <v>2</v>
      </c>
      <c r="K97" s="2">
        <v>0</v>
      </c>
      <c r="L97" s="2">
        <v>1</v>
      </c>
      <c r="M97" s="2">
        <v>1</v>
      </c>
      <c r="N97" s="2">
        <v>1</v>
      </c>
      <c r="O97" s="2">
        <v>0</v>
      </c>
      <c r="P97" s="2">
        <v>0</v>
      </c>
      <c r="Q97" s="2">
        <v>0</v>
      </c>
      <c r="R97" s="2">
        <v>1</v>
      </c>
      <c r="S97" s="2">
        <v>2</v>
      </c>
      <c r="T97" s="2">
        <v>0</v>
      </c>
      <c r="U97" s="2">
        <v>0</v>
      </c>
      <c r="V97" s="2">
        <v>2</v>
      </c>
      <c r="W97" s="2">
        <v>0</v>
      </c>
      <c r="X97" s="2">
        <f t="shared" si="12"/>
        <v>7</v>
      </c>
      <c r="Y97" s="2">
        <f t="shared" si="13"/>
        <v>3</v>
      </c>
      <c r="Z97" s="2">
        <f t="shared" si="14"/>
        <v>2</v>
      </c>
      <c r="AA97" s="2">
        <f t="shared" si="15"/>
        <v>0</v>
      </c>
      <c r="AB97" s="2">
        <f t="shared" si="16"/>
        <v>4</v>
      </c>
      <c r="AC97" s="2">
        <f t="shared" si="17"/>
        <v>1.75</v>
      </c>
      <c r="AD97" s="2">
        <f t="shared" si="18"/>
        <v>0.75</v>
      </c>
      <c r="AE97" s="2">
        <f t="shared" si="19"/>
        <v>0.5</v>
      </c>
      <c r="AF97" s="2">
        <f t="shared" si="20"/>
        <v>0</v>
      </c>
      <c r="AG97" s="2">
        <f t="shared" si="21"/>
        <v>1</v>
      </c>
    </row>
    <row r="98" spans="1:33" x14ac:dyDescent="0.35">
      <c r="A98" s="2" t="str">
        <f t="shared" si="11"/>
        <v>B_406-0073620170822</v>
      </c>
      <c r="B98" s="2" t="s">
        <v>101</v>
      </c>
      <c r="C98" s="3">
        <v>42969</v>
      </c>
      <c r="D98" s="4">
        <v>6</v>
      </c>
      <c r="E98" s="2">
        <v>1</v>
      </c>
      <c r="F98" s="2">
        <v>0</v>
      </c>
      <c r="G98" s="2">
        <v>4</v>
      </c>
      <c r="H98" s="2">
        <v>4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3</v>
      </c>
      <c r="O98" s="2">
        <v>0</v>
      </c>
      <c r="P98" s="2">
        <v>0</v>
      </c>
      <c r="Q98" s="2">
        <v>0</v>
      </c>
      <c r="R98" s="2">
        <v>1</v>
      </c>
      <c r="S98" s="2">
        <v>4</v>
      </c>
      <c r="T98" s="2">
        <v>0</v>
      </c>
      <c r="U98" s="2">
        <v>0</v>
      </c>
      <c r="V98" s="2">
        <v>2</v>
      </c>
      <c r="W98" s="2">
        <v>0</v>
      </c>
      <c r="X98" s="2">
        <f t="shared" si="12"/>
        <v>13</v>
      </c>
      <c r="Y98" s="2">
        <f t="shared" si="13"/>
        <v>1</v>
      </c>
      <c r="Z98" s="2">
        <f t="shared" si="14"/>
        <v>0</v>
      </c>
      <c r="AA98" s="2">
        <f t="shared" si="15"/>
        <v>0</v>
      </c>
      <c r="AB98" s="2">
        <f t="shared" si="16"/>
        <v>6</v>
      </c>
      <c r="AC98" s="2">
        <f t="shared" si="17"/>
        <v>3.25</v>
      </c>
      <c r="AD98" s="2">
        <f t="shared" si="18"/>
        <v>0.25</v>
      </c>
      <c r="AE98" s="2">
        <f t="shared" si="19"/>
        <v>0</v>
      </c>
      <c r="AF98" s="2">
        <f t="shared" si="20"/>
        <v>0</v>
      </c>
      <c r="AG98" s="2">
        <f t="shared" si="21"/>
        <v>1.5</v>
      </c>
    </row>
    <row r="99" spans="1:33" x14ac:dyDescent="0.35">
      <c r="A99" s="2" t="str">
        <f t="shared" si="11"/>
        <v>B_406-00731020170929</v>
      </c>
      <c r="B99" s="2" t="s">
        <v>101</v>
      </c>
      <c r="C99" s="3">
        <v>43007</v>
      </c>
      <c r="D99" s="4">
        <v>10</v>
      </c>
      <c r="E99" s="2">
        <v>2</v>
      </c>
      <c r="F99" s="2">
        <v>0</v>
      </c>
      <c r="G99" s="2">
        <v>4</v>
      </c>
      <c r="H99" s="2">
        <v>3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3</v>
      </c>
      <c r="O99" s="2">
        <v>0</v>
      </c>
      <c r="P99" s="2">
        <v>0</v>
      </c>
      <c r="Q99" s="2">
        <v>0</v>
      </c>
      <c r="R99" s="2">
        <v>1</v>
      </c>
      <c r="S99" s="2">
        <v>3</v>
      </c>
      <c r="T99" s="2">
        <v>0</v>
      </c>
      <c r="U99" s="2">
        <v>0</v>
      </c>
      <c r="V99" s="2">
        <v>2</v>
      </c>
      <c r="W99" s="2">
        <v>0</v>
      </c>
      <c r="X99" s="2">
        <f t="shared" si="12"/>
        <v>11</v>
      </c>
      <c r="Y99" s="2">
        <f t="shared" si="13"/>
        <v>3</v>
      </c>
      <c r="Z99" s="2">
        <f t="shared" si="14"/>
        <v>0</v>
      </c>
      <c r="AA99" s="2">
        <f t="shared" si="15"/>
        <v>0</v>
      </c>
      <c r="AB99" s="2">
        <f t="shared" si="16"/>
        <v>5</v>
      </c>
      <c r="AC99" s="2">
        <f t="shared" si="17"/>
        <v>2.75</v>
      </c>
      <c r="AD99" s="2">
        <f t="shared" si="18"/>
        <v>0.75</v>
      </c>
      <c r="AE99" s="2">
        <f t="shared" si="19"/>
        <v>0</v>
      </c>
      <c r="AF99" s="2">
        <f t="shared" si="20"/>
        <v>0</v>
      </c>
      <c r="AG99" s="2">
        <f t="shared" si="21"/>
        <v>1.25</v>
      </c>
    </row>
    <row r="100" spans="1:33" x14ac:dyDescent="0.35">
      <c r="A100" s="2" t="str">
        <f t="shared" si="11"/>
        <v>B_406-0075020170615</v>
      </c>
      <c r="B100" s="2" t="s">
        <v>95</v>
      </c>
      <c r="C100" s="3">
        <v>42901</v>
      </c>
      <c r="D100" s="4">
        <v>0</v>
      </c>
      <c r="E100" s="2">
        <v>0</v>
      </c>
      <c r="F100" s="2">
        <v>0</v>
      </c>
      <c r="G100" s="2">
        <v>2</v>
      </c>
      <c r="H100" s="2">
        <v>1</v>
      </c>
      <c r="I100" s="2">
        <v>0</v>
      </c>
      <c r="J100" s="2">
        <v>3</v>
      </c>
      <c r="K100" s="2">
        <v>1</v>
      </c>
      <c r="L100" s="2">
        <v>2</v>
      </c>
      <c r="M100" s="2">
        <v>0</v>
      </c>
      <c r="N100" s="2">
        <v>2</v>
      </c>
      <c r="O100" s="2">
        <v>1</v>
      </c>
      <c r="P100" s="2">
        <v>0</v>
      </c>
      <c r="Q100" s="2">
        <v>2</v>
      </c>
      <c r="R100" s="2">
        <v>2</v>
      </c>
      <c r="S100" s="2">
        <v>1</v>
      </c>
      <c r="T100" s="2">
        <v>0</v>
      </c>
      <c r="U100" s="2">
        <v>0</v>
      </c>
      <c r="V100" s="2">
        <v>1</v>
      </c>
      <c r="W100" s="2">
        <v>0</v>
      </c>
      <c r="X100" s="2">
        <f t="shared" si="12"/>
        <v>5</v>
      </c>
      <c r="Y100" s="2">
        <f t="shared" si="13"/>
        <v>4</v>
      </c>
      <c r="Z100" s="2">
        <f t="shared" si="14"/>
        <v>0</v>
      </c>
      <c r="AA100" s="2">
        <f t="shared" si="15"/>
        <v>3</v>
      </c>
      <c r="AB100" s="2">
        <f t="shared" si="16"/>
        <v>6</v>
      </c>
      <c r="AC100" s="2">
        <f t="shared" si="17"/>
        <v>1.25</v>
      </c>
      <c r="AD100" s="2">
        <f t="shared" si="18"/>
        <v>1</v>
      </c>
      <c r="AE100" s="2">
        <f t="shared" si="19"/>
        <v>0</v>
      </c>
      <c r="AF100" s="2">
        <f t="shared" si="20"/>
        <v>1</v>
      </c>
      <c r="AG100" s="2">
        <f t="shared" si="21"/>
        <v>1.5</v>
      </c>
    </row>
    <row r="101" spans="1:33" x14ac:dyDescent="0.35">
      <c r="A101" s="2" t="str">
        <f t="shared" si="11"/>
        <v>B_406-0075620170829</v>
      </c>
      <c r="B101" s="2" t="s">
        <v>95</v>
      </c>
      <c r="C101" s="3">
        <v>42976</v>
      </c>
      <c r="D101" s="4">
        <v>6</v>
      </c>
      <c r="E101" s="2">
        <v>2</v>
      </c>
      <c r="F101" s="2">
        <v>0</v>
      </c>
      <c r="G101" s="2">
        <v>0</v>
      </c>
      <c r="H101" s="2">
        <v>0</v>
      </c>
      <c r="I101" s="2">
        <v>4</v>
      </c>
      <c r="J101" s="2">
        <v>0</v>
      </c>
      <c r="K101" s="2">
        <v>0</v>
      </c>
      <c r="L101" s="2">
        <v>0</v>
      </c>
      <c r="M101" s="2">
        <v>4</v>
      </c>
      <c r="N101" s="2">
        <v>0</v>
      </c>
      <c r="O101" s="2">
        <v>0</v>
      </c>
      <c r="P101" s="2">
        <v>4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4</v>
      </c>
      <c r="X101" s="2">
        <f t="shared" si="12"/>
        <v>0</v>
      </c>
      <c r="Y101" s="2">
        <f t="shared" si="13"/>
        <v>2</v>
      </c>
      <c r="Z101" s="2">
        <f t="shared" si="14"/>
        <v>16</v>
      </c>
      <c r="AA101" s="2">
        <f t="shared" si="15"/>
        <v>0</v>
      </c>
      <c r="AB101" s="2">
        <f t="shared" si="16"/>
        <v>0</v>
      </c>
      <c r="AC101" s="2">
        <f t="shared" si="17"/>
        <v>0</v>
      </c>
      <c r="AD101" s="2">
        <f t="shared" si="18"/>
        <v>0.5</v>
      </c>
      <c r="AE101" s="2">
        <f t="shared" si="19"/>
        <v>4</v>
      </c>
      <c r="AF101" s="2">
        <f t="shared" si="20"/>
        <v>0</v>
      </c>
      <c r="AG101" s="2">
        <f t="shared" si="21"/>
        <v>0</v>
      </c>
    </row>
    <row r="102" spans="1:33" x14ac:dyDescent="0.35">
      <c r="A102" s="2" t="str">
        <f t="shared" si="11"/>
        <v>B_406-00751020171005</v>
      </c>
      <c r="B102" s="2" t="s">
        <v>95</v>
      </c>
      <c r="C102" s="3">
        <v>43013</v>
      </c>
      <c r="D102" s="4">
        <v>10</v>
      </c>
      <c r="E102" s="2">
        <v>2</v>
      </c>
      <c r="F102" s="2">
        <v>0</v>
      </c>
      <c r="G102" s="2">
        <v>2</v>
      </c>
      <c r="H102" s="2">
        <v>2</v>
      </c>
      <c r="I102" s="2">
        <v>3</v>
      </c>
      <c r="J102" s="2">
        <v>1</v>
      </c>
      <c r="K102" s="2">
        <v>0</v>
      </c>
      <c r="L102" s="2">
        <v>0</v>
      </c>
      <c r="M102" s="2">
        <v>2</v>
      </c>
      <c r="N102" s="2">
        <v>1</v>
      </c>
      <c r="O102" s="2">
        <v>0</v>
      </c>
      <c r="P102" s="2">
        <v>2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1</v>
      </c>
      <c r="W102" s="2">
        <v>2</v>
      </c>
      <c r="X102" s="2">
        <f t="shared" si="12"/>
        <v>5</v>
      </c>
      <c r="Y102" s="2">
        <f t="shared" si="13"/>
        <v>3</v>
      </c>
      <c r="Z102" s="2">
        <f t="shared" si="14"/>
        <v>9</v>
      </c>
      <c r="AA102" s="2">
        <f t="shared" si="15"/>
        <v>0</v>
      </c>
      <c r="AB102" s="2">
        <f t="shared" si="16"/>
        <v>2</v>
      </c>
      <c r="AC102" s="2">
        <f t="shared" si="17"/>
        <v>1.25</v>
      </c>
      <c r="AD102" s="2">
        <f t="shared" si="18"/>
        <v>0.75</v>
      </c>
      <c r="AE102" s="2">
        <f t="shared" si="19"/>
        <v>2.25</v>
      </c>
      <c r="AF102" s="2">
        <f t="shared" si="20"/>
        <v>0</v>
      </c>
      <c r="AG102" s="2">
        <f t="shared" si="21"/>
        <v>0.5</v>
      </c>
    </row>
    <row r="103" spans="1:33" x14ac:dyDescent="0.35">
      <c r="A103" s="2" t="str">
        <f t="shared" si="11"/>
        <v>B_406-0077020170718</v>
      </c>
      <c r="B103" s="2" t="s">
        <v>102</v>
      </c>
      <c r="C103" s="3">
        <v>42934</v>
      </c>
      <c r="D103" s="4">
        <v>0</v>
      </c>
      <c r="E103" s="2">
        <v>2</v>
      </c>
      <c r="F103" s="2">
        <v>1</v>
      </c>
      <c r="G103" s="2">
        <v>3</v>
      </c>
      <c r="H103" s="2">
        <v>3</v>
      </c>
      <c r="I103" s="2">
        <v>0</v>
      </c>
      <c r="J103" s="2">
        <v>2</v>
      </c>
      <c r="K103" s="2">
        <v>1</v>
      </c>
      <c r="L103" s="2">
        <v>3</v>
      </c>
      <c r="M103" s="2">
        <v>1</v>
      </c>
      <c r="N103" s="2">
        <v>3</v>
      </c>
      <c r="O103" s="2">
        <v>1</v>
      </c>
      <c r="P103" s="2">
        <v>0</v>
      </c>
      <c r="Q103" s="2">
        <v>2</v>
      </c>
      <c r="R103" s="2">
        <v>3</v>
      </c>
      <c r="S103" s="2">
        <v>3</v>
      </c>
      <c r="T103" s="2">
        <v>2</v>
      </c>
      <c r="U103" s="2">
        <v>2</v>
      </c>
      <c r="V103" s="2">
        <v>4</v>
      </c>
      <c r="W103" s="2">
        <v>0</v>
      </c>
      <c r="X103" s="2">
        <f t="shared" si="12"/>
        <v>13</v>
      </c>
      <c r="Y103" s="2">
        <f t="shared" si="13"/>
        <v>7</v>
      </c>
      <c r="Z103" s="2">
        <f t="shared" si="14"/>
        <v>1</v>
      </c>
      <c r="AA103" s="2">
        <f t="shared" si="15"/>
        <v>4</v>
      </c>
      <c r="AB103" s="2">
        <f t="shared" si="16"/>
        <v>11</v>
      </c>
      <c r="AC103" s="2">
        <f t="shared" si="17"/>
        <v>3.25</v>
      </c>
      <c r="AD103" s="2">
        <f t="shared" si="18"/>
        <v>1.75</v>
      </c>
      <c r="AE103" s="2">
        <f t="shared" si="19"/>
        <v>0.25</v>
      </c>
      <c r="AF103" s="2">
        <f t="shared" si="20"/>
        <v>1.3333333333333333</v>
      </c>
      <c r="AG103" s="2">
        <f t="shared" si="21"/>
        <v>2.75</v>
      </c>
    </row>
    <row r="104" spans="1:33" x14ac:dyDescent="0.35">
      <c r="A104" s="2" t="str">
        <f t="shared" si="11"/>
        <v>B_406-0077620171004</v>
      </c>
      <c r="B104" s="2" t="s">
        <v>102</v>
      </c>
      <c r="C104" s="3">
        <v>43012</v>
      </c>
      <c r="D104" s="4">
        <v>6</v>
      </c>
      <c r="E104" s="2">
        <v>2</v>
      </c>
      <c r="F104" s="2">
        <v>0</v>
      </c>
      <c r="G104" s="2">
        <v>0</v>
      </c>
      <c r="H104" s="2">
        <v>2</v>
      </c>
      <c r="I104" s="2">
        <v>0</v>
      </c>
      <c r="J104" s="2">
        <v>1</v>
      </c>
      <c r="K104" s="2">
        <v>2</v>
      </c>
      <c r="L104" s="2">
        <v>3</v>
      </c>
      <c r="M104" s="2">
        <v>0</v>
      </c>
      <c r="N104" s="2">
        <v>3</v>
      </c>
      <c r="P104" s="2">
        <v>0</v>
      </c>
      <c r="Q104" s="2">
        <v>2</v>
      </c>
      <c r="R104" s="2">
        <v>4</v>
      </c>
      <c r="S104" s="2">
        <v>3</v>
      </c>
      <c r="T104" s="2">
        <v>0</v>
      </c>
      <c r="U104" s="2">
        <v>2</v>
      </c>
      <c r="V104" s="2">
        <v>3</v>
      </c>
      <c r="W104" s="2">
        <v>1</v>
      </c>
      <c r="X104" s="2">
        <f t="shared" si="12"/>
        <v>11</v>
      </c>
      <c r="Y104" s="2">
        <f t="shared" si="13"/>
        <v>3</v>
      </c>
      <c r="Z104" s="2">
        <f t="shared" si="14"/>
        <v>1</v>
      </c>
      <c r="AA104" s="2">
        <f t="shared" si="15"/>
        <v>4</v>
      </c>
      <c r="AB104" s="2">
        <f t="shared" si="16"/>
        <v>9</v>
      </c>
      <c r="AC104" s="2">
        <f t="shared" si="17"/>
        <v>2.75</v>
      </c>
      <c r="AD104" s="2">
        <f t="shared" si="18"/>
        <v>0.75</v>
      </c>
      <c r="AE104" s="2">
        <f t="shared" si="19"/>
        <v>0.25</v>
      </c>
      <c r="AF104" s="2">
        <f t="shared" si="20"/>
        <v>1.3333333333333333</v>
      </c>
      <c r="AG104" s="2">
        <f t="shared" si="21"/>
        <v>2.25</v>
      </c>
    </row>
    <row r="105" spans="1:33" x14ac:dyDescent="0.35">
      <c r="A105" s="2" t="str">
        <f t="shared" si="11"/>
        <v>B_406-00771020171110</v>
      </c>
      <c r="B105" s="2" t="s">
        <v>102</v>
      </c>
      <c r="C105" s="3">
        <v>43049</v>
      </c>
      <c r="D105" s="4">
        <v>10</v>
      </c>
      <c r="E105" s="2">
        <v>1</v>
      </c>
      <c r="F105" s="2">
        <v>2</v>
      </c>
      <c r="G105" s="2">
        <v>2</v>
      </c>
      <c r="H105" s="2">
        <v>3</v>
      </c>
      <c r="I105" s="2">
        <v>1</v>
      </c>
      <c r="J105" s="2">
        <v>1</v>
      </c>
      <c r="K105" s="2">
        <v>2</v>
      </c>
      <c r="L105" s="2">
        <v>4</v>
      </c>
      <c r="M105" s="2">
        <v>0</v>
      </c>
      <c r="N105" s="2">
        <v>4</v>
      </c>
      <c r="O105" s="2">
        <v>0</v>
      </c>
      <c r="P105" s="2">
        <v>0</v>
      </c>
      <c r="Q105" s="2">
        <v>2</v>
      </c>
      <c r="R105" s="2">
        <v>4</v>
      </c>
      <c r="S105" s="2">
        <v>3</v>
      </c>
      <c r="T105" s="2">
        <v>2</v>
      </c>
      <c r="U105" s="2">
        <v>2</v>
      </c>
      <c r="V105" s="2">
        <v>3</v>
      </c>
      <c r="W105" s="2">
        <v>1</v>
      </c>
      <c r="X105" s="2">
        <f t="shared" si="12"/>
        <v>13</v>
      </c>
      <c r="Y105" s="2">
        <f t="shared" si="13"/>
        <v>4</v>
      </c>
      <c r="Z105" s="2">
        <f t="shared" si="14"/>
        <v>2</v>
      </c>
      <c r="AA105" s="2">
        <f t="shared" si="15"/>
        <v>6</v>
      </c>
      <c r="AB105" s="2">
        <f t="shared" si="16"/>
        <v>12</v>
      </c>
      <c r="AC105" s="2">
        <f t="shared" si="17"/>
        <v>3.25</v>
      </c>
      <c r="AD105" s="2">
        <f t="shared" si="18"/>
        <v>1</v>
      </c>
      <c r="AE105" s="2">
        <f t="shared" si="19"/>
        <v>0.5</v>
      </c>
      <c r="AF105" s="2">
        <f t="shared" si="20"/>
        <v>2</v>
      </c>
      <c r="AG105" s="2">
        <f t="shared" si="21"/>
        <v>3</v>
      </c>
    </row>
    <row r="106" spans="1:33" x14ac:dyDescent="0.35">
      <c r="A106" s="2" t="str">
        <f t="shared" si="11"/>
        <v>B_406-0079020170727</v>
      </c>
      <c r="B106" s="2" t="s">
        <v>103</v>
      </c>
      <c r="C106" s="3">
        <v>42943</v>
      </c>
      <c r="D106" s="4">
        <v>0</v>
      </c>
      <c r="E106" s="2">
        <v>0</v>
      </c>
      <c r="F106" s="2">
        <v>2</v>
      </c>
      <c r="G106" s="2">
        <v>4</v>
      </c>
      <c r="H106" s="2">
        <v>4</v>
      </c>
      <c r="I106" s="2">
        <v>0</v>
      </c>
      <c r="J106" s="2">
        <v>0</v>
      </c>
      <c r="K106" s="2">
        <v>0</v>
      </c>
      <c r="L106" s="2">
        <v>2</v>
      </c>
      <c r="M106" s="2">
        <v>0</v>
      </c>
      <c r="N106" s="2">
        <v>4</v>
      </c>
      <c r="O106" s="2">
        <v>0</v>
      </c>
      <c r="P106" s="2">
        <v>0</v>
      </c>
      <c r="Q106" s="2">
        <v>0</v>
      </c>
      <c r="R106" s="2">
        <v>2</v>
      </c>
      <c r="S106" s="2">
        <v>4</v>
      </c>
      <c r="T106" s="2">
        <v>0</v>
      </c>
      <c r="U106" s="2">
        <v>3</v>
      </c>
      <c r="V106" s="2">
        <v>4</v>
      </c>
      <c r="W106" s="2">
        <v>0</v>
      </c>
      <c r="X106" s="2">
        <f t="shared" si="12"/>
        <v>16</v>
      </c>
      <c r="Y106" s="2">
        <f t="shared" si="13"/>
        <v>0</v>
      </c>
      <c r="Z106" s="2">
        <f t="shared" si="14"/>
        <v>0</v>
      </c>
      <c r="AA106" s="2">
        <f t="shared" si="15"/>
        <v>2</v>
      </c>
      <c r="AB106" s="2">
        <f t="shared" si="16"/>
        <v>11</v>
      </c>
      <c r="AC106" s="2">
        <f t="shared" si="17"/>
        <v>4</v>
      </c>
      <c r="AD106" s="2">
        <f t="shared" si="18"/>
        <v>0</v>
      </c>
      <c r="AE106" s="2">
        <f t="shared" si="19"/>
        <v>0</v>
      </c>
      <c r="AF106" s="2">
        <f t="shared" si="20"/>
        <v>0.66666666666666663</v>
      </c>
      <c r="AG106" s="2">
        <f t="shared" si="21"/>
        <v>2.75</v>
      </c>
    </row>
    <row r="107" spans="1:33" x14ac:dyDescent="0.35">
      <c r="A107" s="2" t="str">
        <f t="shared" si="11"/>
        <v>B_406-0079620171018</v>
      </c>
      <c r="B107" s="2" t="s">
        <v>103</v>
      </c>
      <c r="C107" s="3">
        <v>43026</v>
      </c>
      <c r="D107" s="4">
        <v>6</v>
      </c>
      <c r="E107" s="2">
        <v>0</v>
      </c>
      <c r="F107" s="2">
        <v>0</v>
      </c>
      <c r="G107" s="2">
        <v>4</v>
      </c>
      <c r="H107" s="2">
        <v>4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4</v>
      </c>
      <c r="O107" s="2">
        <v>0</v>
      </c>
      <c r="P107" s="2">
        <v>0</v>
      </c>
      <c r="Q107" s="2">
        <v>0</v>
      </c>
      <c r="R107" s="2">
        <v>1</v>
      </c>
      <c r="S107" s="2">
        <v>4</v>
      </c>
      <c r="T107" s="2">
        <v>0</v>
      </c>
      <c r="U107" s="2">
        <v>4</v>
      </c>
      <c r="V107" s="2">
        <v>4</v>
      </c>
      <c r="W107" s="2">
        <v>0</v>
      </c>
      <c r="X107" s="2">
        <f t="shared" si="12"/>
        <v>16</v>
      </c>
      <c r="Y107" s="2">
        <f t="shared" si="13"/>
        <v>0</v>
      </c>
      <c r="Z107" s="2">
        <f t="shared" si="14"/>
        <v>0</v>
      </c>
      <c r="AA107" s="2">
        <f t="shared" si="15"/>
        <v>0</v>
      </c>
      <c r="AB107" s="2">
        <f t="shared" si="16"/>
        <v>9</v>
      </c>
      <c r="AC107" s="2">
        <f t="shared" si="17"/>
        <v>4</v>
      </c>
      <c r="AD107" s="2">
        <f t="shared" si="18"/>
        <v>0</v>
      </c>
      <c r="AE107" s="2">
        <f t="shared" si="19"/>
        <v>0</v>
      </c>
      <c r="AF107" s="2">
        <f t="shared" si="20"/>
        <v>0</v>
      </c>
      <c r="AG107" s="2">
        <f t="shared" si="21"/>
        <v>2.25</v>
      </c>
    </row>
    <row r="108" spans="1:33" x14ac:dyDescent="0.35">
      <c r="A108" s="2" t="str">
        <f t="shared" si="11"/>
        <v>B_406-00791020171127</v>
      </c>
      <c r="B108" s="2" t="s">
        <v>103</v>
      </c>
      <c r="C108" s="3">
        <v>43066</v>
      </c>
      <c r="D108" s="4">
        <v>10</v>
      </c>
      <c r="E108" s="2">
        <v>0</v>
      </c>
      <c r="F108" s="2">
        <v>0</v>
      </c>
      <c r="G108" s="2">
        <v>4</v>
      </c>
      <c r="H108" s="2">
        <v>4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4</v>
      </c>
      <c r="O108" s="2">
        <v>0</v>
      </c>
      <c r="P108" s="2">
        <v>0</v>
      </c>
      <c r="Q108" s="2">
        <v>0</v>
      </c>
      <c r="R108" s="2">
        <v>1</v>
      </c>
      <c r="S108" s="2">
        <v>4</v>
      </c>
      <c r="T108" s="2">
        <v>0</v>
      </c>
      <c r="U108" s="2">
        <v>4</v>
      </c>
      <c r="V108" s="2">
        <v>4</v>
      </c>
      <c r="W108" s="2">
        <v>0</v>
      </c>
      <c r="X108" s="2">
        <f t="shared" si="12"/>
        <v>16</v>
      </c>
      <c r="Y108" s="2">
        <f t="shared" si="13"/>
        <v>0</v>
      </c>
      <c r="Z108" s="2">
        <f t="shared" si="14"/>
        <v>0</v>
      </c>
      <c r="AA108" s="2">
        <f t="shared" si="15"/>
        <v>0</v>
      </c>
      <c r="AB108" s="2">
        <f t="shared" si="16"/>
        <v>10</v>
      </c>
      <c r="AC108" s="2">
        <f t="shared" si="17"/>
        <v>4</v>
      </c>
      <c r="AD108" s="2">
        <f t="shared" si="18"/>
        <v>0</v>
      </c>
      <c r="AE108" s="2">
        <f t="shared" si="19"/>
        <v>0</v>
      </c>
      <c r="AF108" s="2">
        <f t="shared" si="20"/>
        <v>0</v>
      </c>
      <c r="AG108" s="2">
        <f t="shared" si="21"/>
        <v>2.5</v>
      </c>
    </row>
    <row r="109" spans="1:33" x14ac:dyDescent="0.35">
      <c r="A109" s="2" t="str">
        <f t="shared" si="11"/>
        <v>B_406-0081020170825</v>
      </c>
      <c r="B109" s="2" t="s">
        <v>104</v>
      </c>
      <c r="C109" s="3">
        <v>42972</v>
      </c>
      <c r="D109" s="4">
        <v>0</v>
      </c>
      <c r="E109" s="2">
        <v>2</v>
      </c>
      <c r="F109" s="2">
        <v>1</v>
      </c>
      <c r="G109" s="2">
        <v>3</v>
      </c>
      <c r="H109" s="2">
        <v>3</v>
      </c>
      <c r="I109" s="2">
        <v>0</v>
      </c>
      <c r="J109" s="2">
        <v>1</v>
      </c>
      <c r="K109" s="2">
        <v>1</v>
      </c>
      <c r="L109" s="2">
        <v>3</v>
      </c>
      <c r="M109" s="2">
        <v>0</v>
      </c>
      <c r="N109" s="2">
        <v>3</v>
      </c>
      <c r="O109" s="2">
        <v>0</v>
      </c>
      <c r="P109" s="2">
        <v>0</v>
      </c>
      <c r="Q109" s="2">
        <v>0</v>
      </c>
      <c r="R109" s="2">
        <v>3</v>
      </c>
      <c r="S109" s="2">
        <v>3</v>
      </c>
      <c r="T109" s="2">
        <v>0</v>
      </c>
      <c r="U109" s="2">
        <v>2</v>
      </c>
      <c r="V109" s="2">
        <v>3</v>
      </c>
      <c r="W109" s="2">
        <v>0</v>
      </c>
      <c r="X109" s="2">
        <f t="shared" si="12"/>
        <v>12</v>
      </c>
      <c r="Y109" s="2">
        <f t="shared" si="13"/>
        <v>3</v>
      </c>
      <c r="Z109" s="2">
        <f t="shared" si="14"/>
        <v>0</v>
      </c>
      <c r="AA109" s="2">
        <f t="shared" si="15"/>
        <v>2</v>
      </c>
      <c r="AB109" s="2">
        <f t="shared" si="16"/>
        <v>11</v>
      </c>
      <c r="AC109" s="2">
        <f t="shared" si="17"/>
        <v>3</v>
      </c>
      <c r="AD109" s="2">
        <f t="shared" si="18"/>
        <v>0.75</v>
      </c>
      <c r="AE109" s="2">
        <f t="shared" si="19"/>
        <v>0</v>
      </c>
      <c r="AF109" s="2">
        <f t="shared" si="20"/>
        <v>0.66666666666666663</v>
      </c>
      <c r="AG109" s="2">
        <f t="shared" si="21"/>
        <v>2.75</v>
      </c>
    </row>
    <row r="110" spans="1:33" x14ac:dyDescent="0.35">
      <c r="A110" s="2" t="str">
        <f t="shared" si="11"/>
        <v>B_406-0081620171201</v>
      </c>
      <c r="B110" s="2" t="s">
        <v>104</v>
      </c>
      <c r="C110" s="3">
        <v>43070</v>
      </c>
      <c r="D110" s="4">
        <v>6</v>
      </c>
      <c r="E110" s="2">
        <v>2</v>
      </c>
      <c r="F110" s="2">
        <v>2</v>
      </c>
      <c r="G110" s="2">
        <v>4</v>
      </c>
      <c r="H110" s="2">
        <v>3</v>
      </c>
      <c r="I110" s="2">
        <v>2</v>
      </c>
      <c r="J110" s="2">
        <v>2</v>
      </c>
      <c r="K110" s="2">
        <v>2</v>
      </c>
      <c r="L110" s="2">
        <v>3</v>
      </c>
      <c r="M110" s="2">
        <v>2</v>
      </c>
      <c r="N110" s="2">
        <v>3</v>
      </c>
      <c r="O110" s="2">
        <v>1</v>
      </c>
      <c r="P110" s="2">
        <v>1</v>
      </c>
      <c r="Q110" s="2">
        <v>0</v>
      </c>
      <c r="R110" s="2">
        <v>2</v>
      </c>
      <c r="S110" s="2">
        <v>3</v>
      </c>
      <c r="T110" s="2">
        <v>1</v>
      </c>
      <c r="U110" s="2">
        <v>0</v>
      </c>
      <c r="V110" s="2">
        <v>3</v>
      </c>
      <c r="W110" s="2">
        <v>0</v>
      </c>
      <c r="X110" s="2">
        <f t="shared" si="12"/>
        <v>12</v>
      </c>
      <c r="Y110" s="2">
        <f t="shared" si="13"/>
        <v>6</v>
      </c>
      <c r="Z110" s="2">
        <f t="shared" si="14"/>
        <v>5</v>
      </c>
      <c r="AA110" s="2">
        <f t="shared" si="15"/>
        <v>4</v>
      </c>
      <c r="AB110" s="2">
        <f t="shared" si="16"/>
        <v>9</v>
      </c>
      <c r="AC110" s="2">
        <f t="shared" si="17"/>
        <v>3</v>
      </c>
      <c r="AD110" s="2">
        <f t="shared" si="18"/>
        <v>1.5</v>
      </c>
      <c r="AE110" s="2">
        <f t="shared" si="19"/>
        <v>1.25</v>
      </c>
      <c r="AF110" s="2">
        <f t="shared" si="20"/>
        <v>1.3333333333333333</v>
      </c>
      <c r="AG110" s="2">
        <f t="shared" si="21"/>
        <v>2.25</v>
      </c>
    </row>
    <row r="111" spans="1:33" x14ac:dyDescent="0.35">
      <c r="A111" s="2" t="str">
        <f t="shared" si="11"/>
        <v>B_406-00811020180119</v>
      </c>
      <c r="B111" s="2" t="s">
        <v>104</v>
      </c>
      <c r="C111" s="3">
        <v>43119</v>
      </c>
      <c r="D111" s="4">
        <v>10</v>
      </c>
      <c r="E111" s="2">
        <v>1</v>
      </c>
      <c r="F111" s="2">
        <v>0</v>
      </c>
      <c r="G111" s="2">
        <v>2</v>
      </c>
      <c r="H111" s="2">
        <v>2</v>
      </c>
      <c r="I111" s="2">
        <v>1</v>
      </c>
      <c r="J111" s="2">
        <v>1</v>
      </c>
      <c r="K111" s="2">
        <v>0</v>
      </c>
      <c r="L111" s="2">
        <v>2</v>
      </c>
      <c r="M111" s="2">
        <v>1</v>
      </c>
      <c r="N111" s="2">
        <v>2</v>
      </c>
      <c r="O111" s="2">
        <v>0</v>
      </c>
      <c r="P111" s="2">
        <v>1</v>
      </c>
      <c r="Q111" s="2">
        <v>0</v>
      </c>
      <c r="R111" s="2">
        <v>2</v>
      </c>
      <c r="S111" s="2">
        <v>1</v>
      </c>
      <c r="T111" s="2">
        <v>0</v>
      </c>
      <c r="U111" s="2">
        <v>0</v>
      </c>
      <c r="V111" s="2">
        <v>2</v>
      </c>
      <c r="W111" s="2">
        <v>1</v>
      </c>
      <c r="X111" s="2">
        <f t="shared" si="12"/>
        <v>7</v>
      </c>
      <c r="Y111" s="2">
        <f t="shared" si="13"/>
        <v>2</v>
      </c>
      <c r="Z111" s="2">
        <f t="shared" si="14"/>
        <v>4</v>
      </c>
      <c r="AA111" s="2">
        <f t="shared" si="15"/>
        <v>0</v>
      </c>
      <c r="AB111" s="2">
        <f t="shared" si="16"/>
        <v>6</v>
      </c>
      <c r="AC111" s="2">
        <f t="shared" si="17"/>
        <v>1.75</v>
      </c>
      <c r="AD111" s="2">
        <f t="shared" si="18"/>
        <v>0.5</v>
      </c>
      <c r="AE111" s="2">
        <f t="shared" si="19"/>
        <v>1</v>
      </c>
      <c r="AF111" s="2">
        <f t="shared" si="20"/>
        <v>0</v>
      </c>
      <c r="AG111" s="2">
        <f t="shared" si="21"/>
        <v>1.5</v>
      </c>
    </row>
    <row r="112" spans="1:33" x14ac:dyDescent="0.35">
      <c r="A112" s="2" t="str">
        <f t="shared" si="11"/>
        <v>B_406-0085020170829</v>
      </c>
      <c r="B112" s="2" t="s">
        <v>97</v>
      </c>
      <c r="C112" s="3">
        <v>42976</v>
      </c>
      <c r="D112" s="4">
        <v>0</v>
      </c>
      <c r="E112" s="2">
        <v>0</v>
      </c>
      <c r="F112" s="2">
        <v>0</v>
      </c>
      <c r="G112" s="2">
        <v>3</v>
      </c>
      <c r="H112" s="2">
        <v>4</v>
      </c>
      <c r="I112" s="2">
        <v>0</v>
      </c>
      <c r="J112" s="2">
        <v>0</v>
      </c>
      <c r="K112" s="2">
        <v>1</v>
      </c>
      <c r="L112" s="2">
        <v>1</v>
      </c>
      <c r="M112" s="2">
        <v>0</v>
      </c>
      <c r="N112" s="2">
        <v>4</v>
      </c>
      <c r="O112" s="2">
        <v>1</v>
      </c>
      <c r="P112" s="2">
        <v>2</v>
      </c>
      <c r="Q112" s="2">
        <v>3</v>
      </c>
      <c r="R112" s="2">
        <v>3</v>
      </c>
      <c r="S112" s="2">
        <v>3</v>
      </c>
      <c r="T112" s="2">
        <v>0</v>
      </c>
      <c r="U112" s="2">
        <v>0</v>
      </c>
      <c r="V112" s="2">
        <v>3</v>
      </c>
      <c r="W112" s="2">
        <v>0</v>
      </c>
      <c r="X112" s="2">
        <f t="shared" si="12"/>
        <v>14</v>
      </c>
      <c r="Y112" s="2">
        <f t="shared" si="13"/>
        <v>1</v>
      </c>
      <c r="Z112" s="2">
        <f t="shared" si="14"/>
        <v>2</v>
      </c>
      <c r="AA112" s="2">
        <f t="shared" si="15"/>
        <v>4</v>
      </c>
      <c r="AB112" s="2">
        <f t="shared" si="16"/>
        <v>7</v>
      </c>
      <c r="AC112" s="2">
        <f t="shared" si="17"/>
        <v>3.5</v>
      </c>
      <c r="AD112" s="2">
        <f t="shared" si="18"/>
        <v>0.25</v>
      </c>
      <c r="AE112" s="2">
        <f t="shared" si="19"/>
        <v>0.5</v>
      </c>
      <c r="AF112" s="2">
        <f t="shared" si="20"/>
        <v>1.3333333333333333</v>
      </c>
      <c r="AG112" s="2">
        <f t="shared" si="21"/>
        <v>1.75</v>
      </c>
    </row>
    <row r="113" spans="1:33" x14ac:dyDescent="0.35">
      <c r="A113" s="2" t="str">
        <f t="shared" si="11"/>
        <v>B_406-0085620171114</v>
      </c>
      <c r="B113" s="2" t="s">
        <v>97</v>
      </c>
      <c r="C113" s="3">
        <v>43053</v>
      </c>
      <c r="D113" s="4">
        <v>6</v>
      </c>
      <c r="E113" s="2">
        <v>0</v>
      </c>
      <c r="F113" s="2">
        <v>2</v>
      </c>
      <c r="G113" s="2">
        <v>4</v>
      </c>
      <c r="H113" s="2">
        <v>4</v>
      </c>
      <c r="I113" s="2">
        <v>0</v>
      </c>
      <c r="J113" s="2">
        <v>0</v>
      </c>
      <c r="K113" s="2">
        <v>0</v>
      </c>
      <c r="L113" s="2">
        <v>2</v>
      </c>
      <c r="M113" s="2">
        <v>0</v>
      </c>
      <c r="N113" s="2">
        <v>4</v>
      </c>
      <c r="O113" s="2">
        <v>0</v>
      </c>
      <c r="P113" s="2">
        <v>0</v>
      </c>
      <c r="Q113" s="2">
        <v>3</v>
      </c>
      <c r="R113" s="2">
        <v>3</v>
      </c>
      <c r="S113" s="2">
        <v>3</v>
      </c>
      <c r="T113" s="2">
        <v>0</v>
      </c>
      <c r="U113" s="2">
        <v>0</v>
      </c>
      <c r="V113" s="2">
        <v>2</v>
      </c>
      <c r="W113" s="2">
        <v>0</v>
      </c>
      <c r="X113" s="2">
        <f t="shared" si="12"/>
        <v>13</v>
      </c>
      <c r="Y113" s="2">
        <f t="shared" si="13"/>
        <v>0</v>
      </c>
      <c r="Z113" s="2">
        <f t="shared" si="14"/>
        <v>0</v>
      </c>
      <c r="AA113" s="2">
        <f t="shared" si="15"/>
        <v>5</v>
      </c>
      <c r="AB113" s="2">
        <f t="shared" si="16"/>
        <v>9</v>
      </c>
      <c r="AC113" s="2">
        <f t="shared" si="17"/>
        <v>3.25</v>
      </c>
      <c r="AD113" s="2">
        <f t="shared" si="18"/>
        <v>0</v>
      </c>
      <c r="AE113" s="2">
        <f t="shared" si="19"/>
        <v>0</v>
      </c>
      <c r="AF113" s="2">
        <f t="shared" si="20"/>
        <v>1.6666666666666667</v>
      </c>
      <c r="AG113" s="2">
        <f t="shared" si="21"/>
        <v>2.25</v>
      </c>
    </row>
    <row r="114" spans="1:33" x14ac:dyDescent="0.35">
      <c r="A114" s="2" t="str">
        <f t="shared" si="11"/>
        <v>B_406-00851020171213</v>
      </c>
      <c r="B114" s="2" t="s">
        <v>97</v>
      </c>
      <c r="C114" s="3">
        <v>43082</v>
      </c>
      <c r="D114" s="4">
        <v>10</v>
      </c>
      <c r="E114" s="2">
        <v>0</v>
      </c>
      <c r="F114" s="2">
        <v>0</v>
      </c>
      <c r="G114" s="2">
        <v>3</v>
      </c>
      <c r="H114" s="2">
        <v>3</v>
      </c>
      <c r="I114" s="2">
        <v>0</v>
      </c>
      <c r="J114" s="2">
        <v>0</v>
      </c>
      <c r="K114" s="2">
        <v>0</v>
      </c>
      <c r="L114" s="2">
        <v>2</v>
      </c>
      <c r="M114" s="2">
        <v>0</v>
      </c>
      <c r="N114" s="2">
        <v>3</v>
      </c>
      <c r="O114" s="2">
        <v>0</v>
      </c>
      <c r="P114" s="2">
        <v>0</v>
      </c>
      <c r="Q114" s="2">
        <v>0</v>
      </c>
      <c r="R114" s="2">
        <v>1</v>
      </c>
      <c r="S114" s="2">
        <v>2</v>
      </c>
      <c r="T114" s="2">
        <v>0</v>
      </c>
      <c r="U114" s="2">
        <v>0</v>
      </c>
      <c r="V114" s="2">
        <v>2</v>
      </c>
      <c r="W114" s="2">
        <v>0</v>
      </c>
      <c r="X114" s="2">
        <f t="shared" si="12"/>
        <v>10</v>
      </c>
      <c r="Y114" s="2">
        <f t="shared" si="13"/>
        <v>0</v>
      </c>
      <c r="Z114" s="2">
        <f t="shared" si="14"/>
        <v>0</v>
      </c>
      <c r="AA114" s="2">
        <f t="shared" si="15"/>
        <v>0</v>
      </c>
      <c r="AB114" s="2">
        <f t="shared" si="16"/>
        <v>6</v>
      </c>
      <c r="AC114" s="2">
        <f t="shared" si="17"/>
        <v>2.5</v>
      </c>
      <c r="AD114" s="2">
        <f t="shared" si="18"/>
        <v>0</v>
      </c>
      <c r="AE114" s="2">
        <f t="shared" si="19"/>
        <v>0</v>
      </c>
      <c r="AF114" s="2">
        <f t="shared" si="20"/>
        <v>0</v>
      </c>
      <c r="AG114" s="2">
        <f t="shared" si="21"/>
        <v>1.5</v>
      </c>
    </row>
    <row r="115" spans="1:33" x14ac:dyDescent="0.35">
      <c r="A115" s="2" t="str">
        <f t="shared" si="11"/>
        <v>B_406-0087020170913</v>
      </c>
      <c r="B115" s="2" t="s">
        <v>99</v>
      </c>
      <c r="C115" s="3">
        <v>42991</v>
      </c>
      <c r="D115" s="4">
        <v>0</v>
      </c>
      <c r="E115" s="2">
        <v>0</v>
      </c>
      <c r="F115" s="2">
        <v>3</v>
      </c>
      <c r="G115" s="2">
        <v>3</v>
      </c>
      <c r="H115" s="2">
        <v>4</v>
      </c>
      <c r="I115" s="2">
        <v>0</v>
      </c>
      <c r="J115" s="2">
        <v>0</v>
      </c>
      <c r="K115" s="2">
        <v>0</v>
      </c>
      <c r="L115" s="2">
        <v>3</v>
      </c>
      <c r="M115" s="2">
        <v>0</v>
      </c>
      <c r="N115" s="2">
        <v>4</v>
      </c>
      <c r="O115" s="2">
        <v>0</v>
      </c>
      <c r="P115" s="2">
        <v>0</v>
      </c>
      <c r="Q115" s="2">
        <v>0</v>
      </c>
      <c r="R115" s="2">
        <v>4</v>
      </c>
      <c r="S115" s="2">
        <v>4</v>
      </c>
      <c r="T115" s="2">
        <v>0</v>
      </c>
      <c r="U115" s="2">
        <v>0</v>
      </c>
      <c r="V115" s="2">
        <v>4</v>
      </c>
      <c r="W115" s="2">
        <v>0</v>
      </c>
      <c r="X115" s="2">
        <f t="shared" si="12"/>
        <v>16</v>
      </c>
      <c r="Y115" s="2">
        <f t="shared" si="13"/>
        <v>0</v>
      </c>
      <c r="Z115" s="2">
        <f t="shared" si="14"/>
        <v>0</v>
      </c>
      <c r="AA115" s="2">
        <f t="shared" si="15"/>
        <v>3</v>
      </c>
      <c r="AB115" s="2">
        <f t="shared" si="16"/>
        <v>10</v>
      </c>
      <c r="AC115" s="2">
        <f t="shared" si="17"/>
        <v>4</v>
      </c>
      <c r="AD115" s="2">
        <f t="shared" si="18"/>
        <v>0</v>
      </c>
      <c r="AE115" s="2">
        <f t="shared" si="19"/>
        <v>0</v>
      </c>
      <c r="AF115" s="2">
        <f t="shared" si="20"/>
        <v>1</v>
      </c>
      <c r="AG115" s="2">
        <f t="shared" si="21"/>
        <v>2.5</v>
      </c>
    </row>
    <row r="116" spans="1:33" x14ac:dyDescent="0.35">
      <c r="A116" s="2" t="str">
        <f t="shared" si="11"/>
        <v>B_406-0087619000100</v>
      </c>
      <c r="B116" s="2" t="s">
        <v>99</v>
      </c>
      <c r="D116" s="4">
        <v>6</v>
      </c>
      <c r="E116" s="2">
        <v>0</v>
      </c>
      <c r="F116" s="2">
        <v>4</v>
      </c>
      <c r="G116" s="2">
        <v>4</v>
      </c>
      <c r="H116" s="2">
        <v>4</v>
      </c>
      <c r="I116" s="2">
        <v>0</v>
      </c>
      <c r="J116" s="2">
        <v>0</v>
      </c>
      <c r="K116" s="2">
        <v>4</v>
      </c>
      <c r="L116" s="2">
        <v>4</v>
      </c>
      <c r="M116" s="2">
        <v>0</v>
      </c>
      <c r="N116" s="2">
        <v>4</v>
      </c>
      <c r="O116" s="2">
        <v>0</v>
      </c>
      <c r="P116" s="2">
        <v>0</v>
      </c>
      <c r="Q116" s="2">
        <v>2</v>
      </c>
      <c r="R116" s="2">
        <v>4</v>
      </c>
      <c r="S116" s="2">
        <v>4</v>
      </c>
      <c r="T116" s="2">
        <v>0</v>
      </c>
      <c r="U116" s="2">
        <v>2</v>
      </c>
      <c r="V116" s="2">
        <v>4</v>
      </c>
      <c r="W116" s="2">
        <v>0</v>
      </c>
      <c r="X116" s="2">
        <f t="shared" si="12"/>
        <v>16</v>
      </c>
      <c r="Y116" s="2">
        <f t="shared" si="13"/>
        <v>0</v>
      </c>
      <c r="Z116" s="2">
        <f t="shared" si="14"/>
        <v>0</v>
      </c>
      <c r="AA116" s="2">
        <f t="shared" si="15"/>
        <v>10</v>
      </c>
      <c r="AB116" s="2">
        <f t="shared" si="16"/>
        <v>14</v>
      </c>
      <c r="AC116" s="2">
        <f t="shared" si="17"/>
        <v>4</v>
      </c>
      <c r="AD116" s="2">
        <f t="shared" si="18"/>
        <v>0</v>
      </c>
      <c r="AE116" s="2">
        <f t="shared" si="19"/>
        <v>0</v>
      </c>
      <c r="AF116" s="2">
        <f t="shared" si="20"/>
        <v>3.3333333333333335</v>
      </c>
      <c r="AG116" s="2">
        <f t="shared" si="21"/>
        <v>3.5</v>
      </c>
    </row>
    <row r="117" spans="1:33" x14ac:dyDescent="0.35">
      <c r="A117" s="2" t="str">
        <f t="shared" si="11"/>
        <v>B_406-00871020171114</v>
      </c>
      <c r="B117" s="2" t="s">
        <v>99</v>
      </c>
      <c r="C117" s="3">
        <v>43053</v>
      </c>
      <c r="D117" s="4">
        <v>10</v>
      </c>
      <c r="E117" s="2">
        <v>0</v>
      </c>
      <c r="F117" s="2">
        <v>2</v>
      </c>
      <c r="G117" s="2">
        <v>4</v>
      </c>
      <c r="H117" s="2">
        <v>4</v>
      </c>
      <c r="I117" s="2">
        <v>0</v>
      </c>
      <c r="J117" s="2">
        <v>0</v>
      </c>
      <c r="K117" s="2">
        <v>1</v>
      </c>
      <c r="L117" s="2">
        <v>4</v>
      </c>
      <c r="M117" s="2">
        <v>0</v>
      </c>
      <c r="N117" s="2">
        <v>4</v>
      </c>
      <c r="O117" s="2">
        <v>0</v>
      </c>
      <c r="P117" s="2">
        <v>0</v>
      </c>
      <c r="Q117" s="2">
        <v>2</v>
      </c>
      <c r="R117" s="2">
        <v>4</v>
      </c>
      <c r="S117" s="2">
        <v>4</v>
      </c>
      <c r="T117" s="2">
        <v>0</v>
      </c>
      <c r="U117" s="2">
        <v>4</v>
      </c>
      <c r="V117" s="2">
        <v>4</v>
      </c>
      <c r="W117" s="2">
        <v>0</v>
      </c>
      <c r="X117" s="2">
        <f t="shared" si="12"/>
        <v>16</v>
      </c>
      <c r="Y117" s="2">
        <f t="shared" si="13"/>
        <v>0</v>
      </c>
      <c r="Z117" s="2">
        <f t="shared" si="14"/>
        <v>0</v>
      </c>
      <c r="AA117" s="2">
        <f t="shared" si="15"/>
        <v>5</v>
      </c>
      <c r="AB117" s="2">
        <f t="shared" si="16"/>
        <v>16</v>
      </c>
      <c r="AC117" s="2">
        <f t="shared" si="17"/>
        <v>4</v>
      </c>
      <c r="AD117" s="2">
        <f t="shared" si="18"/>
        <v>0</v>
      </c>
      <c r="AE117" s="2">
        <f t="shared" si="19"/>
        <v>0</v>
      </c>
      <c r="AF117" s="2">
        <f t="shared" si="20"/>
        <v>1.6666666666666667</v>
      </c>
      <c r="AG117" s="2">
        <f t="shared" si="21"/>
        <v>4</v>
      </c>
    </row>
    <row r="118" spans="1:33" x14ac:dyDescent="0.35">
      <c r="A118" s="2" t="str">
        <f t="shared" si="11"/>
        <v>B_406-0089020170911</v>
      </c>
      <c r="B118" s="2" t="s">
        <v>105</v>
      </c>
      <c r="C118" s="3">
        <v>42989</v>
      </c>
      <c r="D118" s="4">
        <v>0</v>
      </c>
      <c r="E118" s="2">
        <v>2</v>
      </c>
      <c r="F118" s="2">
        <v>1</v>
      </c>
      <c r="G118" s="2">
        <v>3</v>
      </c>
      <c r="H118" s="2">
        <v>1</v>
      </c>
      <c r="I118" s="2">
        <v>0</v>
      </c>
      <c r="J118" s="2">
        <v>2</v>
      </c>
      <c r="K118" s="2">
        <v>0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2</v>
      </c>
      <c r="R118" s="2">
        <v>2</v>
      </c>
      <c r="S118" s="2">
        <v>3</v>
      </c>
      <c r="T118" s="2">
        <v>0</v>
      </c>
      <c r="U118" s="2">
        <v>0</v>
      </c>
      <c r="V118" s="2">
        <v>2</v>
      </c>
      <c r="W118" s="2">
        <v>0</v>
      </c>
      <c r="X118" s="2">
        <f t="shared" si="12"/>
        <v>7</v>
      </c>
      <c r="Y118" s="2">
        <f t="shared" si="13"/>
        <v>5</v>
      </c>
      <c r="Z118" s="2">
        <f t="shared" si="14"/>
        <v>2</v>
      </c>
      <c r="AA118" s="2">
        <f t="shared" si="15"/>
        <v>3</v>
      </c>
      <c r="AB118" s="2">
        <f t="shared" si="16"/>
        <v>6</v>
      </c>
      <c r="AC118" s="2">
        <f t="shared" si="17"/>
        <v>1.75</v>
      </c>
      <c r="AD118" s="2">
        <f t="shared" si="18"/>
        <v>1.25</v>
      </c>
      <c r="AE118" s="2">
        <f t="shared" si="19"/>
        <v>0.5</v>
      </c>
      <c r="AF118" s="2">
        <f t="shared" si="20"/>
        <v>1</v>
      </c>
      <c r="AG118" s="2">
        <f t="shared" si="21"/>
        <v>1.5</v>
      </c>
    </row>
    <row r="119" spans="1:33" x14ac:dyDescent="0.35">
      <c r="A119" s="2" t="str">
        <f t="shared" si="11"/>
        <v>B_406-0089620171130</v>
      </c>
      <c r="B119" s="2" t="s">
        <v>105</v>
      </c>
      <c r="C119" s="3">
        <v>43069</v>
      </c>
      <c r="D119" s="4">
        <v>6</v>
      </c>
      <c r="E119" s="2">
        <v>0</v>
      </c>
      <c r="F119" s="2">
        <v>0</v>
      </c>
      <c r="G119" s="2">
        <v>3</v>
      </c>
      <c r="H119" s="2">
        <v>3</v>
      </c>
      <c r="I119" s="2">
        <v>0</v>
      </c>
      <c r="J119" s="2">
        <v>0</v>
      </c>
      <c r="K119" s="2">
        <v>0</v>
      </c>
      <c r="L119" s="2">
        <v>3</v>
      </c>
      <c r="M119" s="2">
        <v>0</v>
      </c>
      <c r="N119" s="2">
        <v>3</v>
      </c>
      <c r="O119" s="2">
        <v>0</v>
      </c>
      <c r="P119" s="2">
        <v>0</v>
      </c>
      <c r="Q119" s="2">
        <v>0</v>
      </c>
      <c r="R119" s="2">
        <v>3</v>
      </c>
      <c r="S119" s="2">
        <v>3</v>
      </c>
      <c r="T119" s="2">
        <v>0</v>
      </c>
      <c r="U119" s="2">
        <v>0</v>
      </c>
      <c r="V119" s="2">
        <v>3</v>
      </c>
      <c r="W119" s="2">
        <v>0</v>
      </c>
      <c r="X119" s="2">
        <f t="shared" si="12"/>
        <v>12</v>
      </c>
      <c r="Y119" s="2">
        <f t="shared" si="13"/>
        <v>0</v>
      </c>
      <c r="Z119" s="2">
        <f t="shared" si="14"/>
        <v>0</v>
      </c>
      <c r="AA119" s="2">
        <f t="shared" si="15"/>
        <v>0</v>
      </c>
      <c r="AB119" s="2">
        <f t="shared" si="16"/>
        <v>9</v>
      </c>
      <c r="AC119" s="2">
        <f t="shared" si="17"/>
        <v>3</v>
      </c>
      <c r="AD119" s="2">
        <f t="shared" si="18"/>
        <v>0</v>
      </c>
      <c r="AE119" s="2">
        <f t="shared" si="19"/>
        <v>0</v>
      </c>
      <c r="AF119" s="2">
        <f t="shared" si="20"/>
        <v>0</v>
      </c>
      <c r="AG119" s="2">
        <f t="shared" si="21"/>
        <v>2.25</v>
      </c>
    </row>
    <row r="120" spans="1:33" x14ac:dyDescent="0.35">
      <c r="A120" s="2" t="str">
        <f t="shared" si="11"/>
        <v>B_406-00891020180121</v>
      </c>
      <c r="B120" s="2" t="s">
        <v>105</v>
      </c>
      <c r="C120" s="3">
        <v>43121</v>
      </c>
      <c r="D120" s="4">
        <v>10</v>
      </c>
      <c r="E120" s="2">
        <v>0</v>
      </c>
      <c r="F120" s="2">
        <v>0</v>
      </c>
      <c r="G120" s="2">
        <v>2</v>
      </c>
      <c r="H120" s="2">
        <v>2</v>
      </c>
      <c r="I120" s="2">
        <v>2</v>
      </c>
      <c r="J120" s="2">
        <v>0</v>
      </c>
      <c r="K120" s="2">
        <v>0</v>
      </c>
      <c r="L120" s="2">
        <v>2</v>
      </c>
      <c r="M120" s="2">
        <v>0</v>
      </c>
      <c r="N120" s="2">
        <v>2</v>
      </c>
      <c r="O120" s="2">
        <v>0</v>
      </c>
      <c r="P120" s="2">
        <v>0</v>
      </c>
      <c r="Q120" s="2">
        <v>0</v>
      </c>
      <c r="R120" s="2">
        <v>2</v>
      </c>
      <c r="S120" s="2">
        <v>2</v>
      </c>
      <c r="T120" s="2">
        <v>0</v>
      </c>
      <c r="U120" s="2">
        <v>0</v>
      </c>
      <c r="V120" s="2">
        <v>2</v>
      </c>
      <c r="W120" s="2">
        <v>0</v>
      </c>
      <c r="X120" s="2">
        <f t="shared" si="12"/>
        <v>8</v>
      </c>
      <c r="Y120" s="2">
        <f t="shared" si="13"/>
        <v>0</v>
      </c>
      <c r="Z120" s="2">
        <f t="shared" si="14"/>
        <v>2</v>
      </c>
      <c r="AA120" s="2">
        <f t="shared" si="15"/>
        <v>0</v>
      </c>
      <c r="AB120" s="2">
        <f t="shared" si="16"/>
        <v>6</v>
      </c>
      <c r="AC120" s="2">
        <f t="shared" si="17"/>
        <v>2</v>
      </c>
      <c r="AD120" s="2">
        <f t="shared" si="18"/>
        <v>0</v>
      </c>
      <c r="AE120" s="2">
        <f t="shared" si="19"/>
        <v>0.5</v>
      </c>
      <c r="AF120" s="2">
        <f t="shared" si="20"/>
        <v>0</v>
      </c>
      <c r="AG120" s="2">
        <f t="shared" si="21"/>
        <v>1.5</v>
      </c>
    </row>
    <row r="121" spans="1:33" x14ac:dyDescent="0.35">
      <c r="A121" s="2" t="str">
        <f t="shared" si="11"/>
        <v>B_406-0091020170922</v>
      </c>
      <c r="B121" s="2" t="s">
        <v>100</v>
      </c>
      <c r="C121" s="3">
        <v>43000</v>
      </c>
      <c r="D121" s="4">
        <v>0</v>
      </c>
      <c r="E121" s="2">
        <v>1</v>
      </c>
      <c r="F121" s="2">
        <v>0</v>
      </c>
      <c r="H121" s="2">
        <v>0</v>
      </c>
      <c r="I121" s="2">
        <v>1</v>
      </c>
      <c r="J121" s="2">
        <v>2</v>
      </c>
      <c r="K121" s="2">
        <v>0</v>
      </c>
      <c r="L121" s="2">
        <v>1</v>
      </c>
      <c r="M121" s="2">
        <v>1</v>
      </c>
      <c r="N121" s="2">
        <v>0</v>
      </c>
      <c r="O121" s="2">
        <v>0</v>
      </c>
      <c r="P121" s="2">
        <v>0</v>
      </c>
      <c r="R121" s="2">
        <v>1</v>
      </c>
      <c r="S121" s="2">
        <v>1</v>
      </c>
      <c r="T121" s="2">
        <v>1</v>
      </c>
      <c r="U121" s="2">
        <v>0</v>
      </c>
      <c r="W121" s="2">
        <v>0</v>
      </c>
      <c r="X121" s="2">
        <f t="shared" si="12"/>
        <v>1</v>
      </c>
      <c r="Y121" s="2">
        <f t="shared" si="13"/>
        <v>4</v>
      </c>
      <c r="Z121" s="2">
        <f t="shared" si="14"/>
        <v>2</v>
      </c>
      <c r="AA121" s="2">
        <f t="shared" si="15"/>
        <v>0</v>
      </c>
      <c r="AB121" s="2">
        <f t="shared" si="16"/>
        <v>2</v>
      </c>
      <c r="AC121" s="2">
        <f t="shared" si="17"/>
        <v>0.25</v>
      </c>
      <c r="AD121" s="2">
        <f t="shared" si="18"/>
        <v>1</v>
      </c>
      <c r="AE121" s="2">
        <f t="shared" si="19"/>
        <v>0.5</v>
      </c>
      <c r="AF121" s="2">
        <f t="shared" si="20"/>
        <v>0</v>
      </c>
      <c r="AG121" s="2">
        <f t="shared" si="21"/>
        <v>0.5</v>
      </c>
    </row>
    <row r="122" spans="1:33" x14ac:dyDescent="0.35">
      <c r="A122" s="2" t="str">
        <f t="shared" si="11"/>
        <v>B_406-0093020171012</v>
      </c>
      <c r="B122" s="2" t="s">
        <v>108</v>
      </c>
      <c r="C122" s="3">
        <v>43020</v>
      </c>
      <c r="D122" s="4">
        <v>0</v>
      </c>
      <c r="E122" s="2">
        <v>0</v>
      </c>
      <c r="F122" s="2">
        <v>1</v>
      </c>
      <c r="G122" s="2">
        <v>4</v>
      </c>
      <c r="H122" s="2">
        <v>0</v>
      </c>
      <c r="I122" s="2">
        <v>0</v>
      </c>
      <c r="J122" s="2">
        <v>0</v>
      </c>
      <c r="K122" s="2">
        <v>0</v>
      </c>
      <c r="L122" s="2">
        <v>3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4</v>
      </c>
      <c r="S122" s="2">
        <v>2</v>
      </c>
      <c r="T122" s="2">
        <v>0</v>
      </c>
      <c r="U122" s="2">
        <v>0</v>
      </c>
      <c r="V122" s="2">
        <v>0</v>
      </c>
      <c r="W122" s="2">
        <v>0</v>
      </c>
      <c r="X122" s="2">
        <f t="shared" si="12"/>
        <v>2</v>
      </c>
      <c r="Y122" s="2">
        <f t="shared" si="13"/>
        <v>0</v>
      </c>
      <c r="Z122" s="2">
        <f t="shared" si="14"/>
        <v>0</v>
      </c>
      <c r="AA122" s="2">
        <f t="shared" si="15"/>
        <v>1</v>
      </c>
      <c r="AB122" s="2">
        <f t="shared" si="16"/>
        <v>11</v>
      </c>
      <c r="AC122" s="2">
        <f t="shared" si="17"/>
        <v>0.5</v>
      </c>
      <c r="AD122" s="2">
        <f t="shared" si="18"/>
        <v>0</v>
      </c>
      <c r="AE122" s="2">
        <f t="shared" si="19"/>
        <v>0</v>
      </c>
      <c r="AF122" s="2">
        <f t="shared" si="20"/>
        <v>0.33333333333333331</v>
      </c>
      <c r="AG122" s="2">
        <f t="shared" si="21"/>
        <v>2.75</v>
      </c>
    </row>
    <row r="123" spans="1:33" x14ac:dyDescent="0.35">
      <c r="A123" s="2" t="str">
        <f t="shared" si="11"/>
        <v>B_406-0093620180129</v>
      </c>
      <c r="B123" s="2" t="s">
        <v>108</v>
      </c>
      <c r="C123" s="3">
        <v>43129</v>
      </c>
      <c r="D123" s="4">
        <v>6</v>
      </c>
      <c r="E123" s="2">
        <v>0</v>
      </c>
      <c r="F123" s="2">
        <v>0</v>
      </c>
      <c r="G123" s="2">
        <v>3</v>
      </c>
      <c r="H123" s="2">
        <v>4</v>
      </c>
      <c r="I123" s="2">
        <v>0</v>
      </c>
      <c r="J123" s="2">
        <v>0</v>
      </c>
      <c r="K123" s="2">
        <v>0</v>
      </c>
      <c r="L123" s="2">
        <v>4</v>
      </c>
      <c r="M123" s="2">
        <v>0</v>
      </c>
      <c r="N123" s="2">
        <v>4</v>
      </c>
      <c r="O123" s="2">
        <v>0</v>
      </c>
      <c r="P123" s="2">
        <v>0</v>
      </c>
      <c r="Q123" s="2">
        <v>0</v>
      </c>
      <c r="R123" s="2">
        <v>4</v>
      </c>
      <c r="S123" s="2">
        <v>4</v>
      </c>
      <c r="T123" s="2">
        <v>0</v>
      </c>
      <c r="U123" s="2">
        <v>3</v>
      </c>
      <c r="V123" s="2">
        <v>4</v>
      </c>
      <c r="W123" s="2">
        <v>0</v>
      </c>
      <c r="X123" s="2">
        <f t="shared" si="12"/>
        <v>16</v>
      </c>
      <c r="Y123" s="2">
        <f t="shared" si="13"/>
        <v>0</v>
      </c>
      <c r="Z123" s="2">
        <f t="shared" si="14"/>
        <v>0</v>
      </c>
      <c r="AA123" s="2">
        <f t="shared" si="15"/>
        <v>0</v>
      </c>
      <c r="AB123" s="2">
        <f t="shared" si="16"/>
        <v>14</v>
      </c>
      <c r="AC123" s="2">
        <f t="shared" si="17"/>
        <v>4</v>
      </c>
      <c r="AD123" s="2">
        <f t="shared" si="18"/>
        <v>0</v>
      </c>
      <c r="AE123" s="2">
        <f t="shared" si="19"/>
        <v>0</v>
      </c>
      <c r="AF123" s="2">
        <f t="shared" si="20"/>
        <v>0</v>
      </c>
      <c r="AG123" s="2">
        <f t="shared" si="21"/>
        <v>3.5</v>
      </c>
    </row>
    <row r="124" spans="1:33" x14ac:dyDescent="0.35">
      <c r="A124" s="2" t="str">
        <f t="shared" si="11"/>
        <v>B_406-00931020180309</v>
      </c>
      <c r="B124" s="2" t="s">
        <v>108</v>
      </c>
      <c r="C124" s="3">
        <v>43168</v>
      </c>
      <c r="D124" s="4">
        <v>10</v>
      </c>
      <c r="E124" s="2">
        <v>0</v>
      </c>
      <c r="F124" s="2">
        <v>0</v>
      </c>
      <c r="G124" s="2">
        <v>4</v>
      </c>
      <c r="H124" s="2">
        <v>4</v>
      </c>
      <c r="I124" s="2">
        <v>0</v>
      </c>
      <c r="J124" s="2">
        <v>0</v>
      </c>
      <c r="K124" s="2">
        <v>0</v>
      </c>
      <c r="L124" s="2">
        <v>4</v>
      </c>
      <c r="M124" s="2">
        <v>0</v>
      </c>
      <c r="N124" s="2">
        <v>4</v>
      </c>
      <c r="O124" s="2">
        <v>0</v>
      </c>
      <c r="P124" s="2">
        <v>0</v>
      </c>
      <c r="Q124" s="2">
        <v>0</v>
      </c>
      <c r="R124" s="2">
        <v>4</v>
      </c>
      <c r="S124" s="2">
        <v>4</v>
      </c>
      <c r="T124" s="2">
        <v>0</v>
      </c>
      <c r="U124" s="2">
        <v>2</v>
      </c>
      <c r="V124" s="2">
        <v>4</v>
      </c>
      <c r="W124" s="2">
        <v>0</v>
      </c>
      <c r="X124" s="2">
        <f t="shared" si="12"/>
        <v>16</v>
      </c>
      <c r="Y124" s="2">
        <f t="shared" si="13"/>
        <v>0</v>
      </c>
      <c r="Z124" s="2">
        <f t="shared" si="14"/>
        <v>0</v>
      </c>
      <c r="AA124" s="2">
        <f t="shared" si="15"/>
        <v>0</v>
      </c>
      <c r="AB124" s="2">
        <f t="shared" si="16"/>
        <v>14</v>
      </c>
      <c r="AC124" s="2">
        <f t="shared" si="17"/>
        <v>4</v>
      </c>
      <c r="AD124" s="2">
        <f t="shared" si="18"/>
        <v>0</v>
      </c>
      <c r="AE124" s="2">
        <f t="shared" si="19"/>
        <v>0</v>
      </c>
      <c r="AF124" s="2">
        <f t="shared" si="20"/>
        <v>0</v>
      </c>
      <c r="AG124" s="2">
        <f t="shared" si="21"/>
        <v>3.5</v>
      </c>
    </row>
    <row r="125" spans="1:33" x14ac:dyDescent="0.35">
      <c r="A125" s="2" t="str">
        <f t="shared" si="11"/>
        <v>B_406-0095020170929</v>
      </c>
      <c r="B125" s="2" t="s">
        <v>106</v>
      </c>
      <c r="C125" s="3">
        <v>43007</v>
      </c>
      <c r="D125" s="4">
        <v>0</v>
      </c>
      <c r="E125" s="2">
        <v>2</v>
      </c>
      <c r="F125" s="2">
        <v>0</v>
      </c>
      <c r="G125" s="2">
        <v>2</v>
      </c>
      <c r="H125" s="2">
        <v>3</v>
      </c>
      <c r="I125" s="2">
        <v>1</v>
      </c>
      <c r="J125" s="2">
        <v>1</v>
      </c>
      <c r="K125" s="2">
        <v>2</v>
      </c>
      <c r="L125" s="2">
        <v>3</v>
      </c>
      <c r="M125" s="2">
        <v>0</v>
      </c>
      <c r="N125" s="2">
        <v>3</v>
      </c>
      <c r="O125" s="2">
        <v>2</v>
      </c>
      <c r="P125" s="2">
        <v>0</v>
      </c>
      <c r="Q125" s="2">
        <v>3</v>
      </c>
      <c r="R125" s="2">
        <v>2</v>
      </c>
      <c r="S125" s="2">
        <v>4</v>
      </c>
      <c r="T125" s="2">
        <v>0</v>
      </c>
      <c r="U125" s="2">
        <v>0</v>
      </c>
      <c r="V125" s="2">
        <v>2</v>
      </c>
      <c r="W125" s="2">
        <v>0</v>
      </c>
      <c r="X125" s="2">
        <f t="shared" si="12"/>
        <v>12</v>
      </c>
      <c r="Y125" s="2">
        <f t="shared" si="13"/>
        <v>5</v>
      </c>
      <c r="Z125" s="2">
        <f t="shared" si="14"/>
        <v>1</v>
      </c>
      <c r="AA125" s="2">
        <f t="shared" si="15"/>
        <v>5</v>
      </c>
      <c r="AB125" s="2">
        <f t="shared" si="16"/>
        <v>7</v>
      </c>
      <c r="AC125" s="2">
        <f t="shared" si="17"/>
        <v>3</v>
      </c>
      <c r="AD125" s="2">
        <f t="shared" si="18"/>
        <v>1.25</v>
      </c>
      <c r="AE125" s="2">
        <f t="shared" si="19"/>
        <v>0.25</v>
      </c>
      <c r="AF125" s="2">
        <f t="shared" si="20"/>
        <v>1.6666666666666667</v>
      </c>
      <c r="AG125" s="2">
        <f t="shared" si="21"/>
        <v>1.75</v>
      </c>
    </row>
    <row r="126" spans="1:33" x14ac:dyDescent="0.35">
      <c r="A126" s="2" t="str">
        <f t="shared" si="11"/>
        <v>B_406-0095620171215</v>
      </c>
      <c r="B126" s="2" t="s">
        <v>106</v>
      </c>
      <c r="C126" s="3">
        <v>43084</v>
      </c>
      <c r="D126" s="4">
        <v>6</v>
      </c>
      <c r="E126" s="2">
        <v>1</v>
      </c>
      <c r="F126" s="2">
        <v>0</v>
      </c>
      <c r="G126" s="2">
        <v>1</v>
      </c>
      <c r="H126" s="2">
        <v>3</v>
      </c>
      <c r="I126" s="2">
        <v>0</v>
      </c>
      <c r="J126" s="2">
        <v>1</v>
      </c>
      <c r="K126" s="2">
        <v>0</v>
      </c>
      <c r="L126" s="2">
        <v>2</v>
      </c>
      <c r="M126" s="2">
        <v>0</v>
      </c>
      <c r="N126" s="2">
        <v>2</v>
      </c>
      <c r="O126" s="2">
        <v>0</v>
      </c>
      <c r="P126" s="2">
        <v>0</v>
      </c>
      <c r="Q126" s="2">
        <v>0</v>
      </c>
      <c r="R126" s="2">
        <v>2</v>
      </c>
      <c r="S126" s="2">
        <v>1</v>
      </c>
      <c r="T126" s="2">
        <v>0</v>
      </c>
      <c r="U126" s="2">
        <v>1</v>
      </c>
      <c r="V126" s="2">
        <v>0</v>
      </c>
      <c r="W126" s="2">
        <v>0</v>
      </c>
      <c r="X126" s="2">
        <f t="shared" si="12"/>
        <v>6</v>
      </c>
      <c r="Y126" s="2">
        <f t="shared" si="13"/>
        <v>2</v>
      </c>
      <c r="Z126" s="2">
        <f t="shared" si="14"/>
        <v>0</v>
      </c>
      <c r="AA126" s="2">
        <f t="shared" si="15"/>
        <v>0</v>
      </c>
      <c r="AB126" s="2">
        <f t="shared" si="16"/>
        <v>6</v>
      </c>
      <c r="AC126" s="2">
        <f t="shared" si="17"/>
        <v>1.5</v>
      </c>
      <c r="AD126" s="2">
        <f t="shared" si="18"/>
        <v>0.5</v>
      </c>
      <c r="AE126" s="2">
        <f t="shared" si="19"/>
        <v>0</v>
      </c>
      <c r="AF126" s="2">
        <f t="shared" si="20"/>
        <v>0</v>
      </c>
      <c r="AG126" s="2">
        <f t="shared" si="21"/>
        <v>1.5</v>
      </c>
    </row>
    <row r="127" spans="1:33" x14ac:dyDescent="0.35">
      <c r="A127" s="2" t="str">
        <f t="shared" si="11"/>
        <v>B_406-00951020180119</v>
      </c>
      <c r="B127" s="2" t="s">
        <v>106</v>
      </c>
      <c r="C127" s="3">
        <v>43119</v>
      </c>
      <c r="D127" s="4">
        <v>10</v>
      </c>
      <c r="E127" s="2">
        <v>0</v>
      </c>
      <c r="F127" s="2">
        <v>1</v>
      </c>
      <c r="G127" s="2">
        <v>3</v>
      </c>
      <c r="H127" s="2">
        <v>4</v>
      </c>
      <c r="I127" s="2">
        <v>0</v>
      </c>
      <c r="J127" s="2">
        <v>2</v>
      </c>
      <c r="K127" s="2">
        <v>1</v>
      </c>
      <c r="L127" s="2">
        <v>3</v>
      </c>
      <c r="M127" s="2">
        <v>0</v>
      </c>
      <c r="N127" s="2">
        <v>3</v>
      </c>
      <c r="O127" s="2">
        <v>1</v>
      </c>
      <c r="P127" s="2">
        <v>0</v>
      </c>
      <c r="Q127" s="2">
        <v>2</v>
      </c>
      <c r="R127" s="2">
        <v>3</v>
      </c>
      <c r="S127" s="2">
        <v>2</v>
      </c>
      <c r="T127" s="2">
        <v>0</v>
      </c>
      <c r="U127" s="2">
        <v>2</v>
      </c>
      <c r="V127" s="2">
        <v>1</v>
      </c>
      <c r="W127" s="2">
        <v>0</v>
      </c>
      <c r="X127" s="2">
        <f t="shared" si="12"/>
        <v>10</v>
      </c>
      <c r="Y127" s="2">
        <f t="shared" si="13"/>
        <v>3</v>
      </c>
      <c r="Z127" s="2">
        <f t="shared" si="14"/>
        <v>0</v>
      </c>
      <c r="AA127" s="2">
        <f t="shared" si="15"/>
        <v>4</v>
      </c>
      <c r="AB127" s="2">
        <f t="shared" si="16"/>
        <v>11</v>
      </c>
      <c r="AC127" s="2">
        <f t="shared" si="17"/>
        <v>2.5</v>
      </c>
      <c r="AD127" s="2">
        <f t="shared" si="18"/>
        <v>0.75</v>
      </c>
      <c r="AE127" s="2">
        <f t="shared" si="19"/>
        <v>0</v>
      </c>
      <c r="AF127" s="2">
        <f t="shared" si="20"/>
        <v>1.3333333333333333</v>
      </c>
      <c r="AG127" s="2">
        <f t="shared" si="21"/>
        <v>2.75</v>
      </c>
    </row>
    <row r="128" spans="1:33" x14ac:dyDescent="0.35">
      <c r="A128" s="2" t="str">
        <f t="shared" si="11"/>
        <v>B_406-0099020171017</v>
      </c>
      <c r="B128" s="2" t="s">
        <v>109</v>
      </c>
      <c r="C128" s="3">
        <v>43025</v>
      </c>
      <c r="D128" s="4">
        <v>0</v>
      </c>
      <c r="E128" s="2">
        <v>0</v>
      </c>
      <c r="F128" s="2">
        <v>0</v>
      </c>
      <c r="G128" s="2">
        <v>4</v>
      </c>
      <c r="H128" s="2">
        <v>4</v>
      </c>
      <c r="I128" s="2">
        <v>0</v>
      </c>
      <c r="J128" s="2">
        <v>0</v>
      </c>
      <c r="K128" s="2">
        <v>0</v>
      </c>
      <c r="L128" s="2">
        <v>2</v>
      </c>
      <c r="M128" s="2">
        <v>0</v>
      </c>
      <c r="N128" s="2">
        <v>4</v>
      </c>
      <c r="O128" s="2">
        <v>0</v>
      </c>
      <c r="P128" s="2">
        <v>0</v>
      </c>
      <c r="Q128" s="2">
        <v>0</v>
      </c>
      <c r="R128" s="2">
        <v>4</v>
      </c>
      <c r="S128" s="2">
        <v>4</v>
      </c>
      <c r="T128" s="2">
        <v>0</v>
      </c>
      <c r="U128" s="2">
        <v>0</v>
      </c>
      <c r="V128" s="2">
        <v>3</v>
      </c>
      <c r="W128" s="2">
        <v>0</v>
      </c>
      <c r="X128" s="2">
        <f t="shared" si="12"/>
        <v>15</v>
      </c>
      <c r="Y128" s="2">
        <f t="shared" si="13"/>
        <v>0</v>
      </c>
      <c r="Z128" s="2">
        <f t="shared" si="14"/>
        <v>0</v>
      </c>
      <c r="AA128" s="2">
        <f t="shared" si="15"/>
        <v>0</v>
      </c>
      <c r="AB128" s="2">
        <f t="shared" si="16"/>
        <v>10</v>
      </c>
      <c r="AC128" s="2">
        <f t="shared" si="17"/>
        <v>3.75</v>
      </c>
      <c r="AD128" s="2">
        <f t="shared" si="18"/>
        <v>0</v>
      </c>
      <c r="AE128" s="2">
        <f t="shared" si="19"/>
        <v>0</v>
      </c>
      <c r="AF128" s="2">
        <f t="shared" si="20"/>
        <v>0</v>
      </c>
      <c r="AG128" s="2">
        <f t="shared" si="21"/>
        <v>2.5</v>
      </c>
    </row>
    <row r="129" spans="1:33" x14ac:dyDescent="0.35">
      <c r="A129" s="2" t="str">
        <f t="shared" si="11"/>
        <v>B_406-0099620180126</v>
      </c>
      <c r="B129" s="2" t="s">
        <v>109</v>
      </c>
      <c r="C129" s="3">
        <v>43126</v>
      </c>
      <c r="D129" s="4">
        <v>6</v>
      </c>
      <c r="E129" s="2">
        <v>0</v>
      </c>
      <c r="F129" s="2">
        <v>0</v>
      </c>
      <c r="G129" s="2">
        <v>2</v>
      </c>
      <c r="H129" s="2">
        <v>4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3</v>
      </c>
      <c r="O129" s="2">
        <v>0</v>
      </c>
      <c r="P129" s="2">
        <v>0</v>
      </c>
      <c r="Q129" s="2">
        <v>0</v>
      </c>
      <c r="R129" s="2">
        <v>1</v>
      </c>
      <c r="S129" s="2">
        <v>4</v>
      </c>
      <c r="T129" s="2">
        <v>0</v>
      </c>
      <c r="U129" s="2">
        <v>0</v>
      </c>
      <c r="V129" s="2">
        <v>1</v>
      </c>
      <c r="W129" s="2">
        <v>0</v>
      </c>
      <c r="X129" s="2">
        <f t="shared" si="12"/>
        <v>12</v>
      </c>
      <c r="Y129" s="2">
        <f t="shared" si="13"/>
        <v>0</v>
      </c>
      <c r="Z129" s="2">
        <f t="shared" si="14"/>
        <v>0</v>
      </c>
      <c r="AA129" s="2">
        <f t="shared" si="15"/>
        <v>0</v>
      </c>
      <c r="AB129" s="2">
        <f t="shared" si="16"/>
        <v>3</v>
      </c>
      <c r="AC129" s="2">
        <f t="shared" si="17"/>
        <v>3</v>
      </c>
      <c r="AD129" s="2">
        <f t="shared" si="18"/>
        <v>0</v>
      </c>
      <c r="AE129" s="2">
        <f t="shared" si="19"/>
        <v>0</v>
      </c>
      <c r="AF129" s="2">
        <f t="shared" si="20"/>
        <v>0</v>
      </c>
      <c r="AG129" s="2">
        <f t="shared" si="21"/>
        <v>0.75</v>
      </c>
    </row>
    <row r="130" spans="1:33" x14ac:dyDescent="0.35">
      <c r="A130" s="2" t="str">
        <f t="shared" si="11"/>
        <v>B_406-00991020180309</v>
      </c>
      <c r="B130" s="2" t="s">
        <v>109</v>
      </c>
      <c r="C130" s="3">
        <v>43168</v>
      </c>
      <c r="D130" s="4">
        <v>10</v>
      </c>
      <c r="E130" s="2">
        <v>0</v>
      </c>
      <c r="F130" s="2">
        <v>0</v>
      </c>
      <c r="G130" s="2">
        <v>4</v>
      </c>
      <c r="H130" s="2">
        <v>4</v>
      </c>
      <c r="I130" s="2">
        <v>0</v>
      </c>
      <c r="J130" s="2">
        <v>0</v>
      </c>
      <c r="K130" s="2">
        <v>0</v>
      </c>
      <c r="L130" s="2">
        <v>3</v>
      </c>
      <c r="M130" s="2">
        <v>0</v>
      </c>
      <c r="N130" s="2">
        <v>4</v>
      </c>
      <c r="O130" s="2">
        <v>0</v>
      </c>
      <c r="P130" s="2">
        <v>0</v>
      </c>
      <c r="Q130" s="2">
        <v>0</v>
      </c>
      <c r="R130" s="2">
        <v>2</v>
      </c>
      <c r="S130" s="2">
        <v>4</v>
      </c>
      <c r="T130" s="2">
        <v>0</v>
      </c>
      <c r="U130" s="2">
        <v>0</v>
      </c>
      <c r="V130" s="2">
        <v>3</v>
      </c>
      <c r="W130" s="2">
        <v>0</v>
      </c>
      <c r="X130" s="2">
        <f t="shared" si="12"/>
        <v>15</v>
      </c>
      <c r="Y130" s="2">
        <f t="shared" si="13"/>
        <v>0</v>
      </c>
      <c r="Z130" s="2">
        <f t="shared" si="14"/>
        <v>0</v>
      </c>
      <c r="AA130" s="2">
        <f t="shared" si="15"/>
        <v>0</v>
      </c>
      <c r="AB130" s="2">
        <f t="shared" si="16"/>
        <v>9</v>
      </c>
      <c r="AC130" s="2">
        <f t="shared" si="17"/>
        <v>3.75</v>
      </c>
      <c r="AD130" s="2">
        <f t="shared" si="18"/>
        <v>0</v>
      </c>
      <c r="AE130" s="2">
        <f t="shared" si="19"/>
        <v>0</v>
      </c>
      <c r="AF130" s="2">
        <f t="shared" si="20"/>
        <v>0</v>
      </c>
      <c r="AG130" s="2">
        <f t="shared" si="21"/>
        <v>2.25</v>
      </c>
    </row>
    <row r="131" spans="1:33" x14ac:dyDescent="0.35">
      <c r="A131" s="2" t="str">
        <f t="shared" ref="A131:A152" si="22">"B_"&amp;B131&amp;D131&amp;TEXT(C131,"yyyymmdd")</f>
        <v>B_406-0101020171013</v>
      </c>
      <c r="B131" s="2" t="s">
        <v>111</v>
      </c>
      <c r="C131" s="3">
        <v>43021</v>
      </c>
      <c r="D131" s="4">
        <v>0</v>
      </c>
      <c r="E131" s="2">
        <v>0</v>
      </c>
      <c r="F131" s="2">
        <v>2</v>
      </c>
      <c r="G131" s="2">
        <v>1</v>
      </c>
      <c r="H131" s="2">
        <v>0</v>
      </c>
      <c r="I131" s="2">
        <v>2</v>
      </c>
      <c r="J131" s="2">
        <v>0</v>
      </c>
      <c r="K131" s="2">
        <v>0</v>
      </c>
      <c r="L131" s="2">
        <v>1</v>
      </c>
      <c r="M131" s="2">
        <v>1</v>
      </c>
      <c r="N131" s="2">
        <v>0</v>
      </c>
      <c r="O131" s="2">
        <v>0</v>
      </c>
      <c r="P131" s="2">
        <v>3</v>
      </c>
      <c r="Q131" s="2">
        <v>0</v>
      </c>
      <c r="R131" s="2">
        <v>3</v>
      </c>
      <c r="S131" s="2">
        <v>1</v>
      </c>
      <c r="T131" s="2">
        <v>0</v>
      </c>
      <c r="U131" s="2">
        <v>0</v>
      </c>
      <c r="V131" s="2">
        <v>0</v>
      </c>
      <c r="W131" s="2">
        <v>4</v>
      </c>
      <c r="X131" s="2">
        <f t="shared" ref="X131:X152" si="23">H131+N131+S131+V131</f>
        <v>1</v>
      </c>
      <c r="Y131" s="2">
        <f t="shared" ref="Y131:Y152" si="24">E131+J131+O131+T131</f>
        <v>0</v>
      </c>
      <c r="Z131" s="2">
        <f t="shared" ref="Z131:Z152" si="25">I131+M131+P131+W131</f>
        <v>10</v>
      </c>
      <c r="AA131" s="2">
        <f t="shared" ref="AA131:AA152" si="26">F131+K131+Q131</f>
        <v>2</v>
      </c>
      <c r="AB131" s="2">
        <f t="shared" ref="AB131:AB152" si="27">G131+L131+R131+U131</f>
        <v>5</v>
      </c>
      <c r="AC131" s="2">
        <f t="shared" ref="AC131:AC152" si="28">X131/4</f>
        <v>0.25</v>
      </c>
      <c r="AD131" s="2">
        <f t="shared" ref="AD131:AD152" si="29">Y131/4</f>
        <v>0</v>
      </c>
      <c r="AE131" s="2">
        <f t="shared" ref="AE131:AE152" si="30">Z131/4</f>
        <v>2.5</v>
      </c>
      <c r="AF131" s="2">
        <f t="shared" ref="AF131:AF152" si="31">AA131/3</f>
        <v>0.66666666666666663</v>
      </c>
      <c r="AG131" s="2">
        <f t="shared" ref="AG131:AG152" si="32">AB131/4</f>
        <v>1.25</v>
      </c>
    </row>
    <row r="132" spans="1:33" x14ac:dyDescent="0.35">
      <c r="A132" s="2" t="str">
        <f t="shared" si="22"/>
        <v>B_406-0101620180124</v>
      </c>
      <c r="B132" s="2" t="s">
        <v>111</v>
      </c>
      <c r="C132" s="3">
        <v>43124</v>
      </c>
      <c r="D132" s="4">
        <v>6</v>
      </c>
      <c r="E132" s="2">
        <v>0</v>
      </c>
      <c r="F132" s="2">
        <v>1</v>
      </c>
      <c r="G132" s="2">
        <v>4</v>
      </c>
      <c r="H132" s="2">
        <v>1</v>
      </c>
      <c r="I132" s="2">
        <v>0</v>
      </c>
      <c r="J132" s="2">
        <v>0</v>
      </c>
      <c r="K132" s="2">
        <v>0</v>
      </c>
      <c r="L132" s="2">
        <v>1</v>
      </c>
      <c r="M132" s="2">
        <v>1</v>
      </c>
      <c r="N132" s="2">
        <v>1</v>
      </c>
      <c r="O132" s="2">
        <v>0</v>
      </c>
      <c r="P132" s="2">
        <v>0</v>
      </c>
      <c r="Q132" s="2">
        <v>0</v>
      </c>
      <c r="R132" s="2">
        <v>3</v>
      </c>
      <c r="S132" s="2">
        <v>0</v>
      </c>
      <c r="T132" s="2">
        <v>0</v>
      </c>
      <c r="U132" s="2">
        <v>0</v>
      </c>
      <c r="V132" s="2">
        <v>0</v>
      </c>
      <c r="W132" s="2">
        <v>2</v>
      </c>
      <c r="X132" s="2">
        <f t="shared" si="23"/>
        <v>2</v>
      </c>
      <c r="Y132" s="2">
        <f t="shared" si="24"/>
        <v>0</v>
      </c>
      <c r="Z132" s="2">
        <f t="shared" si="25"/>
        <v>3</v>
      </c>
      <c r="AA132" s="2">
        <f t="shared" si="26"/>
        <v>1</v>
      </c>
      <c r="AB132" s="2">
        <f t="shared" si="27"/>
        <v>8</v>
      </c>
      <c r="AC132" s="2">
        <f t="shared" si="28"/>
        <v>0.5</v>
      </c>
      <c r="AD132" s="2">
        <f t="shared" si="29"/>
        <v>0</v>
      </c>
      <c r="AE132" s="2">
        <f t="shared" si="30"/>
        <v>0.75</v>
      </c>
      <c r="AF132" s="2">
        <f t="shared" si="31"/>
        <v>0.33333333333333331</v>
      </c>
      <c r="AG132" s="2">
        <f t="shared" si="32"/>
        <v>2</v>
      </c>
    </row>
    <row r="133" spans="1:33" x14ac:dyDescent="0.35">
      <c r="A133" s="2" t="str">
        <f t="shared" si="22"/>
        <v>B_406-01011020180307</v>
      </c>
      <c r="B133" s="2" t="s">
        <v>111</v>
      </c>
      <c r="C133" s="3">
        <v>43166</v>
      </c>
      <c r="D133" s="4">
        <v>10</v>
      </c>
      <c r="E133" s="2">
        <v>0</v>
      </c>
      <c r="F133" s="2">
        <v>1</v>
      </c>
      <c r="G133" s="2">
        <v>4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2</v>
      </c>
      <c r="S133" s="2">
        <v>0</v>
      </c>
      <c r="T133" s="2">
        <v>0</v>
      </c>
      <c r="U133" s="2">
        <v>0</v>
      </c>
      <c r="V133" s="2">
        <v>0</v>
      </c>
      <c r="W133" s="2">
        <v>2</v>
      </c>
      <c r="X133" s="2">
        <f t="shared" si="23"/>
        <v>0</v>
      </c>
      <c r="Y133" s="2">
        <f t="shared" si="24"/>
        <v>0</v>
      </c>
      <c r="Z133" s="2">
        <f t="shared" si="25"/>
        <v>2</v>
      </c>
      <c r="AA133" s="2">
        <f t="shared" si="26"/>
        <v>1</v>
      </c>
      <c r="AB133" s="2">
        <f t="shared" si="27"/>
        <v>7</v>
      </c>
      <c r="AC133" s="2">
        <f t="shared" si="28"/>
        <v>0</v>
      </c>
      <c r="AD133" s="2">
        <f t="shared" si="29"/>
        <v>0</v>
      </c>
      <c r="AE133" s="2">
        <f t="shared" si="30"/>
        <v>0.5</v>
      </c>
      <c r="AF133" s="2">
        <f t="shared" si="31"/>
        <v>0.33333333333333331</v>
      </c>
      <c r="AG133" s="2">
        <f t="shared" si="32"/>
        <v>1.75</v>
      </c>
    </row>
    <row r="134" spans="1:33" x14ac:dyDescent="0.35">
      <c r="A134" s="2" t="str">
        <f t="shared" si="22"/>
        <v>B_406-0103020171017</v>
      </c>
      <c r="B134" s="2" t="s">
        <v>110</v>
      </c>
      <c r="C134" s="3">
        <v>43025</v>
      </c>
      <c r="D134" s="4">
        <v>0</v>
      </c>
      <c r="E134" s="2">
        <v>0</v>
      </c>
      <c r="F134" s="2">
        <v>1</v>
      </c>
      <c r="G134" s="2">
        <v>3</v>
      </c>
      <c r="H134" s="2">
        <v>2</v>
      </c>
      <c r="I134" s="2">
        <v>0</v>
      </c>
      <c r="J134" s="2">
        <v>1</v>
      </c>
      <c r="K134" s="2">
        <v>0</v>
      </c>
      <c r="L134" s="2">
        <v>1</v>
      </c>
      <c r="M134" s="2">
        <v>0</v>
      </c>
      <c r="N134" s="2">
        <v>3</v>
      </c>
      <c r="O134" s="2">
        <v>0</v>
      </c>
      <c r="P134" s="2">
        <v>0</v>
      </c>
      <c r="Q134" s="2">
        <v>0</v>
      </c>
      <c r="R134" s="2">
        <v>2</v>
      </c>
      <c r="S134" s="2">
        <v>2</v>
      </c>
      <c r="T134" s="2">
        <v>0</v>
      </c>
      <c r="U134" s="2">
        <v>0</v>
      </c>
      <c r="V134" s="2">
        <v>3</v>
      </c>
      <c r="W134" s="2">
        <v>0</v>
      </c>
      <c r="X134" s="2">
        <f t="shared" si="23"/>
        <v>10</v>
      </c>
      <c r="Y134" s="2">
        <f t="shared" si="24"/>
        <v>1</v>
      </c>
      <c r="Z134" s="2">
        <f t="shared" si="25"/>
        <v>0</v>
      </c>
      <c r="AA134" s="2">
        <f t="shared" si="26"/>
        <v>1</v>
      </c>
      <c r="AB134" s="2">
        <f t="shared" si="27"/>
        <v>6</v>
      </c>
      <c r="AC134" s="2">
        <f t="shared" si="28"/>
        <v>2.5</v>
      </c>
      <c r="AD134" s="2">
        <f t="shared" si="29"/>
        <v>0.25</v>
      </c>
      <c r="AE134" s="2">
        <f t="shared" si="30"/>
        <v>0</v>
      </c>
      <c r="AF134" s="2">
        <f t="shared" si="31"/>
        <v>0.33333333333333331</v>
      </c>
      <c r="AG134" s="2">
        <f t="shared" si="32"/>
        <v>1.5</v>
      </c>
    </row>
    <row r="135" spans="1:33" x14ac:dyDescent="0.35">
      <c r="A135" s="2" t="str">
        <f t="shared" si="22"/>
        <v>B_406-0103620180126</v>
      </c>
      <c r="B135" s="2" t="s">
        <v>110</v>
      </c>
      <c r="C135" s="3">
        <v>43126</v>
      </c>
      <c r="D135" s="4">
        <v>6</v>
      </c>
      <c r="E135" s="2">
        <v>1</v>
      </c>
      <c r="F135" s="2">
        <v>4</v>
      </c>
      <c r="G135" s="2">
        <v>4</v>
      </c>
      <c r="H135" s="2">
        <v>4</v>
      </c>
      <c r="I135" s="2">
        <v>0</v>
      </c>
      <c r="J135" s="2">
        <v>1</v>
      </c>
      <c r="K135" s="2">
        <v>2</v>
      </c>
      <c r="L135" s="2">
        <v>4</v>
      </c>
      <c r="M135" s="2">
        <v>0</v>
      </c>
      <c r="N135" s="2">
        <v>3</v>
      </c>
      <c r="O135" s="2">
        <v>1</v>
      </c>
      <c r="P135" s="2">
        <v>0</v>
      </c>
      <c r="Q135" s="2">
        <v>1</v>
      </c>
      <c r="R135" s="2">
        <v>4</v>
      </c>
      <c r="S135" s="2">
        <v>4</v>
      </c>
      <c r="T135" s="2">
        <v>0</v>
      </c>
      <c r="U135" s="2">
        <v>1</v>
      </c>
      <c r="V135" s="2">
        <v>4</v>
      </c>
      <c r="W135" s="2">
        <v>0</v>
      </c>
      <c r="X135" s="2">
        <f t="shared" si="23"/>
        <v>15</v>
      </c>
      <c r="Y135" s="2">
        <f t="shared" si="24"/>
        <v>3</v>
      </c>
      <c r="Z135" s="2">
        <f t="shared" si="25"/>
        <v>0</v>
      </c>
      <c r="AA135" s="2">
        <f t="shared" si="26"/>
        <v>7</v>
      </c>
      <c r="AB135" s="2">
        <f t="shared" si="27"/>
        <v>13</v>
      </c>
      <c r="AC135" s="2">
        <f t="shared" si="28"/>
        <v>3.75</v>
      </c>
      <c r="AD135" s="2">
        <f t="shared" si="29"/>
        <v>0.75</v>
      </c>
      <c r="AE135" s="2">
        <f t="shared" si="30"/>
        <v>0</v>
      </c>
      <c r="AF135" s="2">
        <f t="shared" si="31"/>
        <v>2.3333333333333335</v>
      </c>
      <c r="AG135" s="2">
        <f t="shared" si="32"/>
        <v>3.25</v>
      </c>
    </row>
    <row r="136" spans="1:33" x14ac:dyDescent="0.35">
      <c r="A136" s="2" t="str">
        <f t="shared" si="22"/>
        <v>B_406-01031020180228</v>
      </c>
      <c r="B136" s="2" t="s">
        <v>110</v>
      </c>
      <c r="C136" s="3">
        <v>43159</v>
      </c>
      <c r="D136" s="4">
        <v>10</v>
      </c>
      <c r="E136" s="2">
        <v>2</v>
      </c>
      <c r="F136" s="2">
        <v>4</v>
      </c>
      <c r="G136" s="2">
        <v>4</v>
      </c>
      <c r="H136" s="2">
        <v>4</v>
      </c>
      <c r="I136" s="2">
        <v>0</v>
      </c>
      <c r="J136" s="2">
        <v>2</v>
      </c>
      <c r="K136" s="2">
        <v>4</v>
      </c>
      <c r="L136" s="2">
        <v>4</v>
      </c>
      <c r="M136" s="2">
        <v>0</v>
      </c>
      <c r="N136" s="2">
        <v>4</v>
      </c>
      <c r="O136" s="2">
        <v>0</v>
      </c>
      <c r="P136" s="2">
        <v>0</v>
      </c>
      <c r="Q136" s="2">
        <v>3</v>
      </c>
      <c r="R136" s="2">
        <v>4</v>
      </c>
      <c r="S136" s="2">
        <v>4</v>
      </c>
      <c r="T136" s="2">
        <v>0</v>
      </c>
      <c r="U136" s="2">
        <v>3</v>
      </c>
      <c r="V136" s="2">
        <v>4</v>
      </c>
      <c r="W136" s="2">
        <v>0</v>
      </c>
      <c r="X136" s="2">
        <f t="shared" si="23"/>
        <v>16</v>
      </c>
      <c r="Y136" s="2">
        <f t="shared" si="24"/>
        <v>4</v>
      </c>
      <c r="Z136" s="2">
        <f t="shared" si="25"/>
        <v>0</v>
      </c>
      <c r="AA136" s="2">
        <f t="shared" si="26"/>
        <v>11</v>
      </c>
      <c r="AB136" s="2">
        <f t="shared" si="27"/>
        <v>15</v>
      </c>
      <c r="AC136" s="2">
        <f t="shared" si="28"/>
        <v>4</v>
      </c>
      <c r="AD136" s="2">
        <f t="shared" si="29"/>
        <v>1</v>
      </c>
      <c r="AE136" s="2">
        <f t="shared" si="30"/>
        <v>0</v>
      </c>
      <c r="AF136" s="2">
        <f t="shared" si="31"/>
        <v>3.6666666666666665</v>
      </c>
      <c r="AG136" s="2">
        <f t="shared" si="32"/>
        <v>3.75</v>
      </c>
    </row>
    <row r="137" spans="1:33" x14ac:dyDescent="0.35">
      <c r="A137" s="2" t="str">
        <f t="shared" si="22"/>
        <v>B_406-0105020171023</v>
      </c>
      <c r="B137" s="2" t="s">
        <v>117</v>
      </c>
      <c r="C137" s="3">
        <v>43031</v>
      </c>
      <c r="D137" s="4">
        <v>0</v>
      </c>
      <c r="E137" s="2">
        <v>0</v>
      </c>
      <c r="F137" s="2">
        <v>0</v>
      </c>
      <c r="G137" s="2">
        <v>2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2</v>
      </c>
      <c r="O137" s="2">
        <v>0</v>
      </c>
      <c r="P137" s="2">
        <v>0</v>
      </c>
      <c r="Q137" s="2">
        <v>0</v>
      </c>
      <c r="R137" s="2">
        <v>2</v>
      </c>
      <c r="S137" s="2">
        <v>1</v>
      </c>
      <c r="T137" s="2">
        <v>0</v>
      </c>
      <c r="U137" s="2">
        <v>2</v>
      </c>
      <c r="V137" s="2">
        <v>1</v>
      </c>
      <c r="W137" s="2">
        <v>0</v>
      </c>
      <c r="X137" s="2">
        <f t="shared" si="23"/>
        <v>5</v>
      </c>
      <c r="Y137" s="2">
        <f t="shared" si="24"/>
        <v>0</v>
      </c>
      <c r="Z137" s="2">
        <f t="shared" si="25"/>
        <v>0</v>
      </c>
      <c r="AA137" s="2">
        <f t="shared" si="26"/>
        <v>0</v>
      </c>
      <c r="AB137" s="2">
        <f t="shared" si="27"/>
        <v>6</v>
      </c>
      <c r="AC137" s="2">
        <f t="shared" si="28"/>
        <v>1.25</v>
      </c>
      <c r="AD137" s="2">
        <f t="shared" si="29"/>
        <v>0</v>
      </c>
      <c r="AE137" s="2">
        <f t="shared" si="30"/>
        <v>0</v>
      </c>
      <c r="AF137" s="2">
        <f t="shared" si="31"/>
        <v>0</v>
      </c>
      <c r="AG137" s="2">
        <f t="shared" si="32"/>
        <v>1.5</v>
      </c>
    </row>
    <row r="138" spans="1:33" x14ac:dyDescent="0.35">
      <c r="A138" s="2" t="str">
        <f t="shared" si="22"/>
        <v>B_406-0105620180315</v>
      </c>
      <c r="B138" s="2" t="s">
        <v>117</v>
      </c>
      <c r="C138" s="3">
        <v>43174</v>
      </c>
      <c r="D138" s="4">
        <v>6</v>
      </c>
      <c r="E138" s="2">
        <v>0</v>
      </c>
      <c r="F138" s="2">
        <v>0</v>
      </c>
      <c r="G138" s="2">
        <v>4</v>
      </c>
      <c r="H138" s="2">
        <v>4</v>
      </c>
      <c r="I138" s="2">
        <v>0</v>
      </c>
      <c r="J138" s="2">
        <v>0</v>
      </c>
      <c r="K138" s="2">
        <v>0</v>
      </c>
      <c r="L138" s="2">
        <v>2</v>
      </c>
      <c r="M138" s="2">
        <v>1</v>
      </c>
      <c r="N138" s="2">
        <v>4</v>
      </c>
      <c r="O138" s="2">
        <v>0</v>
      </c>
      <c r="P138" s="2">
        <v>0</v>
      </c>
      <c r="Q138" s="2">
        <v>0</v>
      </c>
      <c r="R138" s="2">
        <v>0</v>
      </c>
      <c r="S138" s="2">
        <v>3</v>
      </c>
      <c r="T138" s="2">
        <v>0</v>
      </c>
      <c r="U138" s="2">
        <v>3</v>
      </c>
      <c r="V138" s="2">
        <v>3</v>
      </c>
      <c r="W138" s="2">
        <v>0</v>
      </c>
      <c r="X138" s="2">
        <f t="shared" si="23"/>
        <v>14</v>
      </c>
      <c r="Y138" s="2">
        <f t="shared" si="24"/>
        <v>0</v>
      </c>
      <c r="Z138" s="2">
        <f t="shared" si="25"/>
        <v>1</v>
      </c>
      <c r="AA138" s="2">
        <f t="shared" si="26"/>
        <v>0</v>
      </c>
      <c r="AB138" s="2">
        <f t="shared" si="27"/>
        <v>9</v>
      </c>
      <c r="AC138" s="2">
        <f t="shared" si="28"/>
        <v>3.5</v>
      </c>
      <c r="AD138" s="2">
        <f t="shared" si="29"/>
        <v>0</v>
      </c>
      <c r="AE138" s="2">
        <f t="shared" si="30"/>
        <v>0.25</v>
      </c>
      <c r="AF138" s="2">
        <f t="shared" si="31"/>
        <v>0</v>
      </c>
      <c r="AG138" s="2">
        <f t="shared" si="32"/>
        <v>2.25</v>
      </c>
    </row>
    <row r="139" spans="1:33" x14ac:dyDescent="0.35">
      <c r="A139" s="2" t="str">
        <f t="shared" si="22"/>
        <v>B_406-01051020180419</v>
      </c>
      <c r="B139" s="2" t="s">
        <v>117</v>
      </c>
      <c r="C139" s="3">
        <v>43209</v>
      </c>
      <c r="D139" s="4">
        <v>10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4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f t="shared" si="23"/>
        <v>0</v>
      </c>
      <c r="Y139" s="2">
        <f t="shared" si="24"/>
        <v>0</v>
      </c>
      <c r="Z139" s="2">
        <f t="shared" si="25"/>
        <v>4</v>
      </c>
      <c r="AA139" s="2">
        <f t="shared" si="26"/>
        <v>0</v>
      </c>
      <c r="AB139" s="2">
        <f t="shared" si="27"/>
        <v>0</v>
      </c>
      <c r="AC139" s="2">
        <f t="shared" si="28"/>
        <v>0</v>
      </c>
      <c r="AD139" s="2">
        <f t="shared" si="29"/>
        <v>0</v>
      </c>
      <c r="AE139" s="2">
        <f t="shared" si="30"/>
        <v>1</v>
      </c>
      <c r="AF139" s="2">
        <f t="shared" si="31"/>
        <v>0</v>
      </c>
      <c r="AG139" s="2">
        <f t="shared" si="32"/>
        <v>0</v>
      </c>
    </row>
    <row r="140" spans="1:33" x14ac:dyDescent="0.35">
      <c r="A140" s="2" t="str">
        <f t="shared" si="22"/>
        <v>B_406-0109020171019</v>
      </c>
      <c r="B140" s="2" t="s">
        <v>158</v>
      </c>
      <c r="C140" s="3">
        <v>43027</v>
      </c>
      <c r="D140" s="4">
        <v>0</v>
      </c>
      <c r="E140" s="2">
        <v>1</v>
      </c>
      <c r="F140" s="2">
        <v>0</v>
      </c>
      <c r="G140" s="2">
        <v>0</v>
      </c>
      <c r="H140" s="2">
        <v>1</v>
      </c>
      <c r="I140" s="2">
        <v>2</v>
      </c>
      <c r="J140" s="2">
        <v>1</v>
      </c>
      <c r="K140" s="2">
        <v>0</v>
      </c>
      <c r="L140" s="2">
        <v>1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2">
        <v>2</v>
      </c>
      <c r="S140" s="2">
        <v>1</v>
      </c>
      <c r="T140" s="2">
        <v>0</v>
      </c>
      <c r="U140" s="2">
        <v>0</v>
      </c>
      <c r="V140" s="2">
        <v>1</v>
      </c>
      <c r="W140" s="2">
        <v>0</v>
      </c>
      <c r="X140" s="2">
        <f t="shared" si="23"/>
        <v>4</v>
      </c>
      <c r="Y140" s="2">
        <f t="shared" si="24"/>
        <v>2</v>
      </c>
      <c r="Z140" s="2">
        <f t="shared" si="25"/>
        <v>2</v>
      </c>
      <c r="AA140" s="2">
        <f t="shared" si="26"/>
        <v>0</v>
      </c>
      <c r="AB140" s="2">
        <f t="shared" si="27"/>
        <v>3</v>
      </c>
      <c r="AC140" s="2">
        <f t="shared" si="28"/>
        <v>1</v>
      </c>
      <c r="AD140" s="2">
        <f t="shared" si="29"/>
        <v>0.5</v>
      </c>
      <c r="AE140" s="2">
        <f t="shared" si="30"/>
        <v>0.5</v>
      </c>
      <c r="AF140" s="2">
        <f t="shared" si="31"/>
        <v>0</v>
      </c>
      <c r="AG140" s="2">
        <f t="shared" si="32"/>
        <v>0.75</v>
      </c>
    </row>
    <row r="141" spans="1:33" x14ac:dyDescent="0.35">
      <c r="A141" s="2" t="str">
        <f t="shared" si="22"/>
        <v>B_406-0111020181102</v>
      </c>
      <c r="B141" s="2" t="s">
        <v>116</v>
      </c>
      <c r="C141" s="3">
        <v>43406</v>
      </c>
      <c r="D141" s="4">
        <v>0</v>
      </c>
      <c r="E141" s="2">
        <v>0</v>
      </c>
      <c r="F141" s="2">
        <v>1</v>
      </c>
      <c r="G141" s="2">
        <v>3</v>
      </c>
      <c r="H141" s="2">
        <v>4</v>
      </c>
      <c r="I141" s="2">
        <v>0</v>
      </c>
      <c r="J141" s="2">
        <v>0</v>
      </c>
      <c r="K141" s="2">
        <v>0</v>
      </c>
      <c r="L141" s="2">
        <v>2</v>
      </c>
      <c r="M141" s="2">
        <v>0</v>
      </c>
      <c r="N141" s="2">
        <v>3</v>
      </c>
      <c r="O141" s="2">
        <v>0</v>
      </c>
      <c r="P141" s="2">
        <v>0</v>
      </c>
      <c r="Q141" s="2">
        <v>0</v>
      </c>
      <c r="R141" s="2">
        <v>2</v>
      </c>
      <c r="S141" s="2">
        <v>0</v>
      </c>
      <c r="T141" s="2">
        <v>0</v>
      </c>
      <c r="U141" s="2">
        <v>0</v>
      </c>
      <c r="V141" s="2">
        <v>2</v>
      </c>
      <c r="W141" s="2">
        <v>0</v>
      </c>
      <c r="X141" s="2">
        <f t="shared" si="23"/>
        <v>9</v>
      </c>
      <c r="Y141" s="2">
        <f t="shared" si="24"/>
        <v>0</v>
      </c>
      <c r="Z141" s="2">
        <f t="shared" si="25"/>
        <v>0</v>
      </c>
      <c r="AA141" s="2">
        <f t="shared" si="26"/>
        <v>1</v>
      </c>
      <c r="AB141" s="2">
        <f t="shared" si="27"/>
        <v>7</v>
      </c>
      <c r="AC141" s="2">
        <f t="shared" si="28"/>
        <v>2.25</v>
      </c>
      <c r="AD141" s="2">
        <f t="shared" si="29"/>
        <v>0</v>
      </c>
      <c r="AE141" s="2">
        <f t="shared" si="30"/>
        <v>0</v>
      </c>
      <c r="AF141" s="2">
        <f t="shared" si="31"/>
        <v>0.33333333333333331</v>
      </c>
      <c r="AG141" s="2">
        <f t="shared" si="32"/>
        <v>1.75</v>
      </c>
    </row>
    <row r="142" spans="1:33" x14ac:dyDescent="0.35">
      <c r="A142" s="2" t="str">
        <f t="shared" si="22"/>
        <v>B_406-0111620180202</v>
      </c>
      <c r="B142" s="2" t="s">
        <v>116</v>
      </c>
      <c r="C142" s="3">
        <v>43133</v>
      </c>
      <c r="D142" s="4">
        <v>6</v>
      </c>
      <c r="E142" s="2">
        <v>0</v>
      </c>
      <c r="F142" s="2">
        <v>1</v>
      </c>
      <c r="G142" s="2">
        <v>4</v>
      </c>
      <c r="H142" s="2">
        <v>3</v>
      </c>
      <c r="I142" s="2">
        <v>0</v>
      </c>
      <c r="J142" s="2">
        <v>0</v>
      </c>
      <c r="K142" s="2">
        <v>0</v>
      </c>
      <c r="L142" s="2">
        <v>4</v>
      </c>
      <c r="M142" s="2">
        <v>0</v>
      </c>
      <c r="N142" s="2">
        <v>4</v>
      </c>
      <c r="O142" s="2">
        <v>0</v>
      </c>
      <c r="P142" s="2">
        <v>0</v>
      </c>
      <c r="Q142" s="2">
        <v>0</v>
      </c>
      <c r="R142" s="2">
        <v>3</v>
      </c>
      <c r="S142" s="2">
        <v>4</v>
      </c>
      <c r="T142" s="2">
        <v>0</v>
      </c>
      <c r="U142" s="2">
        <v>1</v>
      </c>
      <c r="V142" s="2">
        <v>4</v>
      </c>
      <c r="W142" s="2">
        <v>0</v>
      </c>
      <c r="X142" s="2">
        <f t="shared" si="23"/>
        <v>15</v>
      </c>
      <c r="Y142" s="2">
        <f t="shared" si="24"/>
        <v>0</v>
      </c>
      <c r="Z142" s="2">
        <f t="shared" si="25"/>
        <v>0</v>
      </c>
      <c r="AA142" s="2">
        <f t="shared" si="26"/>
        <v>1</v>
      </c>
      <c r="AB142" s="2">
        <f t="shared" si="27"/>
        <v>12</v>
      </c>
      <c r="AC142" s="2">
        <f t="shared" si="28"/>
        <v>3.75</v>
      </c>
      <c r="AD142" s="2">
        <f t="shared" si="29"/>
        <v>0</v>
      </c>
      <c r="AE142" s="2">
        <f t="shared" si="30"/>
        <v>0</v>
      </c>
      <c r="AF142" s="2">
        <f t="shared" si="31"/>
        <v>0.33333333333333331</v>
      </c>
      <c r="AG142" s="2">
        <f t="shared" si="32"/>
        <v>3</v>
      </c>
    </row>
    <row r="143" spans="1:33" x14ac:dyDescent="0.35">
      <c r="A143" s="2" t="str">
        <f t="shared" si="22"/>
        <v>B_406-01111020180323</v>
      </c>
      <c r="B143" s="2" t="s">
        <v>116</v>
      </c>
      <c r="C143" s="3">
        <v>43182</v>
      </c>
      <c r="D143" s="4">
        <v>10</v>
      </c>
      <c r="E143" s="2">
        <v>0</v>
      </c>
      <c r="F143" s="2">
        <v>2</v>
      </c>
      <c r="G143" s="2">
        <v>4</v>
      </c>
      <c r="H143" s="2">
        <v>3</v>
      </c>
      <c r="I143" s="2">
        <v>0</v>
      </c>
      <c r="J143" s="2">
        <v>0</v>
      </c>
      <c r="K143" s="2">
        <v>1</v>
      </c>
      <c r="L143" s="2">
        <v>2</v>
      </c>
      <c r="M143" s="2">
        <v>0</v>
      </c>
      <c r="N143" s="2">
        <v>3</v>
      </c>
      <c r="O143" s="2">
        <v>0</v>
      </c>
      <c r="P143" s="2">
        <v>0</v>
      </c>
      <c r="Q143" s="2">
        <v>0</v>
      </c>
      <c r="R143" s="2">
        <v>4</v>
      </c>
      <c r="S143" s="2">
        <v>4</v>
      </c>
      <c r="T143" s="2">
        <v>0</v>
      </c>
      <c r="U143" s="2">
        <v>2</v>
      </c>
      <c r="V143" s="2">
        <v>4</v>
      </c>
      <c r="W143" s="2">
        <v>0</v>
      </c>
      <c r="X143" s="2">
        <f t="shared" si="23"/>
        <v>14</v>
      </c>
      <c r="Y143" s="2">
        <f t="shared" si="24"/>
        <v>0</v>
      </c>
      <c r="Z143" s="2">
        <f t="shared" si="25"/>
        <v>0</v>
      </c>
      <c r="AA143" s="2">
        <f t="shared" si="26"/>
        <v>3</v>
      </c>
      <c r="AB143" s="2">
        <f t="shared" si="27"/>
        <v>12</v>
      </c>
      <c r="AC143" s="2">
        <f t="shared" si="28"/>
        <v>3.5</v>
      </c>
      <c r="AD143" s="2">
        <f t="shared" si="29"/>
        <v>0</v>
      </c>
      <c r="AE143" s="2">
        <f t="shared" si="30"/>
        <v>0</v>
      </c>
      <c r="AF143" s="2">
        <f t="shared" si="31"/>
        <v>1</v>
      </c>
      <c r="AG143" s="2">
        <f t="shared" si="32"/>
        <v>3</v>
      </c>
    </row>
    <row r="144" spans="1:33" x14ac:dyDescent="0.35">
      <c r="A144" s="2" t="str">
        <f t="shared" si="22"/>
        <v>B_406-0113020171020</v>
      </c>
      <c r="B144" s="2" t="s">
        <v>115</v>
      </c>
      <c r="C144" s="3">
        <v>43028</v>
      </c>
      <c r="D144" s="4">
        <v>0</v>
      </c>
      <c r="E144" s="2">
        <v>0</v>
      </c>
      <c r="F144" s="2">
        <v>0</v>
      </c>
      <c r="G144" s="2">
        <v>2</v>
      </c>
      <c r="H144" s="2">
        <v>3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4</v>
      </c>
      <c r="O144" s="2">
        <v>0</v>
      </c>
      <c r="P144" s="2">
        <v>0</v>
      </c>
      <c r="Q144" s="2">
        <v>0</v>
      </c>
      <c r="R144" s="2">
        <v>2</v>
      </c>
      <c r="S144" s="2">
        <v>3</v>
      </c>
      <c r="T144" s="2">
        <v>0</v>
      </c>
      <c r="U144" s="2">
        <v>0</v>
      </c>
      <c r="V144" s="2">
        <v>3</v>
      </c>
      <c r="W144" s="2">
        <v>0</v>
      </c>
      <c r="X144" s="2">
        <f t="shared" si="23"/>
        <v>13</v>
      </c>
      <c r="Y144" s="2">
        <f t="shared" si="24"/>
        <v>0</v>
      </c>
      <c r="Z144" s="2">
        <f t="shared" si="25"/>
        <v>0</v>
      </c>
      <c r="AA144" s="2">
        <f t="shared" si="26"/>
        <v>0</v>
      </c>
      <c r="AB144" s="2">
        <f t="shared" si="27"/>
        <v>4</v>
      </c>
      <c r="AC144" s="2">
        <f t="shared" si="28"/>
        <v>3.25</v>
      </c>
      <c r="AD144" s="2">
        <f t="shared" si="29"/>
        <v>0</v>
      </c>
      <c r="AE144" s="2">
        <f t="shared" si="30"/>
        <v>0</v>
      </c>
      <c r="AF144" s="2">
        <f t="shared" si="31"/>
        <v>0</v>
      </c>
      <c r="AG144" s="2">
        <f t="shared" si="32"/>
        <v>1</v>
      </c>
    </row>
    <row r="145" spans="1:33" x14ac:dyDescent="0.35">
      <c r="A145" s="2" t="str">
        <f t="shared" si="22"/>
        <v>B_406-0113620180201</v>
      </c>
      <c r="B145" s="2" t="s">
        <v>115</v>
      </c>
      <c r="C145" s="3">
        <v>43132</v>
      </c>
      <c r="D145" s="4">
        <v>6</v>
      </c>
      <c r="E145" s="2">
        <v>0</v>
      </c>
      <c r="F145" s="2">
        <v>1</v>
      </c>
      <c r="G145" s="2">
        <v>4</v>
      </c>
      <c r="H145" s="2">
        <v>4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4</v>
      </c>
      <c r="O145" s="2">
        <v>0</v>
      </c>
      <c r="P145" s="2">
        <v>0</v>
      </c>
      <c r="Q145" s="2">
        <v>0</v>
      </c>
      <c r="R145" s="2">
        <v>2</v>
      </c>
      <c r="S145" s="2">
        <v>3</v>
      </c>
      <c r="T145" s="2">
        <v>0</v>
      </c>
      <c r="U145" s="2">
        <v>0</v>
      </c>
      <c r="V145" s="2">
        <v>2</v>
      </c>
      <c r="W145" s="2">
        <v>0</v>
      </c>
      <c r="X145" s="2">
        <f t="shared" si="23"/>
        <v>13</v>
      </c>
      <c r="Y145" s="2">
        <f t="shared" si="24"/>
        <v>0</v>
      </c>
      <c r="Z145" s="2">
        <f t="shared" si="25"/>
        <v>0</v>
      </c>
      <c r="AA145" s="2">
        <f t="shared" si="26"/>
        <v>2</v>
      </c>
      <c r="AB145" s="2">
        <f t="shared" si="27"/>
        <v>6</v>
      </c>
      <c r="AC145" s="2">
        <f t="shared" si="28"/>
        <v>3.25</v>
      </c>
      <c r="AD145" s="2">
        <f t="shared" si="29"/>
        <v>0</v>
      </c>
      <c r="AE145" s="2">
        <f t="shared" si="30"/>
        <v>0</v>
      </c>
      <c r="AF145" s="2">
        <f t="shared" si="31"/>
        <v>0.66666666666666663</v>
      </c>
      <c r="AG145" s="2">
        <f t="shared" si="32"/>
        <v>1.5</v>
      </c>
    </row>
    <row r="146" spans="1:33" x14ac:dyDescent="0.35">
      <c r="A146" s="2" t="str">
        <f t="shared" si="22"/>
        <v>B_406-01131020180301</v>
      </c>
      <c r="B146" s="2" t="s">
        <v>115</v>
      </c>
      <c r="C146" s="3">
        <v>43160</v>
      </c>
      <c r="D146" s="4">
        <v>10</v>
      </c>
      <c r="E146" s="2">
        <v>0</v>
      </c>
      <c r="F146" s="2">
        <v>0</v>
      </c>
      <c r="G146" s="2">
        <v>4</v>
      </c>
      <c r="H146" s="2">
        <v>3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3</v>
      </c>
      <c r="O146" s="2">
        <v>0</v>
      </c>
      <c r="P146" s="2">
        <v>0</v>
      </c>
      <c r="Q146" s="2">
        <v>0</v>
      </c>
      <c r="R146" s="2">
        <v>1</v>
      </c>
      <c r="S146" s="2">
        <v>3</v>
      </c>
      <c r="T146" s="2">
        <v>0</v>
      </c>
      <c r="U146" s="2">
        <v>0</v>
      </c>
      <c r="V146" s="2">
        <v>2</v>
      </c>
      <c r="W146" s="2">
        <v>0</v>
      </c>
      <c r="X146" s="2">
        <f t="shared" si="23"/>
        <v>11</v>
      </c>
      <c r="Y146" s="2">
        <f t="shared" si="24"/>
        <v>0</v>
      </c>
      <c r="Z146" s="2">
        <f t="shared" si="25"/>
        <v>0</v>
      </c>
      <c r="AA146" s="2">
        <f t="shared" si="26"/>
        <v>0</v>
      </c>
      <c r="AB146" s="2">
        <f t="shared" si="27"/>
        <v>5</v>
      </c>
      <c r="AC146" s="2">
        <f t="shared" si="28"/>
        <v>2.75</v>
      </c>
      <c r="AD146" s="2">
        <f t="shared" si="29"/>
        <v>0</v>
      </c>
      <c r="AE146" s="2">
        <f t="shared" si="30"/>
        <v>0</v>
      </c>
      <c r="AF146" s="2">
        <f t="shared" si="31"/>
        <v>0</v>
      </c>
      <c r="AG146" s="2">
        <f t="shared" si="32"/>
        <v>1.25</v>
      </c>
    </row>
    <row r="147" spans="1:33" x14ac:dyDescent="0.35">
      <c r="A147" s="2" t="str">
        <f t="shared" si="22"/>
        <v>B_406-0115020171025</v>
      </c>
      <c r="B147" s="2" t="s">
        <v>113</v>
      </c>
      <c r="C147" s="3">
        <v>43033</v>
      </c>
      <c r="D147" s="4">
        <v>0</v>
      </c>
      <c r="E147" s="2">
        <v>0</v>
      </c>
      <c r="F147" s="2">
        <v>2</v>
      </c>
      <c r="G147" s="2">
        <v>1</v>
      </c>
      <c r="H147" s="2">
        <v>3</v>
      </c>
      <c r="I147" s="2">
        <v>0</v>
      </c>
      <c r="J147" s="2">
        <v>0</v>
      </c>
      <c r="K147" s="2">
        <v>1</v>
      </c>
      <c r="L147" s="2">
        <v>2</v>
      </c>
      <c r="M147" s="2">
        <v>0</v>
      </c>
      <c r="N147" s="2">
        <v>2</v>
      </c>
      <c r="O147" s="2">
        <v>0</v>
      </c>
      <c r="P147" s="2">
        <v>0</v>
      </c>
      <c r="Q147" s="2">
        <v>1</v>
      </c>
      <c r="R147" s="2">
        <v>3</v>
      </c>
      <c r="S147" s="2">
        <v>2</v>
      </c>
      <c r="T147" s="2">
        <v>0</v>
      </c>
      <c r="U147" s="2">
        <v>0</v>
      </c>
      <c r="V147" s="2">
        <v>3</v>
      </c>
      <c r="W147" s="2">
        <v>0</v>
      </c>
      <c r="X147" s="2">
        <f t="shared" si="23"/>
        <v>10</v>
      </c>
      <c r="Y147" s="2">
        <f t="shared" si="24"/>
        <v>0</v>
      </c>
      <c r="Z147" s="2">
        <f t="shared" si="25"/>
        <v>0</v>
      </c>
      <c r="AA147" s="2">
        <f t="shared" si="26"/>
        <v>4</v>
      </c>
      <c r="AB147" s="2">
        <f t="shared" si="27"/>
        <v>6</v>
      </c>
      <c r="AC147" s="2">
        <f t="shared" si="28"/>
        <v>2.5</v>
      </c>
      <c r="AD147" s="2">
        <f t="shared" si="29"/>
        <v>0</v>
      </c>
      <c r="AE147" s="2">
        <f t="shared" si="30"/>
        <v>0</v>
      </c>
      <c r="AF147" s="2">
        <f t="shared" si="31"/>
        <v>1.3333333333333333</v>
      </c>
      <c r="AG147" s="2">
        <f t="shared" si="32"/>
        <v>1.5</v>
      </c>
    </row>
    <row r="148" spans="1:33" x14ac:dyDescent="0.35">
      <c r="A148" s="2" t="str">
        <f t="shared" si="22"/>
        <v>B_406-0115620180124</v>
      </c>
      <c r="B148" s="2" t="s">
        <v>113</v>
      </c>
      <c r="C148" s="3">
        <v>43124</v>
      </c>
      <c r="D148" s="4">
        <v>6</v>
      </c>
      <c r="E148" s="2">
        <v>2</v>
      </c>
      <c r="F148" s="2">
        <v>3</v>
      </c>
      <c r="G148" s="2">
        <v>4</v>
      </c>
      <c r="H148" s="2">
        <v>3</v>
      </c>
      <c r="I148" s="2">
        <v>0</v>
      </c>
      <c r="J148" s="2">
        <v>0</v>
      </c>
      <c r="K148" s="2">
        <v>0</v>
      </c>
      <c r="L148" s="2">
        <v>3</v>
      </c>
      <c r="M148" s="2">
        <v>0</v>
      </c>
      <c r="N148" s="2">
        <v>3</v>
      </c>
      <c r="O148" s="2">
        <v>0</v>
      </c>
      <c r="P148" s="2">
        <v>0</v>
      </c>
      <c r="Q148" s="2">
        <v>0</v>
      </c>
      <c r="R148" s="2">
        <v>2</v>
      </c>
      <c r="S148" s="2">
        <v>3</v>
      </c>
      <c r="T148" s="2">
        <v>0</v>
      </c>
      <c r="U148" s="2">
        <v>2</v>
      </c>
      <c r="V148" s="2">
        <v>4</v>
      </c>
      <c r="W148" s="2">
        <v>0</v>
      </c>
      <c r="X148" s="2">
        <f t="shared" si="23"/>
        <v>13</v>
      </c>
      <c r="Y148" s="2">
        <f t="shared" si="24"/>
        <v>2</v>
      </c>
      <c r="Z148" s="2">
        <f t="shared" si="25"/>
        <v>0</v>
      </c>
      <c r="AA148" s="2">
        <f t="shared" si="26"/>
        <v>3</v>
      </c>
      <c r="AB148" s="2">
        <f t="shared" si="27"/>
        <v>11</v>
      </c>
      <c r="AC148" s="2">
        <f t="shared" si="28"/>
        <v>3.25</v>
      </c>
      <c r="AD148" s="2">
        <f t="shared" si="29"/>
        <v>0.5</v>
      </c>
      <c r="AE148" s="2">
        <f t="shared" si="30"/>
        <v>0</v>
      </c>
      <c r="AF148" s="2">
        <f t="shared" si="31"/>
        <v>1</v>
      </c>
      <c r="AG148" s="2">
        <f t="shared" si="32"/>
        <v>2.75</v>
      </c>
    </row>
    <row r="149" spans="1:33" x14ac:dyDescent="0.35">
      <c r="A149" s="2" t="str">
        <f t="shared" si="22"/>
        <v>B_406-01151020180302</v>
      </c>
      <c r="B149" s="2" t="s">
        <v>113</v>
      </c>
      <c r="C149" s="3">
        <v>43161</v>
      </c>
      <c r="D149" s="4">
        <v>10</v>
      </c>
      <c r="E149" s="2">
        <v>0</v>
      </c>
      <c r="F149" s="2">
        <v>0</v>
      </c>
      <c r="G149" s="2">
        <v>3</v>
      </c>
      <c r="H149" s="2">
        <v>2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2</v>
      </c>
      <c r="O149" s="2">
        <v>0</v>
      </c>
      <c r="P149" s="2">
        <v>0</v>
      </c>
      <c r="Q149" s="2">
        <v>0</v>
      </c>
      <c r="R149" s="2">
        <v>3</v>
      </c>
      <c r="S149" s="2">
        <v>2</v>
      </c>
      <c r="T149" s="2">
        <v>0</v>
      </c>
      <c r="U149" s="2">
        <v>0</v>
      </c>
      <c r="V149" s="2">
        <v>3</v>
      </c>
      <c r="W149" s="2">
        <v>0</v>
      </c>
      <c r="X149" s="2">
        <f t="shared" si="23"/>
        <v>9</v>
      </c>
      <c r="Y149" s="2">
        <f t="shared" si="24"/>
        <v>0</v>
      </c>
      <c r="Z149" s="2">
        <f t="shared" si="25"/>
        <v>0</v>
      </c>
      <c r="AA149" s="2">
        <f t="shared" si="26"/>
        <v>0</v>
      </c>
      <c r="AB149" s="2">
        <f t="shared" si="27"/>
        <v>7</v>
      </c>
      <c r="AC149" s="2">
        <f t="shared" si="28"/>
        <v>2.25</v>
      </c>
      <c r="AD149" s="2">
        <f t="shared" si="29"/>
        <v>0</v>
      </c>
      <c r="AE149" s="2">
        <f t="shared" si="30"/>
        <v>0</v>
      </c>
      <c r="AF149" s="2">
        <f t="shared" si="31"/>
        <v>0</v>
      </c>
      <c r="AG149" s="2">
        <f t="shared" si="32"/>
        <v>1.75</v>
      </c>
    </row>
    <row r="150" spans="1:33" x14ac:dyDescent="0.35">
      <c r="A150" s="2" t="str">
        <f t="shared" si="22"/>
        <v>B_406-0117020171101</v>
      </c>
      <c r="B150" s="2" t="s">
        <v>114</v>
      </c>
      <c r="C150" s="3">
        <v>43040</v>
      </c>
      <c r="D150" s="4">
        <v>0</v>
      </c>
      <c r="E150" s="2">
        <v>2</v>
      </c>
      <c r="F150" s="2">
        <v>1</v>
      </c>
      <c r="G150" s="2">
        <v>3</v>
      </c>
      <c r="H150" s="2">
        <v>2</v>
      </c>
      <c r="I150" s="2">
        <v>1</v>
      </c>
      <c r="J150" s="2">
        <v>2</v>
      </c>
      <c r="K150" s="2">
        <v>0</v>
      </c>
      <c r="L150" s="2">
        <v>3</v>
      </c>
      <c r="M150" s="2">
        <v>0</v>
      </c>
      <c r="N150" s="2">
        <v>2</v>
      </c>
      <c r="O150" s="2">
        <v>1</v>
      </c>
      <c r="P150" s="2">
        <v>2</v>
      </c>
      <c r="Q150" s="2">
        <v>1</v>
      </c>
      <c r="R150" s="2">
        <v>4</v>
      </c>
      <c r="S150" s="2">
        <v>3</v>
      </c>
      <c r="T150" s="2">
        <v>2</v>
      </c>
      <c r="U150" s="2">
        <v>1</v>
      </c>
      <c r="V150" s="2">
        <v>3</v>
      </c>
      <c r="W150" s="2">
        <v>0</v>
      </c>
      <c r="X150" s="2">
        <f t="shared" si="23"/>
        <v>10</v>
      </c>
      <c r="Y150" s="2">
        <f t="shared" si="24"/>
        <v>7</v>
      </c>
      <c r="Z150" s="2">
        <f t="shared" si="25"/>
        <v>3</v>
      </c>
      <c r="AA150" s="2">
        <f t="shared" si="26"/>
        <v>2</v>
      </c>
      <c r="AB150" s="2">
        <f t="shared" si="27"/>
        <v>11</v>
      </c>
      <c r="AC150" s="2">
        <f t="shared" si="28"/>
        <v>2.5</v>
      </c>
      <c r="AD150" s="2">
        <f t="shared" si="29"/>
        <v>1.75</v>
      </c>
      <c r="AE150" s="2">
        <f t="shared" si="30"/>
        <v>0.75</v>
      </c>
      <c r="AF150" s="2">
        <f t="shared" si="31"/>
        <v>0.66666666666666663</v>
      </c>
      <c r="AG150" s="2">
        <f t="shared" si="32"/>
        <v>2.75</v>
      </c>
    </row>
    <row r="151" spans="1:33" x14ac:dyDescent="0.35">
      <c r="A151" s="2" t="str">
        <f t="shared" si="22"/>
        <v>B_406-0117620180222</v>
      </c>
      <c r="B151" s="2" t="s">
        <v>114</v>
      </c>
      <c r="C151" s="3">
        <v>43153</v>
      </c>
      <c r="D151" s="4">
        <v>6</v>
      </c>
      <c r="E151" s="2">
        <v>2</v>
      </c>
      <c r="F151" s="2">
        <v>1</v>
      </c>
      <c r="G151" s="2">
        <v>3</v>
      </c>
      <c r="H151" s="2">
        <v>2</v>
      </c>
      <c r="I151" s="2">
        <v>1</v>
      </c>
      <c r="J151" s="2">
        <v>1</v>
      </c>
      <c r="K151" s="2">
        <v>1</v>
      </c>
      <c r="L151" s="2">
        <v>2</v>
      </c>
      <c r="M151" s="2">
        <v>1</v>
      </c>
      <c r="N151" s="2">
        <v>2</v>
      </c>
      <c r="O151" s="2">
        <v>0</v>
      </c>
      <c r="P151" s="2">
        <v>1</v>
      </c>
      <c r="Q151" s="2">
        <v>0</v>
      </c>
      <c r="R151" s="2">
        <v>3</v>
      </c>
      <c r="S151" s="2">
        <v>1</v>
      </c>
      <c r="T151" s="2">
        <v>0</v>
      </c>
      <c r="U151" s="2">
        <v>0</v>
      </c>
      <c r="V151" s="2">
        <v>2</v>
      </c>
      <c r="W151" s="2">
        <v>0</v>
      </c>
      <c r="X151" s="2">
        <f t="shared" si="23"/>
        <v>7</v>
      </c>
      <c r="Y151" s="2">
        <f t="shared" si="24"/>
        <v>3</v>
      </c>
      <c r="Z151" s="2">
        <f t="shared" si="25"/>
        <v>3</v>
      </c>
      <c r="AA151" s="2">
        <f t="shared" si="26"/>
        <v>2</v>
      </c>
      <c r="AB151" s="2">
        <f t="shared" si="27"/>
        <v>8</v>
      </c>
      <c r="AC151" s="2">
        <f t="shared" si="28"/>
        <v>1.75</v>
      </c>
      <c r="AD151" s="2">
        <f t="shared" si="29"/>
        <v>0.75</v>
      </c>
      <c r="AE151" s="2">
        <f t="shared" si="30"/>
        <v>0.75</v>
      </c>
      <c r="AF151" s="2">
        <f t="shared" si="31"/>
        <v>0.66666666666666663</v>
      </c>
      <c r="AG151" s="2">
        <f t="shared" si="32"/>
        <v>2</v>
      </c>
    </row>
    <row r="152" spans="1:33" x14ac:dyDescent="0.35">
      <c r="A152" s="2" t="str">
        <f t="shared" si="22"/>
        <v>B_406-01171020180326</v>
      </c>
      <c r="B152" s="2" t="s">
        <v>114</v>
      </c>
      <c r="C152" s="3">
        <v>43185</v>
      </c>
      <c r="D152" s="4">
        <v>10</v>
      </c>
      <c r="E152" s="2">
        <v>2</v>
      </c>
      <c r="F152" s="2">
        <v>1</v>
      </c>
      <c r="G152" s="2">
        <v>3</v>
      </c>
      <c r="H152" s="2">
        <v>2</v>
      </c>
      <c r="I152" s="2">
        <v>1</v>
      </c>
      <c r="J152" s="2">
        <v>2</v>
      </c>
      <c r="K152" s="2">
        <v>1</v>
      </c>
      <c r="L152" s="2">
        <v>2</v>
      </c>
      <c r="M152" s="2">
        <v>1</v>
      </c>
      <c r="N152" s="2">
        <v>2</v>
      </c>
      <c r="O152" s="2">
        <v>1</v>
      </c>
      <c r="P152" s="2">
        <v>0</v>
      </c>
      <c r="Q152" s="2">
        <v>2</v>
      </c>
      <c r="R152" s="2">
        <v>3</v>
      </c>
      <c r="S152" s="2">
        <v>1</v>
      </c>
      <c r="T152" s="2">
        <v>2</v>
      </c>
      <c r="U152" s="2">
        <v>0</v>
      </c>
      <c r="V152" s="2">
        <v>2</v>
      </c>
      <c r="W152" s="2">
        <v>0</v>
      </c>
      <c r="X152" s="2">
        <f t="shared" si="23"/>
        <v>7</v>
      </c>
      <c r="Y152" s="2">
        <f t="shared" si="24"/>
        <v>7</v>
      </c>
      <c r="Z152" s="2">
        <f t="shared" si="25"/>
        <v>2</v>
      </c>
      <c r="AA152" s="2">
        <f t="shared" si="26"/>
        <v>4</v>
      </c>
      <c r="AB152" s="2">
        <f t="shared" si="27"/>
        <v>8</v>
      </c>
      <c r="AC152" s="2">
        <f t="shared" si="28"/>
        <v>1.75</v>
      </c>
      <c r="AD152" s="2">
        <f t="shared" si="29"/>
        <v>1.75</v>
      </c>
      <c r="AE152" s="2">
        <f t="shared" si="30"/>
        <v>0.5</v>
      </c>
      <c r="AF152" s="2">
        <f t="shared" si="31"/>
        <v>1.3333333333333333</v>
      </c>
      <c r="AG152" s="2">
        <f t="shared" si="32"/>
        <v>2</v>
      </c>
    </row>
  </sheetData>
  <autoFilter ref="D1:D15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9.1796875" defaultRowHeight="14.5" x14ac:dyDescent="0.35"/>
  <cols>
    <col min="1" max="1" width="20.90625" style="2" bestFit="1" customWidth="1"/>
    <col min="2" max="2" width="12.6328125" style="2" bestFit="1" customWidth="1"/>
    <col min="3" max="3" width="12.1796875" style="2" customWidth="1"/>
    <col min="4" max="4" width="9.1796875" style="4"/>
    <col min="5" max="23" width="9.1796875" style="2"/>
    <col min="24" max="24" width="10.1796875" style="2" customWidth="1"/>
    <col min="25" max="25" width="10" style="2" customWidth="1"/>
    <col min="26" max="26" width="9.1796875" style="2"/>
    <col min="27" max="27" width="10" style="2" customWidth="1"/>
    <col min="28" max="28" width="9.1796875" style="2"/>
    <col min="29" max="29" width="10" style="2" customWidth="1"/>
    <col min="30" max="30" width="10.7265625" style="2" customWidth="1"/>
    <col min="31" max="31" width="9.1796875" style="2"/>
    <col min="32" max="32" width="9.453125" style="2" customWidth="1"/>
    <col min="33" max="16384" width="9.1796875" style="2"/>
  </cols>
  <sheetData>
    <row r="1" spans="1:33" s="1" customFormat="1" x14ac:dyDescent="0.35">
      <c r="A1" s="1" t="s">
        <v>164</v>
      </c>
      <c r="B1" s="1" t="s">
        <v>160</v>
      </c>
      <c r="C1" s="1" t="s">
        <v>1</v>
      </c>
      <c r="D1" s="5" t="s">
        <v>161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54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55</v>
      </c>
      <c r="AE1" s="1" t="s">
        <v>32</v>
      </c>
      <c r="AF1" s="1" t="s">
        <v>33</v>
      </c>
      <c r="AG1" s="1" t="s">
        <v>34</v>
      </c>
    </row>
    <row r="2" spans="1:33" x14ac:dyDescent="0.35">
      <c r="A2" s="2" t="str">
        <f>"BA_"&amp;B2&amp;D2&amp;TEXT(C2,"yyyymmdd")</f>
        <v>BA_406-0003020161129</v>
      </c>
      <c r="B2" s="2" t="s">
        <v>36</v>
      </c>
      <c r="C2" s="3">
        <v>42703</v>
      </c>
      <c r="D2" s="4">
        <v>0</v>
      </c>
      <c r="E2" s="2">
        <v>1</v>
      </c>
      <c r="F2" s="2">
        <v>0</v>
      </c>
      <c r="G2" s="2">
        <v>3</v>
      </c>
      <c r="H2" s="2">
        <v>1</v>
      </c>
      <c r="I2" s="2">
        <v>0</v>
      </c>
      <c r="J2" s="2">
        <v>2</v>
      </c>
      <c r="K2" s="2">
        <v>1</v>
      </c>
      <c r="L2" s="2">
        <v>1</v>
      </c>
      <c r="M2" s="2">
        <v>0</v>
      </c>
      <c r="N2" s="2">
        <v>1</v>
      </c>
      <c r="O2" s="2">
        <v>2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0</v>
      </c>
      <c r="V2" s="2">
        <v>1</v>
      </c>
      <c r="W2" s="2">
        <v>0</v>
      </c>
      <c r="X2" s="2">
        <f>H2+N2+S2+V2</f>
        <v>4</v>
      </c>
      <c r="Y2" s="2">
        <f>E2+J2+O2+T2</f>
        <v>6</v>
      </c>
      <c r="Z2" s="2">
        <f>I2+M2+P2+W2</f>
        <v>0</v>
      </c>
      <c r="AA2" s="2">
        <f>F2+K2+Q2</f>
        <v>1</v>
      </c>
      <c r="AB2" s="2">
        <f>G2+L2+R2+U2</f>
        <v>5</v>
      </c>
      <c r="AC2" s="2">
        <f>X2/4</f>
        <v>1</v>
      </c>
      <c r="AD2" s="2">
        <f>Y2/4</f>
        <v>1.5</v>
      </c>
      <c r="AE2" s="2">
        <f>Z2/4</f>
        <v>0</v>
      </c>
      <c r="AF2" s="2">
        <f>AA2/3</f>
        <v>0.33333333333333331</v>
      </c>
      <c r="AG2" s="2">
        <f>AB2/4</f>
        <v>1.25</v>
      </c>
    </row>
    <row r="3" spans="1:33" x14ac:dyDescent="0.35">
      <c r="A3" s="2" t="str">
        <f t="shared" ref="A3:A66" si="0">"BA_"&amp;B3&amp;D3&amp;TEXT(C3,"yyyymmdd")</f>
        <v>BA_406-0003620170419</v>
      </c>
      <c r="B3" s="2" t="s">
        <v>36</v>
      </c>
      <c r="C3" s="3">
        <v>42844</v>
      </c>
      <c r="D3" s="4">
        <v>6</v>
      </c>
      <c r="E3" s="2">
        <v>1</v>
      </c>
      <c r="F3" s="2">
        <v>0</v>
      </c>
      <c r="G3" s="2">
        <v>3</v>
      </c>
      <c r="H3" s="2">
        <v>2</v>
      </c>
      <c r="I3" s="2">
        <v>1</v>
      </c>
      <c r="J3" s="2">
        <v>1</v>
      </c>
      <c r="K3" s="2">
        <v>0</v>
      </c>
      <c r="L3" s="2">
        <v>2</v>
      </c>
      <c r="M3" s="2">
        <v>1</v>
      </c>
      <c r="N3" s="2">
        <v>2</v>
      </c>
      <c r="O3" s="2">
        <v>0</v>
      </c>
      <c r="P3" s="2">
        <v>1</v>
      </c>
      <c r="Q3" s="2">
        <v>0</v>
      </c>
      <c r="R3" s="2">
        <v>2</v>
      </c>
      <c r="S3" s="2">
        <v>1</v>
      </c>
      <c r="T3" s="2">
        <v>1</v>
      </c>
      <c r="U3" s="2">
        <v>0</v>
      </c>
      <c r="V3" s="2">
        <v>1</v>
      </c>
      <c r="W3" s="2">
        <v>1</v>
      </c>
      <c r="X3" s="2">
        <f t="shared" ref="X3:X68" si="1">H3+N3+S3+V3</f>
        <v>6</v>
      </c>
      <c r="Y3" s="2">
        <f t="shared" ref="Y3:Y68" si="2">E3+J3+O3+T3</f>
        <v>3</v>
      </c>
      <c r="Z3" s="2">
        <f t="shared" ref="Z3:Z68" si="3">I3+M3+P3+W3</f>
        <v>4</v>
      </c>
      <c r="AA3" s="2">
        <f t="shared" ref="AA3:AA68" si="4">F3+K3+Q3</f>
        <v>0</v>
      </c>
      <c r="AB3" s="2">
        <f t="shared" ref="AB3:AB68" si="5">G3+L3+R3+U3</f>
        <v>7</v>
      </c>
      <c r="AC3" s="2">
        <f t="shared" ref="AC3:AC68" si="6">X3/4</f>
        <v>1.5</v>
      </c>
      <c r="AD3" s="2">
        <f t="shared" ref="AD3:AD68" si="7">Y3/4</f>
        <v>0.75</v>
      </c>
      <c r="AE3" s="2">
        <f t="shared" ref="AE3:AE68" si="8">Z3/4</f>
        <v>1</v>
      </c>
      <c r="AF3" s="2">
        <f t="shared" ref="AF3:AF68" si="9">AA3/3</f>
        <v>0</v>
      </c>
      <c r="AG3" s="2">
        <f t="shared" ref="AG3:AG68" si="10">AB3/4</f>
        <v>1.75</v>
      </c>
    </row>
    <row r="4" spans="1:33" x14ac:dyDescent="0.35">
      <c r="A4" s="2" t="str">
        <f t="shared" si="0"/>
        <v>BA_406-00031020170605</v>
      </c>
      <c r="B4" s="2" t="s">
        <v>36</v>
      </c>
      <c r="C4" s="3">
        <v>42891</v>
      </c>
      <c r="D4" s="4">
        <v>10</v>
      </c>
      <c r="E4" s="2">
        <v>1</v>
      </c>
      <c r="F4" s="2">
        <v>0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1</v>
      </c>
      <c r="N4" s="2">
        <v>1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1</v>
      </c>
      <c r="W4" s="2">
        <v>1</v>
      </c>
      <c r="X4" s="2">
        <f t="shared" si="1"/>
        <v>4</v>
      </c>
      <c r="Y4" s="2">
        <f t="shared" si="2"/>
        <v>2</v>
      </c>
      <c r="Z4" s="2">
        <f t="shared" si="3"/>
        <v>4</v>
      </c>
      <c r="AA4" s="2">
        <f t="shared" si="4"/>
        <v>0</v>
      </c>
      <c r="AB4" s="2">
        <f t="shared" si="5"/>
        <v>1</v>
      </c>
      <c r="AC4" s="2">
        <f t="shared" si="6"/>
        <v>1</v>
      </c>
      <c r="AD4" s="2">
        <f t="shared" si="7"/>
        <v>0.5</v>
      </c>
      <c r="AE4" s="2">
        <f t="shared" si="8"/>
        <v>1</v>
      </c>
      <c r="AF4" s="2">
        <f t="shared" si="9"/>
        <v>0</v>
      </c>
      <c r="AG4" s="2">
        <f t="shared" si="10"/>
        <v>0.25</v>
      </c>
    </row>
    <row r="5" spans="1:33" x14ac:dyDescent="0.35">
      <c r="A5" s="2" t="str">
        <f t="shared" si="0"/>
        <v>BA_406-0005020161202</v>
      </c>
      <c r="B5" s="2" t="s">
        <v>37</v>
      </c>
      <c r="C5" s="3">
        <v>42706</v>
      </c>
      <c r="D5" s="4">
        <v>0</v>
      </c>
      <c r="E5" s="2">
        <v>0</v>
      </c>
      <c r="F5" s="2">
        <v>0</v>
      </c>
      <c r="G5" s="2">
        <v>4</v>
      </c>
      <c r="H5" s="2">
        <v>4</v>
      </c>
      <c r="I5" s="2">
        <v>0</v>
      </c>
      <c r="J5" s="2">
        <v>0</v>
      </c>
      <c r="K5" s="2">
        <v>0</v>
      </c>
      <c r="L5" s="2">
        <v>2</v>
      </c>
      <c r="M5" s="2">
        <v>0</v>
      </c>
      <c r="N5" s="2">
        <v>4</v>
      </c>
      <c r="O5" s="2">
        <v>0</v>
      </c>
      <c r="P5" s="2">
        <v>0</v>
      </c>
      <c r="Q5" s="2">
        <v>0</v>
      </c>
      <c r="R5" s="2">
        <v>4</v>
      </c>
      <c r="S5" s="2">
        <v>4</v>
      </c>
      <c r="T5" s="2">
        <v>0</v>
      </c>
      <c r="U5" s="2">
        <v>0</v>
      </c>
      <c r="V5" s="2">
        <v>4</v>
      </c>
      <c r="W5" s="2">
        <v>0</v>
      </c>
      <c r="X5" s="2">
        <f t="shared" si="1"/>
        <v>16</v>
      </c>
      <c r="Y5" s="2">
        <f t="shared" si="2"/>
        <v>0</v>
      </c>
      <c r="Z5" s="2">
        <f t="shared" si="3"/>
        <v>0</v>
      </c>
      <c r="AA5" s="2">
        <f t="shared" si="4"/>
        <v>0</v>
      </c>
      <c r="AB5" s="2">
        <f t="shared" si="5"/>
        <v>10</v>
      </c>
      <c r="AC5" s="2">
        <f t="shared" si="6"/>
        <v>4</v>
      </c>
      <c r="AD5" s="2">
        <f t="shared" si="7"/>
        <v>0</v>
      </c>
      <c r="AE5" s="2">
        <f t="shared" si="8"/>
        <v>0</v>
      </c>
      <c r="AF5" s="2">
        <f t="shared" si="9"/>
        <v>0</v>
      </c>
      <c r="AG5" s="2">
        <f t="shared" si="10"/>
        <v>2.5</v>
      </c>
    </row>
    <row r="6" spans="1:33" x14ac:dyDescent="0.35">
      <c r="A6" s="2" t="str">
        <f t="shared" si="0"/>
        <v>BA_406-0007020161209</v>
      </c>
      <c r="B6" s="2" t="s">
        <v>38</v>
      </c>
      <c r="C6" s="3">
        <v>42713</v>
      </c>
      <c r="D6" s="4">
        <v>0</v>
      </c>
      <c r="E6" s="2">
        <v>0</v>
      </c>
      <c r="F6" s="2">
        <v>0</v>
      </c>
      <c r="G6" s="2">
        <v>1</v>
      </c>
      <c r="H6" s="2">
        <v>2</v>
      </c>
      <c r="I6" s="2">
        <v>0</v>
      </c>
      <c r="J6" s="2">
        <v>1</v>
      </c>
      <c r="K6" s="2">
        <v>2</v>
      </c>
      <c r="L6" s="2">
        <v>1</v>
      </c>
      <c r="M6" s="2">
        <v>0</v>
      </c>
      <c r="N6" s="2">
        <v>2</v>
      </c>
      <c r="O6" s="2">
        <v>0</v>
      </c>
      <c r="P6" s="2">
        <v>0</v>
      </c>
      <c r="Q6" s="2">
        <v>0</v>
      </c>
      <c r="R6" s="2">
        <v>3</v>
      </c>
      <c r="S6" s="2">
        <v>2</v>
      </c>
      <c r="T6" s="2">
        <v>0</v>
      </c>
      <c r="U6" s="2">
        <v>0</v>
      </c>
      <c r="V6" s="2">
        <v>1</v>
      </c>
      <c r="W6" s="2">
        <v>0</v>
      </c>
      <c r="X6" s="2">
        <f t="shared" si="1"/>
        <v>7</v>
      </c>
      <c r="Y6" s="2">
        <f t="shared" si="2"/>
        <v>1</v>
      </c>
      <c r="Z6" s="2">
        <f t="shared" si="3"/>
        <v>0</v>
      </c>
      <c r="AA6" s="2">
        <f t="shared" si="4"/>
        <v>2</v>
      </c>
      <c r="AB6" s="2">
        <f t="shared" si="5"/>
        <v>5</v>
      </c>
      <c r="AC6" s="2">
        <f t="shared" si="6"/>
        <v>1.75</v>
      </c>
      <c r="AD6" s="2">
        <f t="shared" si="7"/>
        <v>0.25</v>
      </c>
      <c r="AE6" s="2">
        <f t="shared" si="8"/>
        <v>0</v>
      </c>
      <c r="AF6" s="2">
        <f t="shared" si="9"/>
        <v>0.66666666666666663</v>
      </c>
      <c r="AG6" s="2">
        <f t="shared" si="10"/>
        <v>1.25</v>
      </c>
    </row>
    <row r="7" spans="1:33" x14ac:dyDescent="0.35">
      <c r="A7" s="2" t="str">
        <f t="shared" si="0"/>
        <v>BA_406-0007620170310</v>
      </c>
      <c r="B7" s="2" t="s">
        <v>38</v>
      </c>
      <c r="C7" s="3">
        <v>42804</v>
      </c>
      <c r="D7" s="4">
        <v>6</v>
      </c>
      <c r="E7" s="2">
        <v>1</v>
      </c>
      <c r="F7" s="2">
        <v>0</v>
      </c>
      <c r="G7" s="2">
        <v>2</v>
      </c>
      <c r="H7" s="2">
        <v>3</v>
      </c>
      <c r="I7" s="2">
        <v>0</v>
      </c>
      <c r="J7" s="2">
        <v>0</v>
      </c>
      <c r="K7" s="2">
        <v>0</v>
      </c>
      <c r="L7" s="2">
        <v>2</v>
      </c>
      <c r="M7" s="2">
        <v>0</v>
      </c>
      <c r="N7" s="2">
        <v>2</v>
      </c>
      <c r="O7" s="2">
        <v>0</v>
      </c>
      <c r="P7" s="2">
        <v>0</v>
      </c>
      <c r="Q7" s="2">
        <v>0</v>
      </c>
      <c r="R7" s="2">
        <v>1</v>
      </c>
      <c r="S7" s="2">
        <v>2</v>
      </c>
      <c r="T7" s="2">
        <v>0</v>
      </c>
      <c r="U7" s="2">
        <v>0</v>
      </c>
      <c r="V7" s="2">
        <v>1</v>
      </c>
      <c r="W7" s="2">
        <v>0</v>
      </c>
      <c r="X7" s="2">
        <f t="shared" si="1"/>
        <v>8</v>
      </c>
      <c r="Y7" s="2">
        <f t="shared" si="2"/>
        <v>1</v>
      </c>
      <c r="Z7" s="2">
        <f t="shared" si="3"/>
        <v>0</v>
      </c>
      <c r="AA7" s="2">
        <f t="shared" si="4"/>
        <v>0</v>
      </c>
      <c r="AB7" s="2">
        <f t="shared" si="5"/>
        <v>5</v>
      </c>
      <c r="AC7" s="2">
        <f t="shared" si="6"/>
        <v>2</v>
      </c>
      <c r="AD7" s="2">
        <f t="shared" si="7"/>
        <v>0.25</v>
      </c>
      <c r="AE7" s="2">
        <f t="shared" si="8"/>
        <v>0</v>
      </c>
      <c r="AF7" s="2">
        <f t="shared" si="9"/>
        <v>0</v>
      </c>
      <c r="AG7" s="2">
        <f t="shared" si="10"/>
        <v>1.25</v>
      </c>
    </row>
    <row r="8" spans="1:33" x14ac:dyDescent="0.35">
      <c r="A8" s="2" t="str">
        <f t="shared" si="0"/>
        <v>BA_406-00071020170411</v>
      </c>
      <c r="B8" s="2" t="s">
        <v>38</v>
      </c>
      <c r="C8" s="3">
        <v>42836</v>
      </c>
      <c r="D8" s="4">
        <v>10</v>
      </c>
      <c r="E8" s="2">
        <v>0</v>
      </c>
      <c r="F8" s="2">
        <v>0</v>
      </c>
      <c r="G8" s="2">
        <v>2</v>
      </c>
      <c r="H8" s="2">
        <v>3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3</v>
      </c>
      <c r="O8" s="2">
        <v>0</v>
      </c>
      <c r="P8" s="2">
        <v>0</v>
      </c>
      <c r="Q8" s="2">
        <v>0</v>
      </c>
      <c r="R8" s="2">
        <v>1</v>
      </c>
      <c r="S8" s="2">
        <v>3</v>
      </c>
      <c r="T8" s="2">
        <v>0</v>
      </c>
      <c r="U8" s="2">
        <v>0</v>
      </c>
      <c r="V8" s="2">
        <v>3</v>
      </c>
      <c r="W8" s="2">
        <v>0</v>
      </c>
      <c r="X8" s="2">
        <f t="shared" si="1"/>
        <v>12</v>
      </c>
      <c r="Y8" s="2">
        <f t="shared" si="2"/>
        <v>0</v>
      </c>
      <c r="Z8" s="2">
        <f t="shared" si="3"/>
        <v>0</v>
      </c>
      <c r="AA8" s="2">
        <f t="shared" si="4"/>
        <v>1</v>
      </c>
      <c r="AB8" s="2">
        <f t="shared" si="5"/>
        <v>4</v>
      </c>
      <c r="AC8" s="2">
        <f t="shared" si="6"/>
        <v>3</v>
      </c>
      <c r="AD8" s="2">
        <f t="shared" si="7"/>
        <v>0</v>
      </c>
      <c r="AE8" s="2">
        <f t="shared" si="8"/>
        <v>0</v>
      </c>
      <c r="AF8" s="2">
        <f t="shared" si="9"/>
        <v>0.33333333333333331</v>
      </c>
      <c r="AG8" s="2">
        <f t="shared" si="10"/>
        <v>1</v>
      </c>
    </row>
    <row r="9" spans="1:33" x14ac:dyDescent="0.35">
      <c r="A9" s="2" t="str">
        <f t="shared" si="0"/>
        <v>BA_406-0009020161213</v>
      </c>
      <c r="B9" s="2" t="s">
        <v>39</v>
      </c>
      <c r="C9" s="3">
        <v>42717</v>
      </c>
      <c r="D9" s="4">
        <v>0</v>
      </c>
      <c r="E9" s="2">
        <v>0</v>
      </c>
      <c r="F9" s="2">
        <v>0</v>
      </c>
      <c r="G9" s="2">
        <v>2</v>
      </c>
      <c r="H9" s="2">
        <v>4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4</v>
      </c>
      <c r="O9" s="2">
        <v>0</v>
      </c>
      <c r="P9" s="2">
        <v>0</v>
      </c>
      <c r="Q9" s="2">
        <v>0</v>
      </c>
      <c r="R9" s="2">
        <v>3</v>
      </c>
      <c r="S9" s="2">
        <v>4</v>
      </c>
      <c r="T9" s="2">
        <v>0</v>
      </c>
      <c r="U9" s="2">
        <v>2</v>
      </c>
      <c r="V9" s="2">
        <v>4</v>
      </c>
      <c r="W9" s="2">
        <v>0</v>
      </c>
      <c r="X9" s="2">
        <f t="shared" si="1"/>
        <v>16</v>
      </c>
      <c r="Y9" s="2">
        <f t="shared" si="2"/>
        <v>0</v>
      </c>
      <c r="Z9" s="2">
        <f t="shared" si="3"/>
        <v>1</v>
      </c>
      <c r="AA9" s="2">
        <f t="shared" si="4"/>
        <v>0</v>
      </c>
      <c r="AB9" s="2">
        <f t="shared" si="5"/>
        <v>8</v>
      </c>
      <c r="AC9" s="2">
        <f t="shared" si="6"/>
        <v>4</v>
      </c>
      <c r="AD9" s="2">
        <f t="shared" si="7"/>
        <v>0</v>
      </c>
      <c r="AE9" s="2">
        <f t="shared" si="8"/>
        <v>0.25</v>
      </c>
      <c r="AF9" s="2">
        <f t="shared" si="9"/>
        <v>0</v>
      </c>
      <c r="AG9" s="2">
        <f t="shared" si="10"/>
        <v>2</v>
      </c>
    </row>
    <row r="10" spans="1:33" x14ac:dyDescent="0.35">
      <c r="A10" s="2" t="str">
        <f t="shared" si="0"/>
        <v>BA_406-0009620170323</v>
      </c>
      <c r="B10" s="2" t="s">
        <v>39</v>
      </c>
      <c r="C10" s="3">
        <v>42817</v>
      </c>
      <c r="D10" s="4">
        <v>6</v>
      </c>
      <c r="E10" s="2">
        <v>0</v>
      </c>
      <c r="F10" s="2">
        <v>1</v>
      </c>
      <c r="G10" s="2">
        <v>4</v>
      </c>
      <c r="H10" s="2">
        <v>2</v>
      </c>
      <c r="I10" s="2">
        <v>2</v>
      </c>
      <c r="J10" s="2">
        <v>0</v>
      </c>
      <c r="K10" s="2">
        <v>0</v>
      </c>
      <c r="L10" s="2">
        <v>1</v>
      </c>
      <c r="M10" s="2">
        <v>2</v>
      </c>
      <c r="N10" s="2">
        <v>2</v>
      </c>
      <c r="O10" s="2">
        <v>0</v>
      </c>
      <c r="P10" s="2">
        <v>0</v>
      </c>
      <c r="Q10" s="2">
        <v>0</v>
      </c>
      <c r="R10" s="2">
        <v>4</v>
      </c>
      <c r="S10" s="2">
        <v>2</v>
      </c>
      <c r="T10" s="2">
        <v>0</v>
      </c>
      <c r="U10" s="2">
        <v>0</v>
      </c>
      <c r="V10" s="2">
        <v>2</v>
      </c>
      <c r="W10" s="2">
        <v>2</v>
      </c>
      <c r="X10" s="2">
        <f t="shared" si="1"/>
        <v>8</v>
      </c>
      <c r="Y10" s="2">
        <f t="shared" si="2"/>
        <v>0</v>
      </c>
      <c r="Z10" s="2">
        <f t="shared" si="3"/>
        <v>6</v>
      </c>
      <c r="AA10" s="2">
        <f t="shared" si="4"/>
        <v>1</v>
      </c>
      <c r="AB10" s="2">
        <f t="shared" si="5"/>
        <v>9</v>
      </c>
      <c r="AC10" s="2">
        <f t="shared" si="6"/>
        <v>2</v>
      </c>
      <c r="AD10" s="2">
        <f t="shared" si="7"/>
        <v>0</v>
      </c>
      <c r="AE10" s="2">
        <f t="shared" si="8"/>
        <v>1.5</v>
      </c>
      <c r="AF10" s="2">
        <f t="shared" si="9"/>
        <v>0.33333333333333331</v>
      </c>
      <c r="AG10" s="2">
        <f t="shared" si="10"/>
        <v>2.25</v>
      </c>
    </row>
    <row r="11" spans="1:33" x14ac:dyDescent="0.35">
      <c r="A11" s="2" t="str">
        <f t="shared" si="0"/>
        <v>BA_406-00091020170513</v>
      </c>
      <c r="B11" s="2" t="s">
        <v>39</v>
      </c>
      <c r="C11" s="3">
        <v>42868</v>
      </c>
      <c r="D11" s="4">
        <v>10</v>
      </c>
      <c r="E11" s="2">
        <v>2</v>
      </c>
      <c r="F11" s="2">
        <v>0</v>
      </c>
      <c r="G11" s="2">
        <v>3</v>
      </c>
      <c r="H11" s="2">
        <v>2</v>
      </c>
      <c r="I11" s="2">
        <v>0</v>
      </c>
      <c r="J11" s="2">
        <v>1</v>
      </c>
      <c r="K11" s="2">
        <v>1</v>
      </c>
      <c r="L11" s="2">
        <v>4</v>
      </c>
      <c r="M11" s="2">
        <v>2</v>
      </c>
      <c r="N11" s="2">
        <v>2</v>
      </c>
      <c r="O11" s="2">
        <v>0</v>
      </c>
      <c r="P11" s="2">
        <v>0</v>
      </c>
      <c r="Q11" s="2">
        <v>0</v>
      </c>
      <c r="R11" s="2">
        <v>4</v>
      </c>
      <c r="S11" s="2">
        <v>2</v>
      </c>
      <c r="T11" s="2">
        <v>0</v>
      </c>
      <c r="U11" s="2">
        <v>0</v>
      </c>
      <c r="V11" s="2">
        <v>2</v>
      </c>
      <c r="W11" s="2">
        <v>0</v>
      </c>
      <c r="X11" s="2">
        <f t="shared" si="1"/>
        <v>8</v>
      </c>
      <c r="Y11" s="2">
        <f t="shared" si="2"/>
        <v>3</v>
      </c>
      <c r="Z11" s="2">
        <f t="shared" si="3"/>
        <v>2</v>
      </c>
      <c r="AA11" s="2">
        <f t="shared" si="4"/>
        <v>1</v>
      </c>
      <c r="AB11" s="2">
        <f t="shared" si="5"/>
        <v>11</v>
      </c>
      <c r="AC11" s="2">
        <f t="shared" si="6"/>
        <v>2</v>
      </c>
      <c r="AD11" s="2">
        <f t="shared" si="7"/>
        <v>0.75</v>
      </c>
      <c r="AE11" s="2">
        <f t="shared" si="8"/>
        <v>0.5</v>
      </c>
      <c r="AF11" s="2">
        <f t="shared" si="9"/>
        <v>0.33333333333333331</v>
      </c>
      <c r="AG11" s="2">
        <f t="shared" si="10"/>
        <v>2.75</v>
      </c>
    </row>
    <row r="12" spans="1:33" x14ac:dyDescent="0.35">
      <c r="A12" s="2" t="str">
        <f t="shared" si="0"/>
        <v>BA_406-0011020161213</v>
      </c>
      <c r="B12" s="2" t="s">
        <v>40</v>
      </c>
      <c r="C12" s="3">
        <v>42717</v>
      </c>
      <c r="D12" s="4">
        <v>0</v>
      </c>
      <c r="E12" s="2">
        <v>0</v>
      </c>
      <c r="F12" s="2">
        <v>0</v>
      </c>
      <c r="G12" s="2">
        <v>3</v>
      </c>
      <c r="H12" s="2">
        <v>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4</v>
      </c>
      <c r="O12" s="2">
        <v>0</v>
      </c>
      <c r="P12" s="2">
        <v>0</v>
      </c>
      <c r="Q12" s="2">
        <v>0</v>
      </c>
      <c r="R12" s="2">
        <v>0</v>
      </c>
      <c r="S12" s="2">
        <v>4</v>
      </c>
      <c r="T12" s="2">
        <v>0</v>
      </c>
      <c r="U12" s="2">
        <v>0</v>
      </c>
      <c r="V12" s="2">
        <v>4</v>
      </c>
      <c r="W12" s="2">
        <v>0</v>
      </c>
      <c r="X12" s="2">
        <f t="shared" si="1"/>
        <v>16</v>
      </c>
      <c r="Y12" s="2">
        <f t="shared" si="2"/>
        <v>0</v>
      </c>
      <c r="Z12" s="2">
        <f t="shared" si="3"/>
        <v>0</v>
      </c>
      <c r="AA12" s="2">
        <f t="shared" si="4"/>
        <v>0</v>
      </c>
      <c r="AB12" s="2">
        <f t="shared" si="5"/>
        <v>3</v>
      </c>
      <c r="AC12" s="2">
        <f t="shared" si="6"/>
        <v>4</v>
      </c>
      <c r="AD12" s="2">
        <f t="shared" si="7"/>
        <v>0</v>
      </c>
      <c r="AE12" s="2">
        <f t="shared" si="8"/>
        <v>0</v>
      </c>
      <c r="AF12" s="2">
        <f t="shared" si="9"/>
        <v>0</v>
      </c>
      <c r="AG12" s="2">
        <f t="shared" si="10"/>
        <v>0.75</v>
      </c>
    </row>
    <row r="13" spans="1:33" x14ac:dyDescent="0.35">
      <c r="A13" s="2" t="str">
        <f t="shared" si="0"/>
        <v>BA_406-0011620170407</v>
      </c>
      <c r="B13" s="2" t="s">
        <v>40</v>
      </c>
      <c r="C13" s="3">
        <v>42832</v>
      </c>
      <c r="D13" s="4">
        <v>6</v>
      </c>
      <c r="E13" s="2">
        <v>3</v>
      </c>
      <c r="F13" s="2">
        <v>0</v>
      </c>
      <c r="G13" s="2">
        <v>2</v>
      </c>
      <c r="H13" s="2">
        <v>4</v>
      </c>
      <c r="I13" s="2">
        <v>0</v>
      </c>
      <c r="J13" s="2">
        <v>3</v>
      </c>
      <c r="K13" s="2">
        <v>0</v>
      </c>
      <c r="L13" s="2">
        <v>2</v>
      </c>
      <c r="M13" s="2">
        <v>0</v>
      </c>
      <c r="N13" s="2">
        <v>4</v>
      </c>
      <c r="O13" s="2">
        <v>1</v>
      </c>
      <c r="P13" s="2">
        <v>0</v>
      </c>
      <c r="Q13" s="2">
        <v>0</v>
      </c>
      <c r="R13" s="2">
        <v>3</v>
      </c>
      <c r="S13" s="2">
        <v>4</v>
      </c>
      <c r="T13" s="2">
        <v>3</v>
      </c>
      <c r="U13" s="2">
        <v>0</v>
      </c>
      <c r="V13" s="2">
        <v>4</v>
      </c>
      <c r="W13" s="2">
        <v>0</v>
      </c>
      <c r="X13" s="2">
        <f t="shared" si="1"/>
        <v>16</v>
      </c>
      <c r="Y13" s="2">
        <f t="shared" si="2"/>
        <v>10</v>
      </c>
      <c r="Z13" s="2">
        <f t="shared" si="3"/>
        <v>0</v>
      </c>
      <c r="AA13" s="2">
        <f t="shared" si="4"/>
        <v>0</v>
      </c>
      <c r="AB13" s="2">
        <f t="shared" si="5"/>
        <v>7</v>
      </c>
      <c r="AC13" s="2">
        <f t="shared" si="6"/>
        <v>4</v>
      </c>
      <c r="AD13" s="2">
        <f t="shared" si="7"/>
        <v>2.5</v>
      </c>
      <c r="AE13" s="2">
        <f t="shared" si="8"/>
        <v>0</v>
      </c>
      <c r="AF13" s="2">
        <f t="shared" si="9"/>
        <v>0</v>
      </c>
      <c r="AG13" s="2">
        <f t="shared" si="10"/>
        <v>1.75</v>
      </c>
    </row>
    <row r="14" spans="1:33" x14ac:dyDescent="0.35">
      <c r="A14" s="2" t="str">
        <f t="shared" si="0"/>
        <v>BA_406-00111020170505</v>
      </c>
      <c r="B14" s="2" t="s">
        <v>40</v>
      </c>
      <c r="C14" s="3">
        <v>42860</v>
      </c>
      <c r="D14" s="4">
        <v>10</v>
      </c>
      <c r="E14" s="2">
        <v>0</v>
      </c>
      <c r="F14" s="2">
        <v>0</v>
      </c>
      <c r="G14" s="2">
        <v>2</v>
      </c>
      <c r="H14" s="2">
        <v>3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3</v>
      </c>
      <c r="O14" s="2">
        <v>1</v>
      </c>
      <c r="P14" s="2">
        <v>0</v>
      </c>
      <c r="Q14" s="2">
        <v>0</v>
      </c>
      <c r="R14" s="2">
        <v>2</v>
      </c>
      <c r="S14" s="2">
        <v>3</v>
      </c>
      <c r="T14" s="2">
        <v>0</v>
      </c>
      <c r="U14" s="2">
        <v>0</v>
      </c>
      <c r="V14" s="2">
        <v>2</v>
      </c>
      <c r="W14" s="2">
        <v>0</v>
      </c>
      <c r="X14" s="2">
        <f t="shared" si="1"/>
        <v>11</v>
      </c>
      <c r="Y14" s="2">
        <f t="shared" si="2"/>
        <v>1</v>
      </c>
      <c r="Z14" s="2">
        <f t="shared" si="3"/>
        <v>0</v>
      </c>
      <c r="AA14" s="2">
        <f t="shared" si="4"/>
        <v>0</v>
      </c>
      <c r="AB14" s="2">
        <f t="shared" si="5"/>
        <v>5</v>
      </c>
      <c r="AC14" s="2">
        <f t="shared" si="6"/>
        <v>2.75</v>
      </c>
      <c r="AD14" s="2">
        <f t="shared" si="7"/>
        <v>0.25</v>
      </c>
      <c r="AE14" s="2">
        <f t="shared" si="8"/>
        <v>0</v>
      </c>
      <c r="AF14" s="2">
        <f t="shared" si="9"/>
        <v>0</v>
      </c>
      <c r="AG14" s="2">
        <f t="shared" si="10"/>
        <v>1.25</v>
      </c>
    </row>
    <row r="15" spans="1:33" x14ac:dyDescent="0.35">
      <c r="A15" s="2" t="str">
        <f t="shared" si="0"/>
        <v>BA_406-0015020170206</v>
      </c>
      <c r="B15" s="2" t="s">
        <v>67</v>
      </c>
      <c r="C15" s="3">
        <v>42772</v>
      </c>
      <c r="D15" s="4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f t="shared" si="1"/>
        <v>0</v>
      </c>
      <c r="Y15" s="2">
        <f t="shared" si="2"/>
        <v>0</v>
      </c>
      <c r="Z15" s="2">
        <f t="shared" si="3"/>
        <v>0</v>
      </c>
      <c r="AA15" s="2">
        <f t="shared" si="4"/>
        <v>0</v>
      </c>
      <c r="AB15" s="2">
        <f t="shared" si="5"/>
        <v>0</v>
      </c>
      <c r="AC15" s="2">
        <f t="shared" si="6"/>
        <v>0</v>
      </c>
      <c r="AD15" s="2">
        <f t="shared" si="7"/>
        <v>0</v>
      </c>
      <c r="AE15" s="2">
        <f t="shared" si="8"/>
        <v>0</v>
      </c>
      <c r="AF15" s="2">
        <f t="shared" si="9"/>
        <v>0</v>
      </c>
      <c r="AG15" s="2">
        <f t="shared" si="10"/>
        <v>0</v>
      </c>
    </row>
    <row r="16" spans="1:33" x14ac:dyDescent="0.35">
      <c r="A16" s="2" t="str">
        <f t="shared" si="0"/>
        <v>BA_406-0015620170710</v>
      </c>
      <c r="B16" s="2" t="s">
        <v>67</v>
      </c>
      <c r="C16" s="3">
        <v>42926</v>
      </c>
      <c r="D16" s="4">
        <v>6</v>
      </c>
      <c r="E16" s="2">
        <v>0</v>
      </c>
      <c r="F16" s="2">
        <v>0</v>
      </c>
      <c r="G16" s="2">
        <v>3</v>
      </c>
      <c r="H16" s="2">
        <v>4</v>
      </c>
      <c r="I16" s="2">
        <v>0</v>
      </c>
      <c r="J16" s="2">
        <v>0</v>
      </c>
      <c r="K16" s="2">
        <v>0</v>
      </c>
      <c r="L16" s="2">
        <v>2</v>
      </c>
      <c r="M16" s="2">
        <v>0</v>
      </c>
      <c r="N16" s="2">
        <v>4</v>
      </c>
      <c r="O16" s="2">
        <v>0</v>
      </c>
      <c r="P16" s="2">
        <v>0</v>
      </c>
      <c r="Q16" s="2">
        <v>0</v>
      </c>
      <c r="R16" s="2">
        <v>2</v>
      </c>
      <c r="S16" s="2">
        <v>2</v>
      </c>
      <c r="T16" s="2">
        <v>0</v>
      </c>
      <c r="U16" s="2">
        <v>0</v>
      </c>
      <c r="V16" s="2">
        <v>2</v>
      </c>
      <c r="W16" s="2">
        <v>0</v>
      </c>
      <c r="X16" s="2">
        <f t="shared" si="1"/>
        <v>12</v>
      </c>
      <c r="Y16" s="2">
        <f t="shared" si="2"/>
        <v>0</v>
      </c>
      <c r="Z16" s="2">
        <f t="shared" si="3"/>
        <v>0</v>
      </c>
      <c r="AA16" s="2">
        <f t="shared" si="4"/>
        <v>0</v>
      </c>
      <c r="AB16" s="2">
        <f t="shared" si="5"/>
        <v>7</v>
      </c>
      <c r="AC16" s="2">
        <f t="shared" si="6"/>
        <v>3</v>
      </c>
      <c r="AD16" s="2">
        <f t="shared" si="7"/>
        <v>0</v>
      </c>
      <c r="AE16" s="2">
        <f t="shared" si="8"/>
        <v>0</v>
      </c>
      <c r="AF16" s="2">
        <f t="shared" si="9"/>
        <v>0</v>
      </c>
      <c r="AG16" s="2">
        <f t="shared" si="10"/>
        <v>1.75</v>
      </c>
    </row>
    <row r="17" spans="1:33" x14ac:dyDescent="0.35">
      <c r="A17" s="2" t="str">
        <f t="shared" si="0"/>
        <v>BA_406-00151020170815</v>
      </c>
      <c r="B17" s="2" t="s">
        <v>67</v>
      </c>
      <c r="C17" s="3">
        <v>42962</v>
      </c>
      <c r="D17" s="4">
        <v>10</v>
      </c>
      <c r="E17" s="2">
        <v>0</v>
      </c>
      <c r="F17" s="2">
        <v>0</v>
      </c>
      <c r="G17" s="2">
        <v>3</v>
      </c>
      <c r="H17" s="2">
        <v>3</v>
      </c>
      <c r="I17" s="2">
        <v>0</v>
      </c>
      <c r="J17" s="2">
        <v>0</v>
      </c>
      <c r="K17" s="2">
        <v>0</v>
      </c>
      <c r="L17" s="2">
        <v>3</v>
      </c>
      <c r="M17" s="2">
        <v>0</v>
      </c>
      <c r="N17" s="2">
        <v>3</v>
      </c>
      <c r="O17" s="2">
        <v>0</v>
      </c>
      <c r="P17" s="2">
        <v>0</v>
      </c>
      <c r="Q17" s="2">
        <v>0</v>
      </c>
      <c r="R17" s="2">
        <v>3</v>
      </c>
      <c r="S17" s="2">
        <v>3</v>
      </c>
      <c r="U17" s="2">
        <v>0</v>
      </c>
      <c r="V17" s="2">
        <v>3</v>
      </c>
      <c r="W17" s="2">
        <v>0</v>
      </c>
      <c r="X17" s="2">
        <f t="shared" si="1"/>
        <v>12</v>
      </c>
      <c r="Y17" s="2">
        <f t="shared" si="2"/>
        <v>0</v>
      </c>
      <c r="Z17" s="2">
        <f t="shared" si="3"/>
        <v>0</v>
      </c>
      <c r="AA17" s="2">
        <f t="shared" si="4"/>
        <v>0</v>
      </c>
      <c r="AB17" s="2">
        <f t="shared" si="5"/>
        <v>9</v>
      </c>
      <c r="AC17" s="2">
        <f t="shared" si="6"/>
        <v>3</v>
      </c>
      <c r="AD17" s="2">
        <f t="shared" si="7"/>
        <v>0</v>
      </c>
      <c r="AE17" s="2">
        <f t="shared" si="8"/>
        <v>0</v>
      </c>
      <c r="AF17" s="2">
        <f t="shared" si="9"/>
        <v>0</v>
      </c>
      <c r="AG17" s="2">
        <f t="shared" si="10"/>
        <v>2.25</v>
      </c>
    </row>
    <row r="18" spans="1:33" x14ac:dyDescent="0.35">
      <c r="A18" s="2" t="str">
        <f t="shared" si="0"/>
        <v>BA_406-0017020171219</v>
      </c>
      <c r="B18" s="2" t="s">
        <v>64</v>
      </c>
      <c r="C18" s="3">
        <v>43088</v>
      </c>
      <c r="D18" s="4">
        <v>0</v>
      </c>
      <c r="E18" s="2">
        <v>3</v>
      </c>
      <c r="F18" s="2">
        <v>0</v>
      </c>
      <c r="G18" s="2">
        <v>2</v>
      </c>
      <c r="H18" s="2">
        <v>4</v>
      </c>
      <c r="I18" s="2">
        <v>0</v>
      </c>
      <c r="J18" s="2">
        <v>0</v>
      </c>
      <c r="K18" s="2">
        <v>0</v>
      </c>
      <c r="L18" s="2">
        <v>0</v>
      </c>
      <c r="M18" s="2">
        <v>2</v>
      </c>
      <c r="N18" s="2">
        <v>4</v>
      </c>
      <c r="O18" s="2">
        <v>0</v>
      </c>
      <c r="P18" s="2">
        <v>1</v>
      </c>
      <c r="Q18" s="2">
        <v>0</v>
      </c>
      <c r="R18" s="2">
        <v>1</v>
      </c>
      <c r="S18" s="2">
        <v>4</v>
      </c>
      <c r="T18" s="2">
        <v>0</v>
      </c>
      <c r="U18" s="2">
        <v>0</v>
      </c>
      <c r="V18" s="2">
        <v>4</v>
      </c>
      <c r="W18" s="2">
        <v>2</v>
      </c>
      <c r="X18" s="2">
        <f t="shared" si="1"/>
        <v>16</v>
      </c>
      <c r="Y18" s="2">
        <f t="shared" si="2"/>
        <v>3</v>
      </c>
      <c r="Z18" s="2">
        <f t="shared" si="3"/>
        <v>5</v>
      </c>
      <c r="AA18" s="2">
        <f t="shared" si="4"/>
        <v>0</v>
      </c>
      <c r="AB18" s="2">
        <f t="shared" si="5"/>
        <v>3</v>
      </c>
      <c r="AC18" s="2">
        <f t="shared" si="6"/>
        <v>4</v>
      </c>
      <c r="AD18" s="2">
        <f t="shared" si="7"/>
        <v>0.75</v>
      </c>
      <c r="AE18" s="2">
        <f t="shared" si="8"/>
        <v>1.25</v>
      </c>
      <c r="AF18" s="2">
        <f t="shared" si="9"/>
        <v>0</v>
      </c>
      <c r="AG18" s="2">
        <f t="shared" si="10"/>
        <v>0.75</v>
      </c>
    </row>
    <row r="19" spans="1:33" x14ac:dyDescent="0.35">
      <c r="A19" s="2" t="str">
        <f t="shared" si="0"/>
        <v>BA_406-0017620170328</v>
      </c>
      <c r="B19" s="2" t="s">
        <v>64</v>
      </c>
      <c r="C19" s="3">
        <v>42822</v>
      </c>
      <c r="D19" s="4">
        <v>6</v>
      </c>
      <c r="E19" s="2">
        <v>0</v>
      </c>
      <c r="F19" s="2">
        <v>0</v>
      </c>
      <c r="G19" s="2">
        <v>3</v>
      </c>
      <c r="H19" s="2">
        <v>4</v>
      </c>
      <c r="I19" s="2">
        <v>2</v>
      </c>
      <c r="J19" s="2">
        <v>0</v>
      </c>
      <c r="K19" s="2">
        <v>0</v>
      </c>
      <c r="L19" s="2">
        <v>2</v>
      </c>
      <c r="M19" s="2">
        <v>1</v>
      </c>
      <c r="O19" s="2">
        <v>0</v>
      </c>
      <c r="P19" s="2">
        <v>2</v>
      </c>
      <c r="Q19" s="2">
        <v>0</v>
      </c>
      <c r="R19" s="2">
        <v>2</v>
      </c>
      <c r="S19" s="2">
        <v>3</v>
      </c>
      <c r="T19" s="2">
        <v>1</v>
      </c>
      <c r="U19" s="2">
        <v>0</v>
      </c>
      <c r="V19" s="2">
        <v>3</v>
      </c>
      <c r="W19" s="2">
        <v>1</v>
      </c>
      <c r="X19" s="2">
        <f t="shared" si="1"/>
        <v>10</v>
      </c>
      <c r="Y19" s="2">
        <f t="shared" si="2"/>
        <v>1</v>
      </c>
      <c r="Z19" s="2">
        <f t="shared" si="3"/>
        <v>6</v>
      </c>
      <c r="AA19" s="2">
        <f t="shared" si="4"/>
        <v>0</v>
      </c>
      <c r="AB19" s="2">
        <f t="shared" si="5"/>
        <v>7</v>
      </c>
      <c r="AC19" s="2">
        <f t="shared" si="6"/>
        <v>2.5</v>
      </c>
      <c r="AD19" s="2">
        <f t="shared" si="7"/>
        <v>0.25</v>
      </c>
      <c r="AE19" s="2">
        <f t="shared" si="8"/>
        <v>1.5</v>
      </c>
      <c r="AF19" s="2">
        <f t="shared" si="9"/>
        <v>0</v>
      </c>
      <c r="AG19" s="2">
        <f t="shared" si="10"/>
        <v>1.75</v>
      </c>
    </row>
    <row r="20" spans="1:33" x14ac:dyDescent="0.35">
      <c r="A20" s="2" t="str">
        <f t="shared" si="0"/>
        <v>BA_406-00171020170508</v>
      </c>
      <c r="B20" s="2" t="s">
        <v>64</v>
      </c>
      <c r="C20" s="3">
        <v>42863</v>
      </c>
      <c r="D20" s="4">
        <v>10</v>
      </c>
      <c r="E20" s="2">
        <v>0</v>
      </c>
      <c r="F20" s="2">
        <v>1</v>
      </c>
      <c r="G20" s="2">
        <v>1</v>
      </c>
      <c r="H20" s="2">
        <v>4</v>
      </c>
      <c r="I20" s="2">
        <v>0</v>
      </c>
      <c r="J20" s="2">
        <v>0</v>
      </c>
      <c r="K20" s="2">
        <v>0</v>
      </c>
      <c r="L20" s="2">
        <v>1</v>
      </c>
      <c r="M20" s="2">
        <v>2</v>
      </c>
      <c r="N20" s="2">
        <v>3</v>
      </c>
      <c r="O20" s="2">
        <v>0</v>
      </c>
      <c r="P20" s="2">
        <v>2</v>
      </c>
      <c r="Q20" s="2">
        <v>0</v>
      </c>
      <c r="R20" s="2">
        <v>1</v>
      </c>
      <c r="S20" s="2">
        <v>3</v>
      </c>
      <c r="T20" s="2">
        <v>0</v>
      </c>
      <c r="U20" s="2">
        <v>0</v>
      </c>
      <c r="V20" s="2">
        <v>3</v>
      </c>
      <c r="W20" s="2">
        <v>1</v>
      </c>
      <c r="X20" s="2">
        <f t="shared" si="1"/>
        <v>13</v>
      </c>
      <c r="Y20" s="2">
        <f t="shared" si="2"/>
        <v>0</v>
      </c>
      <c r="Z20" s="2">
        <f t="shared" si="3"/>
        <v>5</v>
      </c>
      <c r="AA20" s="2">
        <f t="shared" si="4"/>
        <v>1</v>
      </c>
      <c r="AB20" s="2">
        <f t="shared" si="5"/>
        <v>3</v>
      </c>
      <c r="AC20" s="2">
        <f t="shared" si="6"/>
        <v>3.25</v>
      </c>
      <c r="AD20" s="2">
        <f t="shared" si="7"/>
        <v>0</v>
      </c>
      <c r="AE20" s="2">
        <f t="shared" si="8"/>
        <v>1.25</v>
      </c>
      <c r="AF20" s="2">
        <f t="shared" si="9"/>
        <v>0.33333333333333331</v>
      </c>
      <c r="AG20" s="2">
        <f t="shared" si="10"/>
        <v>0.75</v>
      </c>
    </row>
    <row r="21" spans="1:33" x14ac:dyDescent="0.35">
      <c r="A21" s="2" t="str">
        <f t="shared" si="0"/>
        <v>BA_406-0019020161220</v>
      </c>
      <c r="B21" s="2" t="s">
        <v>72</v>
      </c>
      <c r="C21" s="3">
        <v>42724</v>
      </c>
      <c r="D21" s="4">
        <v>0</v>
      </c>
      <c r="E21" s="2">
        <v>1</v>
      </c>
      <c r="F21" s="2">
        <v>0</v>
      </c>
      <c r="G21" s="2">
        <v>3</v>
      </c>
      <c r="H21" s="2">
        <v>4</v>
      </c>
      <c r="I21" s="2">
        <v>1</v>
      </c>
      <c r="J21" s="2">
        <v>2</v>
      </c>
      <c r="K21" s="2">
        <v>1</v>
      </c>
      <c r="L21" s="2">
        <v>2</v>
      </c>
      <c r="M21" s="2">
        <v>1</v>
      </c>
      <c r="N21" s="2">
        <v>4</v>
      </c>
      <c r="O21" s="2">
        <v>1</v>
      </c>
      <c r="P21" s="2">
        <v>0</v>
      </c>
      <c r="Q21" s="2">
        <v>0</v>
      </c>
      <c r="R21" s="2">
        <v>3</v>
      </c>
      <c r="S21" s="2">
        <v>4</v>
      </c>
      <c r="T21" s="2">
        <v>0</v>
      </c>
      <c r="U21" s="2">
        <v>0</v>
      </c>
      <c r="V21" s="2">
        <v>3</v>
      </c>
      <c r="W21" s="2">
        <v>0</v>
      </c>
      <c r="X21" s="2">
        <f t="shared" si="1"/>
        <v>15</v>
      </c>
      <c r="Y21" s="2">
        <f t="shared" si="2"/>
        <v>4</v>
      </c>
      <c r="Z21" s="2">
        <f t="shared" si="3"/>
        <v>2</v>
      </c>
      <c r="AA21" s="2">
        <f t="shared" si="4"/>
        <v>1</v>
      </c>
      <c r="AB21" s="2">
        <f t="shared" si="5"/>
        <v>8</v>
      </c>
      <c r="AC21" s="2">
        <f t="shared" si="6"/>
        <v>3.75</v>
      </c>
      <c r="AD21" s="2">
        <f t="shared" si="7"/>
        <v>1</v>
      </c>
      <c r="AE21" s="2">
        <f t="shared" si="8"/>
        <v>0.5</v>
      </c>
      <c r="AF21" s="2">
        <f t="shared" si="9"/>
        <v>0.33333333333333331</v>
      </c>
      <c r="AG21" s="2">
        <f t="shared" si="10"/>
        <v>2</v>
      </c>
    </row>
    <row r="22" spans="1:33" x14ac:dyDescent="0.35">
      <c r="A22" s="2" t="str">
        <f t="shared" si="0"/>
        <v>BA_406-0019620170327</v>
      </c>
      <c r="B22" s="2" t="s">
        <v>72</v>
      </c>
      <c r="C22" s="3">
        <v>42821</v>
      </c>
      <c r="D22" s="4">
        <v>6</v>
      </c>
      <c r="E22" s="2">
        <v>0</v>
      </c>
      <c r="F22" s="2">
        <v>0</v>
      </c>
      <c r="G22" s="2">
        <v>3</v>
      </c>
      <c r="H22" s="2">
        <v>2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3</v>
      </c>
      <c r="O22" s="2">
        <v>0</v>
      </c>
      <c r="P22" s="2">
        <v>0</v>
      </c>
      <c r="Q22" s="2">
        <v>0</v>
      </c>
      <c r="R22" s="2">
        <v>2</v>
      </c>
      <c r="S22" s="2">
        <v>2</v>
      </c>
      <c r="T22" s="2">
        <v>0</v>
      </c>
      <c r="U22" s="2">
        <v>0</v>
      </c>
      <c r="V22" s="2">
        <v>2</v>
      </c>
      <c r="W22" s="2">
        <v>0</v>
      </c>
      <c r="X22" s="2">
        <f t="shared" si="1"/>
        <v>9</v>
      </c>
      <c r="Y22" s="2">
        <f t="shared" si="2"/>
        <v>0</v>
      </c>
      <c r="Z22" s="2">
        <f t="shared" si="3"/>
        <v>0</v>
      </c>
      <c r="AA22" s="2">
        <f t="shared" si="4"/>
        <v>0</v>
      </c>
      <c r="AB22" s="2">
        <f t="shared" si="5"/>
        <v>6</v>
      </c>
      <c r="AC22" s="2">
        <f t="shared" si="6"/>
        <v>2.25</v>
      </c>
      <c r="AD22" s="2">
        <f t="shared" si="7"/>
        <v>0</v>
      </c>
      <c r="AE22" s="2">
        <f t="shared" si="8"/>
        <v>0</v>
      </c>
      <c r="AF22" s="2">
        <f t="shared" si="9"/>
        <v>0</v>
      </c>
      <c r="AG22" s="2">
        <f t="shared" si="10"/>
        <v>1.5</v>
      </c>
    </row>
    <row r="23" spans="1:33" x14ac:dyDescent="0.35">
      <c r="A23" s="2" t="str">
        <f t="shared" si="0"/>
        <v>BA_406-00191020170428</v>
      </c>
      <c r="B23" s="2" t="s">
        <v>72</v>
      </c>
      <c r="C23" s="3">
        <v>42853</v>
      </c>
      <c r="D23" s="4">
        <v>10</v>
      </c>
      <c r="E23" s="2">
        <v>0</v>
      </c>
      <c r="F23" s="2">
        <v>1</v>
      </c>
      <c r="G23" s="2">
        <v>3</v>
      </c>
      <c r="H23" s="2">
        <v>3</v>
      </c>
      <c r="I23" s="2">
        <v>0</v>
      </c>
      <c r="J23" s="2">
        <v>0</v>
      </c>
      <c r="K23" s="2">
        <v>1</v>
      </c>
      <c r="L23" s="2">
        <v>1</v>
      </c>
      <c r="M23" s="2">
        <v>0</v>
      </c>
      <c r="N23" s="2">
        <v>3</v>
      </c>
      <c r="O23" s="2">
        <v>1</v>
      </c>
      <c r="P23" s="2">
        <v>0</v>
      </c>
      <c r="Q23" s="2">
        <v>1</v>
      </c>
      <c r="R23" s="2">
        <v>2</v>
      </c>
      <c r="S23" s="2">
        <v>3</v>
      </c>
      <c r="T23" s="2">
        <v>0</v>
      </c>
      <c r="U23" s="2">
        <v>0</v>
      </c>
      <c r="V23" s="2">
        <v>2</v>
      </c>
      <c r="W23" s="2">
        <v>0</v>
      </c>
      <c r="X23" s="2">
        <f t="shared" si="1"/>
        <v>11</v>
      </c>
      <c r="Y23" s="2">
        <f t="shared" si="2"/>
        <v>1</v>
      </c>
      <c r="Z23" s="2">
        <f t="shared" si="3"/>
        <v>0</v>
      </c>
      <c r="AA23" s="2">
        <f t="shared" si="4"/>
        <v>3</v>
      </c>
      <c r="AB23" s="2">
        <f t="shared" si="5"/>
        <v>6</v>
      </c>
      <c r="AC23" s="2">
        <f t="shared" si="6"/>
        <v>2.75</v>
      </c>
      <c r="AD23" s="2">
        <f t="shared" si="7"/>
        <v>0.25</v>
      </c>
      <c r="AE23" s="2">
        <f t="shared" si="8"/>
        <v>0</v>
      </c>
      <c r="AF23" s="2">
        <f t="shared" si="9"/>
        <v>1</v>
      </c>
      <c r="AG23" s="2">
        <f t="shared" si="10"/>
        <v>1.5</v>
      </c>
    </row>
    <row r="24" spans="1:33" x14ac:dyDescent="0.35">
      <c r="A24" s="2" t="str">
        <f t="shared" si="0"/>
        <v>BA_406-0021020161220</v>
      </c>
      <c r="B24" s="2" t="s">
        <v>70</v>
      </c>
      <c r="C24" s="3">
        <v>42724</v>
      </c>
      <c r="D24" s="4">
        <v>0</v>
      </c>
      <c r="E24" s="2">
        <v>0</v>
      </c>
      <c r="F24" s="2">
        <v>0</v>
      </c>
      <c r="G24" s="2">
        <v>0</v>
      </c>
      <c r="H24" s="2">
        <v>1</v>
      </c>
      <c r="I24" s="2">
        <v>2</v>
      </c>
      <c r="J24" s="2">
        <v>0</v>
      </c>
      <c r="K24" s="2">
        <v>0</v>
      </c>
      <c r="L24" s="2">
        <v>0</v>
      </c>
      <c r="M24" s="2">
        <v>1</v>
      </c>
      <c r="N24" s="2">
        <v>1</v>
      </c>
      <c r="O24" s="2">
        <v>0</v>
      </c>
      <c r="P24" s="2">
        <v>2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1</v>
      </c>
      <c r="W24" s="2">
        <v>1</v>
      </c>
      <c r="X24" s="2">
        <f t="shared" si="1"/>
        <v>3</v>
      </c>
      <c r="Y24" s="2">
        <f t="shared" si="2"/>
        <v>0</v>
      </c>
      <c r="Z24" s="2">
        <f t="shared" si="3"/>
        <v>6</v>
      </c>
      <c r="AA24" s="2">
        <f t="shared" si="4"/>
        <v>0</v>
      </c>
      <c r="AB24" s="2">
        <f t="shared" si="5"/>
        <v>1</v>
      </c>
      <c r="AC24" s="2">
        <f t="shared" si="6"/>
        <v>0.75</v>
      </c>
      <c r="AD24" s="2">
        <f t="shared" si="7"/>
        <v>0</v>
      </c>
      <c r="AE24" s="2">
        <f t="shared" si="8"/>
        <v>1.5</v>
      </c>
      <c r="AF24" s="2">
        <f t="shared" si="9"/>
        <v>0</v>
      </c>
      <c r="AG24" s="2">
        <f t="shared" si="10"/>
        <v>0.25</v>
      </c>
    </row>
    <row r="25" spans="1:33" x14ac:dyDescent="0.35">
      <c r="A25" s="2" t="str">
        <f t="shared" si="0"/>
        <v>BA_406-0021620170329</v>
      </c>
      <c r="B25" s="2" t="s">
        <v>70</v>
      </c>
      <c r="C25" s="3">
        <v>42823</v>
      </c>
      <c r="D25" s="4">
        <v>6</v>
      </c>
      <c r="E25" s="2">
        <v>0</v>
      </c>
      <c r="F25" s="2">
        <v>0</v>
      </c>
      <c r="G25" s="2">
        <v>1</v>
      </c>
      <c r="H25" s="2">
        <v>2</v>
      </c>
      <c r="I25" s="2">
        <v>1</v>
      </c>
      <c r="J25" s="2">
        <v>0</v>
      </c>
      <c r="K25" s="2">
        <v>0</v>
      </c>
      <c r="L25" s="2">
        <v>0</v>
      </c>
      <c r="M25" s="2">
        <v>1</v>
      </c>
      <c r="N25" s="2">
        <v>2</v>
      </c>
      <c r="O25" s="2">
        <v>0</v>
      </c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0</v>
      </c>
      <c r="V25" s="2">
        <v>3</v>
      </c>
      <c r="W25" s="2">
        <v>0</v>
      </c>
      <c r="X25" s="2">
        <f t="shared" si="1"/>
        <v>8</v>
      </c>
      <c r="Y25" s="2">
        <f t="shared" si="2"/>
        <v>0</v>
      </c>
      <c r="Z25" s="2">
        <f t="shared" si="3"/>
        <v>2</v>
      </c>
      <c r="AA25" s="2">
        <f t="shared" si="4"/>
        <v>0</v>
      </c>
      <c r="AB25" s="2">
        <f t="shared" si="5"/>
        <v>2</v>
      </c>
      <c r="AC25" s="2">
        <f t="shared" si="6"/>
        <v>2</v>
      </c>
      <c r="AD25" s="2">
        <f t="shared" si="7"/>
        <v>0</v>
      </c>
      <c r="AE25" s="2">
        <f t="shared" si="8"/>
        <v>0.5</v>
      </c>
      <c r="AF25" s="2">
        <f t="shared" si="9"/>
        <v>0</v>
      </c>
      <c r="AG25" s="2">
        <f t="shared" si="10"/>
        <v>0.5</v>
      </c>
    </row>
    <row r="26" spans="1:33" x14ac:dyDescent="0.35">
      <c r="A26" s="2" t="str">
        <f t="shared" si="0"/>
        <v>BA_406-00211020170503</v>
      </c>
      <c r="B26" s="2" t="s">
        <v>70</v>
      </c>
      <c r="C26" s="3">
        <v>42858</v>
      </c>
      <c r="D26" s="4">
        <v>10</v>
      </c>
      <c r="E26" s="2">
        <v>0</v>
      </c>
      <c r="F26" s="2">
        <v>0</v>
      </c>
      <c r="G26" s="2">
        <v>1</v>
      </c>
      <c r="H26" s="2">
        <v>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2</v>
      </c>
      <c r="O26" s="2">
        <v>0</v>
      </c>
      <c r="P26" s="2">
        <v>0</v>
      </c>
      <c r="Q26" s="2">
        <v>0</v>
      </c>
      <c r="R26" s="2">
        <v>0</v>
      </c>
      <c r="S26" s="2">
        <v>3</v>
      </c>
      <c r="T26" s="2">
        <v>0</v>
      </c>
      <c r="U26" s="2">
        <v>0</v>
      </c>
      <c r="V26" s="2">
        <v>2</v>
      </c>
      <c r="W26" s="2">
        <v>1</v>
      </c>
      <c r="X26" s="2">
        <f t="shared" si="1"/>
        <v>9</v>
      </c>
      <c r="Y26" s="2">
        <f t="shared" si="2"/>
        <v>0</v>
      </c>
      <c r="Z26" s="2">
        <f t="shared" si="3"/>
        <v>1</v>
      </c>
      <c r="AA26" s="2">
        <f t="shared" si="4"/>
        <v>0</v>
      </c>
      <c r="AB26" s="2">
        <f t="shared" si="5"/>
        <v>1</v>
      </c>
      <c r="AC26" s="2">
        <f t="shared" si="6"/>
        <v>2.25</v>
      </c>
      <c r="AD26" s="2">
        <f t="shared" si="7"/>
        <v>0</v>
      </c>
      <c r="AE26" s="2">
        <f t="shared" si="8"/>
        <v>0.25</v>
      </c>
      <c r="AF26" s="2">
        <f t="shared" si="9"/>
        <v>0</v>
      </c>
      <c r="AG26" s="2">
        <f t="shared" si="10"/>
        <v>0.25</v>
      </c>
    </row>
    <row r="27" spans="1:33" x14ac:dyDescent="0.35">
      <c r="A27" s="2" t="str">
        <f t="shared" si="0"/>
        <v>BA_406-0023019000100</v>
      </c>
      <c r="B27" s="2" t="s">
        <v>68</v>
      </c>
      <c r="D27" s="4">
        <v>0</v>
      </c>
      <c r="E27" s="2">
        <v>0</v>
      </c>
      <c r="F27" s="2">
        <v>3</v>
      </c>
      <c r="G27" s="2">
        <v>2</v>
      </c>
      <c r="H27" s="2">
        <v>3</v>
      </c>
      <c r="I27" s="2">
        <v>0</v>
      </c>
      <c r="J27" s="2">
        <v>1</v>
      </c>
      <c r="K27" s="2">
        <v>2</v>
      </c>
      <c r="L27" s="2">
        <v>4</v>
      </c>
      <c r="M27" s="2">
        <v>0</v>
      </c>
      <c r="N27" s="2">
        <v>4</v>
      </c>
      <c r="O27" s="2">
        <v>0</v>
      </c>
      <c r="P27" s="2">
        <v>0</v>
      </c>
      <c r="Q27" s="2">
        <v>4</v>
      </c>
      <c r="R27" s="2">
        <v>2</v>
      </c>
      <c r="S27" s="2">
        <v>4</v>
      </c>
      <c r="T27" s="2">
        <v>0</v>
      </c>
      <c r="U27" s="2">
        <v>2</v>
      </c>
      <c r="V27" s="2">
        <v>4</v>
      </c>
      <c r="W27" s="2">
        <v>0</v>
      </c>
      <c r="X27" s="2">
        <f t="shared" si="1"/>
        <v>15</v>
      </c>
      <c r="Y27" s="2">
        <f t="shared" si="2"/>
        <v>1</v>
      </c>
      <c r="Z27" s="2">
        <f t="shared" si="3"/>
        <v>0</v>
      </c>
      <c r="AA27" s="2">
        <f t="shared" si="4"/>
        <v>9</v>
      </c>
      <c r="AB27" s="2">
        <f t="shared" si="5"/>
        <v>10</v>
      </c>
      <c r="AC27" s="2">
        <f t="shared" si="6"/>
        <v>3.75</v>
      </c>
      <c r="AD27" s="2">
        <f t="shared" si="7"/>
        <v>0.25</v>
      </c>
      <c r="AE27" s="2">
        <f t="shared" si="8"/>
        <v>0</v>
      </c>
      <c r="AF27" s="2">
        <f t="shared" si="9"/>
        <v>3</v>
      </c>
      <c r="AG27" s="2">
        <f t="shared" si="10"/>
        <v>2.5</v>
      </c>
    </row>
    <row r="28" spans="1:33" x14ac:dyDescent="0.35">
      <c r="A28" s="2" t="str">
        <f t="shared" si="0"/>
        <v>BA_406-0023620170501</v>
      </c>
      <c r="B28" s="2" t="s">
        <v>68</v>
      </c>
      <c r="C28" s="3">
        <v>42856</v>
      </c>
      <c r="D28" s="4">
        <v>6</v>
      </c>
      <c r="E28" s="2">
        <v>0</v>
      </c>
      <c r="F28" s="2">
        <v>0</v>
      </c>
      <c r="G28" s="2">
        <v>2</v>
      </c>
      <c r="H28" s="2">
        <v>1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v>2</v>
      </c>
      <c r="O28" s="2">
        <v>0</v>
      </c>
      <c r="P28" s="2">
        <v>2</v>
      </c>
      <c r="Q28" s="2">
        <v>0</v>
      </c>
      <c r="R28" s="2">
        <v>1</v>
      </c>
      <c r="S28" s="2">
        <v>2</v>
      </c>
      <c r="T28" s="2">
        <v>1</v>
      </c>
      <c r="U28" s="2">
        <v>0</v>
      </c>
      <c r="V28" s="2">
        <v>3</v>
      </c>
      <c r="W28" s="2">
        <v>2</v>
      </c>
      <c r="X28" s="2">
        <f t="shared" si="1"/>
        <v>8</v>
      </c>
      <c r="Y28" s="2">
        <f t="shared" si="2"/>
        <v>1</v>
      </c>
      <c r="Z28" s="2">
        <f t="shared" si="3"/>
        <v>4</v>
      </c>
      <c r="AA28" s="2">
        <f t="shared" si="4"/>
        <v>0</v>
      </c>
      <c r="AB28" s="2">
        <f t="shared" si="5"/>
        <v>4</v>
      </c>
      <c r="AC28" s="2">
        <f t="shared" si="6"/>
        <v>2</v>
      </c>
      <c r="AD28" s="2">
        <f t="shared" si="7"/>
        <v>0.25</v>
      </c>
      <c r="AE28" s="2">
        <f t="shared" si="8"/>
        <v>1</v>
      </c>
      <c r="AF28" s="2">
        <f t="shared" si="9"/>
        <v>0</v>
      </c>
      <c r="AG28" s="2">
        <f t="shared" si="10"/>
        <v>1</v>
      </c>
    </row>
    <row r="29" spans="1:33" x14ac:dyDescent="0.35">
      <c r="A29" s="2" t="str">
        <f t="shared" si="0"/>
        <v>BA_406-00231020170522</v>
      </c>
      <c r="B29" s="2" t="s">
        <v>68</v>
      </c>
      <c r="C29" s="3">
        <v>42877</v>
      </c>
      <c r="D29" s="4">
        <v>10</v>
      </c>
      <c r="E29" s="2">
        <v>0</v>
      </c>
      <c r="F29" s="2">
        <v>0</v>
      </c>
      <c r="G29" s="2">
        <v>2</v>
      </c>
      <c r="H29" s="2">
        <v>4</v>
      </c>
      <c r="I29" s="2">
        <v>0</v>
      </c>
      <c r="J29" s="2">
        <v>3</v>
      </c>
      <c r="K29" s="2">
        <v>1</v>
      </c>
      <c r="L29" s="2">
        <v>1</v>
      </c>
      <c r="M29" s="2">
        <v>0</v>
      </c>
      <c r="N29" s="2">
        <v>3</v>
      </c>
      <c r="O29" s="2">
        <v>0</v>
      </c>
      <c r="P29" s="2">
        <v>0</v>
      </c>
      <c r="Q29" s="2">
        <v>4</v>
      </c>
      <c r="R29" s="2">
        <v>0</v>
      </c>
      <c r="S29" s="2">
        <v>4</v>
      </c>
      <c r="T29" s="2">
        <v>0</v>
      </c>
      <c r="U29" s="2">
        <v>2</v>
      </c>
      <c r="V29" s="2">
        <v>1</v>
      </c>
      <c r="W29" s="2">
        <v>0</v>
      </c>
      <c r="X29" s="2">
        <f t="shared" si="1"/>
        <v>12</v>
      </c>
      <c r="Y29" s="2">
        <f t="shared" si="2"/>
        <v>3</v>
      </c>
      <c r="Z29" s="2">
        <f t="shared" si="3"/>
        <v>0</v>
      </c>
      <c r="AA29" s="2">
        <f t="shared" si="4"/>
        <v>5</v>
      </c>
      <c r="AB29" s="2">
        <f t="shared" si="5"/>
        <v>5</v>
      </c>
      <c r="AC29" s="2">
        <f t="shared" si="6"/>
        <v>3</v>
      </c>
      <c r="AD29" s="2">
        <f t="shared" si="7"/>
        <v>0.75</v>
      </c>
      <c r="AE29" s="2">
        <f t="shared" si="8"/>
        <v>0</v>
      </c>
      <c r="AF29" s="2">
        <f t="shared" si="9"/>
        <v>1.6666666666666667</v>
      </c>
      <c r="AG29" s="2">
        <f t="shared" si="10"/>
        <v>1.25</v>
      </c>
    </row>
    <row r="30" spans="1:33" x14ac:dyDescent="0.35">
      <c r="A30" s="2" t="str">
        <f t="shared" si="0"/>
        <v>BA_406-0025020170112</v>
      </c>
      <c r="B30" s="2" t="s">
        <v>74</v>
      </c>
      <c r="C30" s="3">
        <v>42747</v>
      </c>
      <c r="D30" s="4">
        <v>0</v>
      </c>
      <c r="E30" s="2">
        <v>0</v>
      </c>
      <c r="F30" s="2">
        <v>0</v>
      </c>
      <c r="G30" s="2">
        <v>0</v>
      </c>
      <c r="H30" s="2">
        <v>4</v>
      </c>
      <c r="I30" s="2">
        <v>0</v>
      </c>
      <c r="J30" s="2">
        <v>0</v>
      </c>
      <c r="K30" s="2">
        <v>0</v>
      </c>
      <c r="L30" s="2">
        <v>3</v>
      </c>
      <c r="M30" s="2">
        <v>0</v>
      </c>
      <c r="N30" s="2">
        <v>4</v>
      </c>
      <c r="O30" s="2">
        <v>0</v>
      </c>
      <c r="P30" s="2">
        <v>0</v>
      </c>
      <c r="Q30" s="2">
        <v>0</v>
      </c>
      <c r="R30" s="2">
        <v>3</v>
      </c>
      <c r="S30" s="2">
        <v>4</v>
      </c>
      <c r="T30" s="2">
        <v>0</v>
      </c>
      <c r="U30" s="2">
        <v>0</v>
      </c>
      <c r="V30" s="2">
        <v>3</v>
      </c>
      <c r="W30" s="2">
        <v>0</v>
      </c>
      <c r="X30" s="2">
        <f t="shared" si="1"/>
        <v>15</v>
      </c>
      <c r="Y30" s="2">
        <f t="shared" si="2"/>
        <v>0</v>
      </c>
      <c r="Z30" s="2">
        <f t="shared" si="3"/>
        <v>0</v>
      </c>
      <c r="AA30" s="2">
        <f t="shared" si="4"/>
        <v>0</v>
      </c>
      <c r="AB30" s="2">
        <f t="shared" si="5"/>
        <v>6</v>
      </c>
      <c r="AC30" s="2">
        <f t="shared" si="6"/>
        <v>3.75</v>
      </c>
      <c r="AD30" s="2">
        <f t="shared" si="7"/>
        <v>0</v>
      </c>
      <c r="AE30" s="2">
        <f t="shared" si="8"/>
        <v>0</v>
      </c>
      <c r="AF30" s="2">
        <f t="shared" si="9"/>
        <v>0</v>
      </c>
      <c r="AG30" s="2">
        <f t="shared" si="10"/>
        <v>1.5</v>
      </c>
    </row>
    <row r="31" spans="1:33" x14ac:dyDescent="0.35">
      <c r="A31" s="2" t="str">
        <f t="shared" si="0"/>
        <v>BA_406-0025620170403</v>
      </c>
      <c r="B31" s="2" t="s">
        <v>74</v>
      </c>
      <c r="C31" s="3">
        <v>42828</v>
      </c>
      <c r="D31" s="4">
        <v>6</v>
      </c>
      <c r="E31" s="2">
        <v>2</v>
      </c>
      <c r="F31" s="2">
        <v>1</v>
      </c>
      <c r="G31" s="2">
        <v>1</v>
      </c>
      <c r="H31" s="2">
        <v>4</v>
      </c>
      <c r="I31" s="2">
        <v>0</v>
      </c>
      <c r="J31" s="2">
        <v>1</v>
      </c>
      <c r="K31" s="2">
        <v>1</v>
      </c>
      <c r="L31" s="2">
        <v>2</v>
      </c>
      <c r="M31" s="2">
        <v>1</v>
      </c>
      <c r="O31" s="2">
        <v>2</v>
      </c>
      <c r="P31" s="2">
        <v>0</v>
      </c>
      <c r="Q31" s="2">
        <v>0</v>
      </c>
      <c r="R31" s="2">
        <v>1</v>
      </c>
      <c r="S31" s="2">
        <v>4</v>
      </c>
      <c r="T31" s="2">
        <v>1</v>
      </c>
      <c r="U31" s="2">
        <v>0</v>
      </c>
      <c r="V31" s="2">
        <v>4</v>
      </c>
      <c r="W31" s="2">
        <v>0</v>
      </c>
      <c r="X31" s="2">
        <f t="shared" si="1"/>
        <v>12</v>
      </c>
      <c r="Y31" s="2">
        <f t="shared" si="2"/>
        <v>6</v>
      </c>
      <c r="Z31" s="2">
        <f t="shared" si="3"/>
        <v>1</v>
      </c>
      <c r="AA31" s="2">
        <f t="shared" si="4"/>
        <v>2</v>
      </c>
      <c r="AB31" s="2">
        <f t="shared" si="5"/>
        <v>4</v>
      </c>
      <c r="AC31" s="2">
        <f t="shared" si="6"/>
        <v>3</v>
      </c>
      <c r="AD31" s="2">
        <f t="shared" si="7"/>
        <v>1.5</v>
      </c>
      <c r="AE31" s="2">
        <f t="shared" si="8"/>
        <v>0.25</v>
      </c>
      <c r="AF31" s="2">
        <f t="shared" si="9"/>
        <v>0.66666666666666663</v>
      </c>
      <c r="AG31" s="2">
        <f t="shared" si="10"/>
        <v>1</v>
      </c>
    </row>
    <row r="32" spans="1:33" x14ac:dyDescent="0.35">
      <c r="A32" s="2" t="str">
        <f t="shared" si="0"/>
        <v>BA_406-00251020170505</v>
      </c>
      <c r="B32" s="2" t="s">
        <v>74</v>
      </c>
      <c r="C32" s="3">
        <v>42860</v>
      </c>
      <c r="D32" s="4">
        <v>10</v>
      </c>
      <c r="E32" s="2">
        <v>0</v>
      </c>
      <c r="F32" s="2">
        <v>0</v>
      </c>
      <c r="G32" s="2">
        <v>3</v>
      </c>
      <c r="H32" s="2">
        <v>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4</v>
      </c>
      <c r="P32" s="2">
        <v>0</v>
      </c>
      <c r="Q32" s="2">
        <v>0</v>
      </c>
      <c r="R32" s="2">
        <v>4</v>
      </c>
      <c r="S32" s="2">
        <v>4</v>
      </c>
      <c r="T32" s="2">
        <v>0</v>
      </c>
      <c r="U32" s="2">
        <v>0</v>
      </c>
      <c r="V32" s="2">
        <v>4</v>
      </c>
      <c r="W32" s="2">
        <v>0</v>
      </c>
      <c r="X32" s="2">
        <f t="shared" si="1"/>
        <v>16</v>
      </c>
      <c r="Y32" s="2">
        <f t="shared" si="2"/>
        <v>0</v>
      </c>
      <c r="Z32" s="2">
        <f t="shared" si="3"/>
        <v>0</v>
      </c>
      <c r="AA32" s="2">
        <f t="shared" si="4"/>
        <v>0</v>
      </c>
      <c r="AB32" s="2">
        <f t="shared" si="5"/>
        <v>7</v>
      </c>
      <c r="AC32" s="2">
        <f t="shared" si="6"/>
        <v>4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10"/>
        <v>1.75</v>
      </c>
    </row>
    <row r="33" spans="1:33" x14ac:dyDescent="0.35">
      <c r="A33" s="2" t="str">
        <f t="shared" si="0"/>
        <v>BA_406-0027020170110</v>
      </c>
      <c r="B33" s="2" t="s">
        <v>75</v>
      </c>
      <c r="C33" s="3">
        <v>42745</v>
      </c>
      <c r="D33" s="4">
        <v>0</v>
      </c>
      <c r="E33" s="2">
        <v>4</v>
      </c>
      <c r="F33" s="2">
        <v>0</v>
      </c>
      <c r="G33" s="2">
        <v>4</v>
      </c>
      <c r="H33" s="2">
        <v>3</v>
      </c>
      <c r="I33" s="2">
        <v>0</v>
      </c>
      <c r="J33" s="2">
        <v>0</v>
      </c>
      <c r="K33" s="2">
        <v>2</v>
      </c>
      <c r="L33" s="2">
        <v>4</v>
      </c>
      <c r="M33" s="2">
        <v>0</v>
      </c>
      <c r="N33" s="2">
        <v>4</v>
      </c>
      <c r="O33" s="2">
        <v>0</v>
      </c>
      <c r="P33" s="2">
        <v>0</v>
      </c>
      <c r="Q33" s="2">
        <v>0</v>
      </c>
      <c r="R33" s="2">
        <v>3</v>
      </c>
      <c r="S33" s="2">
        <v>3</v>
      </c>
      <c r="T33" s="2">
        <v>0</v>
      </c>
      <c r="U33" s="2">
        <v>0</v>
      </c>
      <c r="V33" s="2">
        <v>3</v>
      </c>
      <c r="W33" s="2">
        <v>0</v>
      </c>
      <c r="X33" s="2">
        <f t="shared" si="1"/>
        <v>13</v>
      </c>
      <c r="Y33" s="2">
        <f t="shared" si="2"/>
        <v>4</v>
      </c>
      <c r="Z33" s="2">
        <f t="shared" si="3"/>
        <v>0</v>
      </c>
      <c r="AA33" s="2">
        <f t="shared" si="4"/>
        <v>2</v>
      </c>
      <c r="AB33" s="2">
        <f t="shared" si="5"/>
        <v>11</v>
      </c>
      <c r="AC33" s="2">
        <f t="shared" si="6"/>
        <v>3.25</v>
      </c>
      <c r="AD33" s="2">
        <f t="shared" si="7"/>
        <v>1</v>
      </c>
      <c r="AE33" s="2">
        <f t="shared" si="8"/>
        <v>0</v>
      </c>
      <c r="AF33" s="2">
        <f t="shared" si="9"/>
        <v>0.66666666666666663</v>
      </c>
      <c r="AG33" s="2">
        <f t="shared" si="10"/>
        <v>2.75</v>
      </c>
    </row>
    <row r="34" spans="1:33" x14ac:dyDescent="0.35">
      <c r="A34" s="2" t="str">
        <f t="shared" si="0"/>
        <v>BA_406-0027620170414</v>
      </c>
      <c r="B34" s="2" t="s">
        <v>75</v>
      </c>
      <c r="C34" s="3">
        <v>42839</v>
      </c>
      <c r="D34" s="4">
        <v>6</v>
      </c>
      <c r="E34" s="2">
        <v>0</v>
      </c>
      <c r="F34" s="2">
        <v>0</v>
      </c>
      <c r="G34" s="2">
        <v>3</v>
      </c>
      <c r="H34" s="2">
        <v>4</v>
      </c>
      <c r="I34" s="2">
        <v>0</v>
      </c>
      <c r="J34" s="2">
        <v>2</v>
      </c>
      <c r="K34" s="2">
        <v>0</v>
      </c>
      <c r="L34" s="2">
        <v>2</v>
      </c>
      <c r="M34" s="2">
        <v>0</v>
      </c>
      <c r="N34" s="2">
        <v>3</v>
      </c>
      <c r="O34" s="2">
        <v>0</v>
      </c>
      <c r="P34" s="2">
        <v>0</v>
      </c>
      <c r="Q34" s="2">
        <v>0</v>
      </c>
      <c r="R34" s="2">
        <v>2</v>
      </c>
      <c r="S34" s="2">
        <v>3</v>
      </c>
      <c r="T34" s="2">
        <v>0</v>
      </c>
      <c r="U34" s="2">
        <v>2</v>
      </c>
      <c r="V34" s="2">
        <v>3</v>
      </c>
      <c r="W34" s="2">
        <v>0</v>
      </c>
      <c r="X34" s="2">
        <f t="shared" si="1"/>
        <v>13</v>
      </c>
      <c r="Y34" s="2">
        <f t="shared" si="2"/>
        <v>2</v>
      </c>
      <c r="Z34" s="2">
        <f t="shared" si="3"/>
        <v>0</v>
      </c>
      <c r="AA34" s="2">
        <f t="shared" si="4"/>
        <v>0</v>
      </c>
      <c r="AB34" s="2">
        <f t="shared" si="5"/>
        <v>9</v>
      </c>
      <c r="AC34" s="2">
        <f t="shared" si="6"/>
        <v>3.25</v>
      </c>
      <c r="AD34" s="2">
        <f t="shared" si="7"/>
        <v>0.5</v>
      </c>
      <c r="AE34" s="2">
        <f t="shared" si="8"/>
        <v>0</v>
      </c>
      <c r="AF34" s="2">
        <f t="shared" si="9"/>
        <v>0</v>
      </c>
      <c r="AG34" s="2">
        <f t="shared" si="10"/>
        <v>2.25</v>
      </c>
    </row>
    <row r="35" spans="1:33" x14ac:dyDescent="0.35">
      <c r="A35" s="2" t="str">
        <f t="shared" si="0"/>
        <v>BA_406-00271020170512</v>
      </c>
      <c r="B35" s="2" t="s">
        <v>75</v>
      </c>
      <c r="C35" s="3">
        <v>42867</v>
      </c>
      <c r="D35" s="4">
        <v>10</v>
      </c>
      <c r="E35" s="2">
        <v>0</v>
      </c>
      <c r="F35" s="2">
        <v>2</v>
      </c>
      <c r="G35" s="2">
        <v>0</v>
      </c>
      <c r="H35" s="2">
        <v>4</v>
      </c>
      <c r="I35" s="2">
        <v>0</v>
      </c>
      <c r="J35" s="2">
        <v>0</v>
      </c>
      <c r="K35" s="2">
        <v>0</v>
      </c>
      <c r="L35" s="2">
        <v>3</v>
      </c>
      <c r="M35" s="2">
        <v>0</v>
      </c>
      <c r="N35" s="2">
        <v>4</v>
      </c>
      <c r="O35" s="2">
        <v>0</v>
      </c>
      <c r="P35" s="2">
        <v>0</v>
      </c>
      <c r="Q35" s="2">
        <v>0</v>
      </c>
      <c r="R35" s="2">
        <v>3</v>
      </c>
      <c r="S35" s="2">
        <v>2</v>
      </c>
      <c r="T35" s="2">
        <v>0</v>
      </c>
      <c r="U35" s="2">
        <v>2</v>
      </c>
      <c r="V35" s="2">
        <v>0</v>
      </c>
      <c r="W35" s="2">
        <v>0</v>
      </c>
      <c r="X35" s="2">
        <f t="shared" si="1"/>
        <v>10</v>
      </c>
      <c r="Y35" s="2">
        <f t="shared" si="2"/>
        <v>0</v>
      </c>
      <c r="Z35" s="2">
        <f t="shared" si="3"/>
        <v>0</v>
      </c>
      <c r="AA35" s="2">
        <f t="shared" si="4"/>
        <v>2</v>
      </c>
      <c r="AB35" s="2">
        <f t="shared" si="5"/>
        <v>8</v>
      </c>
      <c r="AC35" s="2">
        <f t="shared" si="6"/>
        <v>2.5</v>
      </c>
      <c r="AD35" s="2">
        <f t="shared" si="7"/>
        <v>0</v>
      </c>
      <c r="AE35" s="2">
        <f t="shared" si="8"/>
        <v>0</v>
      </c>
      <c r="AF35" s="2">
        <f t="shared" si="9"/>
        <v>0.66666666666666663</v>
      </c>
      <c r="AG35" s="2">
        <f t="shared" si="10"/>
        <v>2</v>
      </c>
    </row>
    <row r="36" spans="1:33" x14ac:dyDescent="0.35">
      <c r="A36" s="2" t="str">
        <f t="shared" si="0"/>
        <v>BA_406-0029019000100</v>
      </c>
      <c r="B36" s="2" t="s">
        <v>73</v>
      </c>
      <c r="C36" s="3"/>
      <c r="D36" s="4">
        <v>0</v>
      </c>
      <c r="E36" s="2">
        <v>0</v>
      </c>
      <c r="F36" s="2">
        <v>0</v>
      </c>
      <c r="G36" s="2">
        <v>2</v>
      </c>
      <c r="H36" s="2">
        <v>2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2</v>
      </c>
      <c r="O36" s="2">
        <v>0</v>
      </c>
      <c r="P36" s="2">
        <v>0</v>
      </c>
      <c r="Q36" s="2">
        <v>0</v>
      </c>
      <c r="R36" s="2">
        <v>2</v>
      </c>
      <c r="S36" s="2">
        <v>3</v>
      </c>
      <c r="T36" s="2">
        <v>0</v>
      </c>
      <c r="U36" s="2">
        <v>0</v>
      </c>
      <c r="V36" s="2">
        <v>0</v>
      </c>
      <c r="W36" s="2">
        <v>0</v>
      </c>
      <c r="X36" s="2">
        <f t="shared" si="1"/>
        <v>7</v>
      </c>
      <c r="Y36" s="2">
        <f t="shared" si="2"/>
        <v>0</v>
      </c>
      <c r="Z36" s="2">
        <f t="shared" si="3"/>
        <v>0</v>
      </c>
      <c r="AA36" s="2">
        <f t="shared" si="4"/>
        <v>0</v>
      </c>
      <c r="AB36" s="2">
        <f t="shared" si="5"/>
        <v>5</v>
      </c>
      <c r="AC36" s="2">
        <f t="shared" si="6"/>
        <v>1.75</v>
      </c>
      <c r="AD36" s="2">
        <f t="shared" si="7"/>
        <v>0</v>
      </c>
      <c r="AE36" s="2">
        <f t="shared" si="8"/>
        <v>0</v>
      </c>
      <c r="AF36" s="2">
        <f t="shared" si="9"/>
        <v>0</v>
      </c>
      <c r="AG36" s="2">
        <f t="shared" si="10"/>
        <v>1.25</v>
      </c>
    </row>
    <row r="37" spans="1:33" x14ac:dyDescent="0.35">
      <c r="A37" s="2" t="str">
        <f t="shared" si="0"/>
        <v>BA_406-0029620170519</v>
      </c>
      <c r="B37" s="2" t="s">
        <v>73</v>
      </c>
      <c r="C37" s="3">
        <v>42874</v>
      </c>
      <c r="D37" s="4">
        <v>6</v>
      </c>
      <c r="E37" s="2">
        <v>0</v>
      </c>
      <c r="F37" s="2">
        <v>0</v>
      </c>
      <c r="G37" s="2">
        <v>2</v>
      </c>
      <c r="H37" s="2">
        <v>3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3</v>
      </c>
      <c r="O37" s="2">
        <v>0</v>
      </c>
      <c r="P37" s="2">
        <v>0</v>
      </c>
      <c r="Q37" s="2">
        <v>0</v>
      </c>
      <c r="R37" s="2">
        <v>3</v>
      </c>
      <c r="S37" s="2">
        <v>3</v>
      </c>
      <c r="T37" s="2">
        <v>0</v>
      </c>
      <c r="U37" s="2">
        <v>0</v>
      </c>
      <c r="V37" s="2">
        <v>3</v>
      </c>
      <c r="W37" s="2">
        <v>0</v>
      </c>
      <c r="X37" s="2">
        <f t="shared" si="1"/>
        <v>12</v>
      </c>
      <c r="Y37" s="2">
        <f t="shared" si="2"/>
        <v>0</v>
      </c>
      <c r="Z37" s="2">
        <f t="shared" si="3"/>
        <v>0</v>
      </c>
      <c r="AA37" s="2">
        <f t="shared" si="4"/>
        <v>0</v>
      </c>
      <c r="AB37" s="2">
        <f t="shared" si="5"/>
        <v>5</v>
      </c>
      <c r="AC37" s="2">
        <f t="shared" si="6"/>
        <v>3</v>
      </c>
      <c r="AD37" s="2">
        <f t="shared" si="7"/>
        <v>0</v>
      </c>
      <c r="AE37" s="2">
        <f t="shared" si="8"/>
        <v>0</v>
      </c>
      <c r="AF37" s="2">
        <f t="shared" si="9"/>
        <v>0</v>
      </c>
      <c r="AG37" s="2">
        <f t="shared" si="10"/>
        <v>1.25</v>
      </c>
    </row>
    <row r="38" spans="1:33" x14ac:dyDescent="0.35">
      <c r="A38" s="2" t="str">
        <f t="shared" si="0"/>
        <v>BA_406-00291020170713</v>
      </c>
      <c r="B38" s="2" t="s">
        <v>73</v>
      </c>
      <c r="C38" s="3">
        <v>42929</v>
      </c>
      <c r="D38" s="4">
        <v>10</v>
      </c>
      <c r="E38" s="2">
        <v>0</v>
      </c>
      <c r="F38" s="2">
        <v>0</v>
      </c>
      <c r="G38" s="2">
        <v>0</v>
      </c>
      <c r="H38" s="2">
        <v>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4</v>
      </c>
      <c r="O38" s="2">
        <v>0</v>
      </c>
      <c r="P38" s="2">
        <v>0</v>
      </c>
      <c r="Q38" s="2">
        <v>0</v>
      </c>
      <c r="R38" s="2">
        <v>2</v>
      </c>
      <c r="T38" s="2">
        <v>0</v>
      </c>
      <c r="U38" s="2">
        <v>0</v>
      </c>
      <c r="V38" s="2">
        <v>0</v>
      </c>
      <c r="W38" s="2">
        <v>0</v>
      </c>
      <c r="X38" s="2">
        <f t="shared" si="1"/>
        <v>8</v>
      </c>
      <c r="Y38" s="2">
        <f t="shared" si="2"/>
        <v>0</v>
      </c>
      <c r="Z38" s="2">
        <f t="shared" si="3"/>
        <v>0</v>
      </c>
      <c r="AA38" s="2">
        <f t="shared" si="4"/>
        <v>0</v>
      </c>
      <c r="AB38" s="2">
        <f t="shared" si="5"/>
        <v>2</v>
      </c>
      <c r="AC38" s="2">
        <f t="shared" si="6"/>
        <v>2</v>
      </c>
      <c r="AD38" s="2">
        <f t="shared" si="7"/>
        <v>0</v>
      </c>
      <c r="AE38" s="2">
        <f t="shared" si="8"/>
        <v>0</v>
      </c>
      <c r="AF38" s="2">
        <f t="shared" si="9"/>
        <v>0</v>
      </c>
      <c r="AG38" s="2">
        <f t="shared" si="10"/>
        <v>0.5</v>
      </c>
    </row>
    <row r="39" spans="1:33" x14ac:dyDescent="0.35">
      <c r="A39" s="2" t="str">
        <f t="shared" si="0"/>
        <v>BA_406-0031020170112</v>
      </c>
      <c r="B39" s="2" t="s">
        <v>82</v>
      </c>
      <c r="C39" s="3">
        <v>42747</v>
      </c>
      <c r="D39" s="4">
        <v>0</v>
      </c>
      <c r="E39" s="2">
        <v>1</v>
      </c>
      <c r="F39" s="2">
        <v>0</v>
      </c>
      <c r="G39" s="2">
        <v>2</v>
      </c>
      <c r="H39" s="2">
        <v>4</v>
      </c>
      <c r="I39" s="2">
        <v>1</v>
      </c>
      <c r="J39" s="2">
        <v>4</v>
      </c>
      <c r="K39" s="2">
        <v>1</v>
      </c>
      <c r="X39" s="2">
        <f t="shared" si="1"/>
        <v>4</v>
      </c>
      <c r="Y39" s="2">
        <f t="shared" si="2"/>
        <v>5</v>
      </c>
      <c r="Z39" s="2">
        <f t="shared" si="3"/>
        <v>1</v>
      </c>
      <c r="AA39" s="2">
        <f t="shared" si="4"/>
        <v>1</v>
      </c>
      <c r="AB39" s="2">
        <f t="shared" si="5"/>
        <v>2</v>
      </c>
      <c r="AC39" s="2">
        <f t="shared" si="6"/>
        <v>1</v>
      </c>
      <c r="AD39" s="2">
        <f t="shared" si="7"/>
        <v>1.25</v>
      </c>
      <c r="AE39" s="2">
        <f t="shared" si="8"/>
        <v>0.25</v>
      </c>
      <c r="AF39" s="2">
        <f t="shared" si="9"/>
        <v>0.33333333333333331</v>
      </c>
      <c r="AG39" s="2">
        <f t="shared" si="10"/>
        <v>0.5</v>
      </c>
    </row>
    <row r="40" spans="1:33" x14ac:dyDescent="0.35">
      <c r="A40" s="2" t="str">
        <f t="shared" si="0"/>
        <v>BA_406-0031620170502</v>
      </c>
      <c r="B40" s="2" t="s">
        <v>82</v>
      </c>
      <c r="C40" s="3">
        <v>42857</v>
      </c>
      <c r="D40" s="4">
        <v>6</v>
      </c>
      <c r="E40" s="2">
        <v>2</v>
      </c>
      <c r="F40" s="2">
        <v>1</v>
      </c>
      <c r="G40" s="2">
        <v>3</v>
      </c>
      <c r="H40" s="2">
        <v>4</v>
      </c>
      <c r="I40" s="2">
        <v>1</v>
      </c>
      <c r="J40" s="2">
        <v>2</v>
      </c>
      <c r="K40" s="2">
        <v>0</v>
      </c>
      <c r="L40" s="2">
        <v>2</v>
      </c>
      <c r="M40" s="2">
        <v>0</v>
      </c>
      <c r="N40" s="2">
        <v>4</v>
      </c>
      <c r="O40" s="2">
        <v>0</v>
      </c>
      <c r="P40" s="2">
        <v>0</v>
      </c>
      <c r="Q40" s="2">
        <v>0</v>
      </c>
      <c r="R40" s="2">
        <v>2</v>
      </c>
      <c r="S40" s="2">
        <v>4</v>
      </c>
      <c r="T40" s="2">
        <v>0</v>
      </c>
      <c r="U40" s="2">
        <v>0</v>
      </c>
      <c r="V40" s="2">
        <v>4</v>
      </c>
      <c r="W40" s="2">
        <v>0</v>
      </c>
      <c r="X40" s="2">
        <f t="shared" si="1"/>
        <v>16</v>
      </c>
      <c r="Y40" s="2">
        <f t="shared" si="2"/>
        <v>4</v>
      </c>
      <c r="Z40" s="2">
        <f t="shared" si="3"/>
        <v>1</v>
      </c>
      <c r="AA40" s="2">
        <f t="shared" si="4"/>
        <v>1</v>
      </c>
      <c r="AB40" s="2">
        <f t="shared" si="5"/>
        <v>7</v>
      </c>
      <c r="AC40" s="2">
        <f t="shared" si="6"/>
        <v>4</v>
      </c>
      <c r="AD40" s="2">
        <f t="shared" si="7"/>
        <v>1</v>
      </c>
      <c r="AE40" s="2">
        <f t="shared" si="8"/>
        <v>0.25</v>
      </c>
      <c r="AF40" s="2">
        <f t="shared" si="9"/>
        <v>0.33333333333333331</v>
      </c>
      <c r="AG40" s="2">
        <f t="shared" si="10"/>
        <v>1.75</v>
      </c>
    </row>
    <row r="41" spans="1:33" x14ac:dyDescent="0.35">
      <c r="A41" s="2" t="str">
        <f t="shared" si="0"/>
        <v>BA_406-00311020170608</v>
      </c>
      <c r="B41" s="2" t="s">
        <v>82</v>
      </c>
      <c r="C41" s="3">
        <v>42894</v>
      </c>
      <c r="D41" s="4">
        <v>10</v>
      </c>
      <c r="E41" s="2">
        <v>2</v>
      </c>
      <c r="F41" s="2">
        <v>0</v>
      </c>
      <c r="G41" s="2">
        <v>2</v>
      </c>
      <c r="H41" s="2">
        <v>4</v>
      </c>
      <c r="I41" s="2">
        <v>1</v>
      </c>
      <c r="J41" s="2">
        <v>2</v>
      </c>
      <c r="K41" s="2">
        <v>1</v>
      </c>
      <c r="L41" s="2">
        <v>2</v>
      </c>
      <c r="M41" s="2">
        <v>0</v>
      </c>
      <c r="N41" s="2">
        <v>4</v>
      </c>
      <c r="O41" s="2">
        <v>1</v>
      </c>
      <c r="P41" s="2">
        <v>0</v>
      </c>
      <c r="Q41" s="2">
        <v>0</v>
      </c>
      <c r="R41" s="2">
        <v>3</v>
      </c>
      <c r="S41" s="2">
        <v>4</v>
      </c>
      <c r="T41" s="2">
        <v>1</v>
      </c>
      <c r="U41" s="2">
        <v>0</v>
      </c>
      <c r="V41" s="2">
        <v>4</v>
      </c>
      <c r="W41" s="2">
        <v>0</v>
      </c>
      <c r="X41" s="2">
        <f t="shared" si="1"/>
        <v>16</v>
      </c>
      <c r="Y41" s="2">
        <f t="shared" si="2"/>
        <v>6</v>
      </c>
      <c r="Z41" s="2">
        <f t="shared" si="3"/>
        <v>1</v>
      </c>
      <c r="AA41" s="2">
        <f t="shared" si="4"/>
        <v>1</v>
      </c>
      <c r="AB41" s="2">
        <f t="shared" si="5"/>
        <v>7</v>
      </c>
      <c r="AC41" s="2">
        <f t="shared" si="6"/>
        <v>4</v>
      </c>
      <c r="AD41" s="2">
        <f t="shared" si="7"/>
        <v>1.5</v>
      </c>
      <c r="AE41" s="2">
        <f t="shared" si="8"/>
        <v>0.25</v>
      </c>
      <c r="AF41" s="2">
        <f t="shared" si="9"/>
        <v>0.33333333333333331</v>
      </c>
      <c r="AG41" s="2">
        <f t="shared" si="10"/>
        <v>1.75</v>
      </c>
    </row>
    <row r="42" spans="1:33" x14ac:dyDescent="0.35">
      <c r="A42" s="2" t="str">
        <f t="shared" si="0"/>
        <v>BA_406-0033020170126</v>
      </c>
      <c r="B42" s="2" t="s">
        <v>77</v>
      </c>
      <c r="C42" s="3">
        <v>42761</v>
      </c>
      <c r="D42" s="4">
        <v>0</v>
      </c>
      <c r="E42" s="2">
        <v>0</v>
      </c>
      <c r="F42" s="2">
        <v>0</v>
      </c>
      <c r="G42" s="2">
        <v>0</v>
      </c>
      <c r="H42" s="2">
        <v>4</v>
      </c>
      <c r="I42" s="2">
        <v>0</v>
      </c>
      <c r="J42" s="2">
        <v>0</v>
      </c>
      <c r="K42" s="2">
        <v>4</v>
      </c>
      <c r="L42" s="2">
        <v>0</v>
      </c>
      <c r="M42" s="2">
        <v>0</v>
      </c>
      <c r="N42" s="2">
        <v>4</v>
      </c>
      <c r="O42" s="2">
        <v>0</v>
      </c>
      <c r="P42" s="2">
        <v>4</v>
      </c>
      <c r="Q42" s="2">
        <v>0</v>
      </c>
      <c r="R42" s="2">
        <v>0</v>
      </c>
      <c r="S42" s="2">
        <v>4</v>
      </c>
      <c r="T42" s="2">
        <v>0</v>
      </c>
      <c r="U42" s="2">
        <v>0</v>
      </c>
      <c r="V42" s="2">
        <v>3</v>
      </c>
      <c r="W42" s="2">
        <v>0</v>
      </c>
      <c r="X42" s="2">
        <f t="shared" si="1"/>
        <v>15</v>
      </c>
      <c r="Y42" s="2">
        <f t="shared" si="2"/>
        <v>0</v>
      </c>
      <c r="Z42" s="2">
        <f t="shared" si="3"/>
        <v>4</v>
      </c>
      <c r="AA42" s="2">
        <f t="shared" si="4"/>
        <v>4</v>
      </c>
      <c r="AB42" s="2">
        <f t="shared" si="5"/>
        <v>0</v>
      </c>
      <c r="AC42" s="2">
        <f t="shared" si="6"/>
        <v>3.75</v>
      </c>
      <c r="AD42" s="2">
        <f t="shared" si="7"/>
        <v>0</v>
      </c>
      <c r="AE42" s="2">
        <f t="shared" si="8"/>
        <v>1</v>
      </c>
      <c r="AF42" s="2">
        <f t="shared" si="9"/>
        <v>1.3333333333333333</v>
      </c>
      <c r="AG42" s="2">
        <f t="shared" si="10"/>
        <v>0</v>
      </c>
    </row>
    <row r="43" spans="1:33" x14ac:dyDescent="0.35">
      <c r="A43" s="2" t="str">
        <f t="shared" si="0"/>
        <v>BA_406-0033620170421</v>
      </c>
      <c r="B43" s="2" t="s">
        <v>77</v>
      </c>
      <c r="C43" s="3">
        <v>42846</v>
      </c>
      <c r="D43" s="4">
        <v>6</v>
      </c>
      <c r="E43" s="2">
        <v>0</v>
      </c>
      <c r="F43" s="2">
        <v>0</v>
      </c>
      <c r="G43" s="2">
        <v>3</v>
      </c>
      <c r="H43" s="2">
        <v>4</v>
      </c>
      <c r="I43" s="2">
        <v>0</v>
      </c>
      <c r="J43" s="2">
        <v>0</v>
      </c>
      <c r="K43" s="2">
        <v>0</v>
      </c>
      <c r="L43" s="2">
        <v>3</v>
      </c>
      <c r="M43" s="2">
        <v>0</v>
      </c>
      <c r="N43" s="2">
        <v>4</v>
      </c>
      <c r="O43" s="2">
        <v>0</v>
      </c>
      <c r="P43" s="2">
        <v>0</v>
      </c>
      <c r="Q43" s="2">
        <v>0</v>
      </c>
      <c r="R43" s="2">
        <v>3</v>
      </c>
      <c r="S43" s="2">
        <v>4</v>
      </c>
      <c r="T43" s="2">
        <v>0</v>
      </c>
      <c r="U43" s="2">
        <v>0</v>
      </c>
      <c r="V43" s="2">
        <v>0</v>
      </c>
      <c r="W43" s="2">
        <v>0</v>
      </c>
      <c r="X43" s="2">
        <f t="shared" si="1"/>
        <v>12</v>
      </c>
      <c r="Y43" s="2">
        <f t="shared" si="2"/>
        <v>0</v>
      </c>
      <c r="Z43" s="2">
        <f t="shared" si="3"/>
        <v>0</v>
      </c>
      <c r="AA43" s="2">
        <f t="shared" si="4"/>
        <v>0</v>
      </c>
      <c r="AB43" s="2">
        <f t="shared" si="5"/>
        <v>9</v>
      </c>
      <c r="AC43" s="2">
        <f t="shared" si="6"/>
        <v>3</v>
      </c>
      <c r="AD43" s="2">
        <f t="shared" si="7"/>
        <v>0</v>
      </c>
      <c r="AE43" s="2">
        <f t="shared" si="8"/>
        <v>0</v>
      </c>
      <c r="AF43" s="2">
        <f t="shared" si="9"/>
        <v>0</v>
      </c>
      <c r="AG43" s="2">
        <f t="shared" si="10"/>
        <v>2.25</v>
      </c>
    </row>
    <row r="44" spans="1:33" x14ac:dyDescent="0.35">
      <c r="A44" s="2" t="str">
        <f t="shared" si="0"/>
        <v>BA_406-00331020170531</v>
      </c>
      <c r="B44" s="2" t="s">
        <v>77</v>
      </c>
      <c r="C44" s="3">
        <v>42886</v>
      </c>
      <c r="D44" s="4">
        <v>10</v>
      </c>
      <c r="E44" s="2">
        <v>0</v>
      </c>
      <c r="F44" s="2">
        <v>0</v>
      </c>
      <c r="G44" s="2">
        <v>2</v>
      </c>
      <c r="H44" s="2">
        <v>4</v>
      </c>
      <c r="I44" s="2">
        <v>4</v>
      </c>
      <c r="J44" s="2">
        <v>0</v>
      </c>
      <c r="K44" s="2">
        <v>0</v>
      </c>
      <c r="L44" s="2">
        <v>0</v>
      </c>
      <c r="M44" s="2">
        <v>4</v>
      </c>
      <c r="N44" s="2">
        <v>4</v>
      </c>
      <c r="O44" s="2">
        <v>0</v>
      </c>
      <c r="P44" s="2">
        <v>3</v>
      </c>
      <c r="Q44" s="2">
        <v>0</v>
      </c>
      <c r="R44" s="2">
        <v>0</v>
      </c>
      <c r="S44" s="2">
        <v>2</v>
      </c>
      <c r="T44" s="2">
        <v>0</v>
      </c>
      <c r="U44" s="2">
        <v>0</v>
      </c>
      <c r="V44" s="2">
        <v>0</v>
      </c>
      <c r="W44" s="2">
        <v>3</v>
      </c>
      <c r="X44" s="2">
        <f t="shared" si="1"/>
        <v>10</v>
      </c>
      <c r="Y44" s="2">
        <f t="shared" si="2"/>
        <v>0</v>
      </c>
      <c r="Z44" s="2">
        <f t="shared" si="3"/>
        <v>14</v>
      </c>
      <c r="AA44" s="2">
        <f t="shared" si="4"/>
        <v>0</v>
      </c>
      <c r="AB44" s="2">
        <f t="shared" si="5"/>
        <v>2</v>
      </c>
      <c r="AC44" s="2">
        <f t="shared" si="6"/>
        <v>2.5</v>
      </c>
      <c r="AD44" s="2">
        <f t="shared" si="7"/>
        <v>0</v>
      </c>
      <c r="AE44" s="2">
        <f t="shared" si="8"/>
        <v>3.5</v>
      </c>
      <c r="AF44" s="2">
        <f t="shared" si="9"/>
        <v>0</v>
      </c>
      <c r="AG44" s="2">
        <f t="shared" si="10"/>
        <v>0.5</v>
      </c>
    </row>
    <row r="45" spans="1:33" x14ac:dyDescent="0.35">
      <c r="A45" s="2" t="str">
        <f t="shared" si="0"/>
        <v>BA_406-0035020170125</v>
      </c>
      <c r="B45" s="2" t="s">
        <v>79</v>
      </c>
      <c r="C45" s="3">
        <v>42760</v>
      </c>
      <c r="D45" s="4">
        <v>0</v>
      </c>
      <c r="E45" s="2">
        <v>0</v>
      </c>
      <c r="F45" s="2">
        <v>0</v>
      </c>
      <c r="G45" s="2">
        <v>3</v>
      </c>
      <c r="H45" s="2">
        <v>4</v>
      </c>
      <c r="I45" s="2">
        <v>0</v>
      </c>
      <c r="J45" s="2">
        <v>1</v>
      </c>
      <c r="K45" s="2">
        <v>0</v>
      </c>
      <c r="L45" s="2">
        <v>1</v>
      </c>
      <c r="M45" s="2">
        <v>0</v>
      </c>
      <c r="N45" s="2">
        <v>4</v>
      </c>
      <c r="O45" s="2">
        <v>0</v>
      </c>
      <c r="P45" s="2">
        <v>0</v>
      </c>
      <c r="Q45" s="2">
        <v>0</v>
      </c>
      <c r="R45" s="2">
        <v>4</v>
      </c>
      <c r="S45" s="2">
        <v>4</v>
      </c>
      <c r="T45" s="2">
        <v>0</v>
      </c>
      <c r="U45" s="2">
        <v>0</v>
      </c>
      <c r="V45" s="2">
        <v>4</v>
      </c>
      <c r="W45" s="2">
        <v>0</v>
      </c>
      <c r="X45" s="2">
        <f t="shared" si="1"/>
        <v>16</v>
      </c>
      <c r="Y45" s="2">
        <f t="shared" si="2"/>
        <v>1</v>
      </c>
      <c r="Z45" s="2">
        <f t="shared" si="3"/>
        <v>0</v>
      </c>
      <c r="AA45" s="2">
        <f t="shared" si="4"/>
        <v>0</v>
      </c>
      <c r="AB45" s="2">
        <f t="shared" si="5"/>
        <v>8</v>
      </c>
      <c r="AC45" s="2">
        <f t="shared" si="6"/>
        <v>4</v>
      </c>
      <c r="AD45" s="2">
        <f t="shared" si="7"/>
        <v>0.25</v>
      </c>
      <c r="AE45" s="2">
        <f t="shared" si="8"/>
        <v>0</v>
      </c>
      <c r="AF45" s="2">
        <f t="shared" si="9"/>
        <v>0</v>
      </c>
      <c r="AG45" s="2">
        <f t="shared" si="10"/>
        <v>2</v>
      </c>
    </row>
    <row r="46" spans="1:33" x14ac:dyDescent="0.35">
      <c r="A46" s="2" t="str">
        <f t="shared" si="0"/>
        <v>BA_406-0035620170425</v>
      </c>
      <c r="B46" s="2" t="s">
        <v>79</v>
      </c>
      <c r="C46" s="3">
        <v>42850</v>
      </c>
      <c r="D46" s="4">
        <v>6</v>
      </c>
      <c r="E46" s="2">
        <v>0</v>
      </c>
      <c r="F46" s="2">
        <v>0</v>
      </c>
      <c r="G46" s="2">
        <v>2</v>
      </c>
      <c r="H46" s="2">
        <v>4</v>
      </c>
      <c r="I46" s="2">
        <v>0</v>
      </c>
      <c r="J46" s="2">
        <v>0</v>
      </c>
      <c r="K46" s="2">
        <v>0</v>
      </c>
      <c r="L46" s="2">
        <v>3</v>
      </c>
      <c r="M46" s="2">
        <v>0</v>
      </c>
      <c r="N46" s="2">
        <v>4</v>
      </c>
      <c r="O46" s="2">
        <v>0</v>
      </c>
      <c r="P46" s="2">
        <v>0</v>
      </c>
      <c r="Q46" s="2">
        <v>0</v>
      </c>
      <c r="R46" s="2">
        <v>4</v>
      </c>
      <c r="S46" s="2">
        <v>4</v>
      </c>
      <c r="T46" s="2">
        <v>0</v>
      </c>
      <c r="U46" s="2">
        <v>0</v>
      </c>
      <c r="V46" s="2">
        <v>2</v>
      </c>
      <c r="W46" s="2">
        <v>0</v>
      </c>
      <c r="X46" s="2">
        <f t="shared" si="1"/>
        <v>14</v>
      </c>
      <c r="Y46" s="2">
        <f t="shared" si="2"/>
        <v>0</v>
      </c>
      <c r="Z46" s="2">
        <f t="shared" si="3"/>
        <v>0</v>
      </c>
      <c r="AA46" s="2">
        <f t="shared" si="4"/>
        <v>0</v>
      </c>
      <c r="AB46" s="2">
        <f t="shared" si="5"/>
        <v>9</v>
      </c>
      <c r="AC46" s="2">
        <f t="shared" si="6"/>
        <v>3.5</v>
      </c>
      <c r="AD46" s="2">
        <f t="shared" si="7"/>
        <v>0</v>
      </c>
      <c r="AE46" s="2">
        <f t="shared" si="8"/>
        <v>0</v>
      </c>
      <c r="AF46" s="2">
        <f t="shared" si="9"/>
        <v>0</v>
      </c>
      <c r="AG46" s="2">
        <f t="shared" si="10"/>
        <v>2.25</v>
      </c>
    </row>
    <row r="47" spans="1:33" x14ac:dyDescent="0.35">
      <c r="A47" s="2" t="str">
        <f t="shared" si="0"/>
        <v>BA_406-00351020170524</v>
      </c>
      <c r="B47" s="2" t="s">
        <v>79</v>
      </c>
      <c r="C47" s="3">
        <v>42879</v>
      </c>
      <c r="D47" s="4">
        <v>10</v>
      </c>
      <c r="E47" s="2">
        <v>0</v>
      </c>
      <c r="F47" s="2">
        <v>1</v>
      </c>
      <c r="G47" s="2">
        <v>3</v>
      </c>
      <c r="H47" s="2">
        <v>4</v>
      </c>
      <c r="I47" s="2">
        <v>0</v>
      </c>
      <c r="J47" s="2">
        <v>0</v>
      </c>
      <c r="K47" s="2">
        <v>3</v>
      </c>
      <c r="L47" s="2">
        <v>4</v>
      </c>
      <c r="M47" s="2">
        <v>0</v>
      </c>
      <c r="N47" s="2">
        <v>4</v>
      </c>
      <c r="O47" s="2">
        <v>0</v>
      </c>
      <c r="P47" s="2">
        <v>0</v>
      </c>
      <c r="Q47" s="2">
        <v>0</v>
      </c>
      <c r="R47" s="2">
        <v>4</v>
      </c>
      <c r="S47" s="2">
        <v>4</v>
      </c>
      <c r="T47" s="2">
        <v>0</v>
      </c>
      <c r="U47" s="2">
        <v>1</v>
      </c>
      <c r="V47" s="2">
        <v>4</v>
      </c>
      <c r="W47" s="2">
        <v>0</v>
      </c>
      <c r="X47" s="2">
        <f t="shared" si="1"/>
        <v>16</v>
      </c>
      <c r="Y47" s="2">
        <f t="shared" si="2"/>
        <v>0</v>
      </c>
      <c r="Z47" s="2">
        <f t="shared" si="3"/>
        <v>0</v>
      </c>
      <c r="AA47" s="2">
        <f t="shared" si="4"/>
        <v>4</v>
      </c>
      <c r="AB47" s="2">
        <f t="shared" si="5"/>
        <v>12</v>
      </c>
      <c r="AC47" s="2">
        <f t="shared" si="6"/>
        <v>4</v>
      </c>
      <c r="AD47" s="2">
        <f t="shared" si="7"/>
        <v>0</v>
      </c>
      <c r="AE47" s="2">
        <f t="shared" si="8"/>
        <v>0</v>
      </c>
      <c r="AF47" s="2">
        <f t="shared" si="9"/>
        <v>1.3333333333333333</v>
      </c>
      <c r="AG47" s="2">
        <f t="shared" si="10"/>
        <v>3</v>
      </c>
    </row>
    <row r="48" spans="1:33" x14ac:dyDescent="0.35">
      <c r="A48" s="2" t="str">
        <f t="shared" si="0"/>
        <v>BA_406-0037020170201</v>
      </c>
      <c r="B48" s="2" t="s">
        <v>86</v>
      </c>
      <c r="C48" s="3">
        <v>42767</v>
      </c>
      <c r="D48" s="4">
        <v>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>
        <v>0</v>
      </c>
      <c r="Q48" s="2">
        <v>0</v>
      </c>
      <c r="R48" s="2">
        <v>4</v>
      </c>
      <c r="S48" s="2">
        <v>4</v>
      </c>
      <c r="T48" s="2">
        <v>0</v>
      </c>
      <c r="U48" s="2">
        <v>0</v>
      </c>
      <c r="V48" s="2">
        <v>2</v>
      </c>
      <c r="W48" s="2">
        <v>0</v>
      </c>
      <c r="X48" s="2">
        <f t="shared" si="1"/>
        <v>7</v>
      </c>
      <c r="Y48" s="2">
        <f t="shared" si="2"/>
        <v>1</v>
      </c>
      <c r="Z48" s="2">
        <f t="shared" si="3"/>
        <v>0</v>
      </c>
      <c r="AA48" s="2">
        <f t="shared" si="4"/>
        <v>0</v>
      </c>
      <c r="AB48" s="2">
        <f t="shared" si="5"/>
        <v>4</v>
      </c>
      <c r="AC48" s="2">
        <f t="shared" si="6"/>
        <v>1.75</v>
      </c>
      <c r="AD48" s="2">
        <f t="shared" si="7"/>
        <v>0.25</v>
      </c>
      <c r="AE48" s="2">
        <f t="shared" si="8"/>
        <v>0</v>
      </c>
      <c r="AF48" s="2">
        <f t="shared" si="9"/>
        <v>0</v>
      </c>
      <c r="AG48" s="2">
        <f t="shared" si="10"/>
        <v>1</v>
      </c>
    </row>
    <row r="49" spans="1:33" x14ac:dyDescent="0.35">
      <c r="A49" s="2" t="str">
        <f t="shared" si="0"/>
        <v>BA_406-0037620170602</v>
      </c>
      <c r="B49" s="2" t="s">
        <v>86</v>
      </c>
      <c r="C49" s="3">
        <v>42888</v>
      </c>
      <c r="D49" s="4">
        <v>6</v>
      </c>
      <c r="E49" s="2">
        <v>0</v>
      </c>
      <c r="F49" s="2">
        <v>0</v>
      </c>
      <c r="G49" s="2">
        <v>1</v>
      </c>
      <c r="H49" s="2">
        <v>2</v>
      </c>
      <c r="I49" s="2">
        <v>0</v>
      </c>
      <c r="J49" s="2">
        <v>3</v>
      </c>
      <c r="K49" s="2">
        <v>0</v>
      </c>
      <c r="L49" s="2">
        <v>1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2</v>
      </c>
      <c r="S49" s="2">
        <v>4</v>
      </c>
      <c r="T49" s="2">
        <v>0</v>
      </c>
      <c r="U49" s="2">
        <v>0</v>
      </c>
      <c r="V49" s="2">
        <v>1</v>
      </c>
      <c r="W49" s="2">
        <v>0</v>
      </c>
      <c r="X49" s="2">
        <f t="shared" si="1"/>
        <v>8</v>
      </c>
      <c r="Y49" s="2">
        <f t="shared" si="2"/>
        <v>3</v>
      </c>
      <c r="Z49" s="2">
        <f t="shared" si="3"/>
        <v>0</v>
      </c>
      <c r="AA49" s="2">
        <f t="shared" si="4"/>
        <v>0</v>
      </c>
      <c r="AB49" s="2">
        <f t="shared" si="5"/>
        <v>4</v>
      </c>
      <c r="AC49" s="2">
        <f t="shared" si="6"/>
        <v>2</v>
      </c>
      <c r="AD49" s="2">
        <f t="shared" si="7"/>
        <v>0.75</v>
      </c>
      <c r="AE49" s="2">
        <f t="shared" si="8"/>
        <v>0</v>
      </c>
      <c r="AF49" s="2">
        <f t="shared" si="9"/>
        <v>0</v>
      </c>
      <c r="AG49" s="2">
        <f t="shared" si="10"/>
        <v>1</v>
      </c>
    </row>
    <row r="50" spans="1:33" x14ac:dyDescent="0.35">
      <c r="A50" s="2" t="str">
        <f t="shared" si="0"/>
        <v>BA_406-00371020170703</v>
      </c>
      <c r="B50" s="2" t="s">
        <v>86</v>
      </c>
      <c r="C50" s="3">
        <v>42919</v>
      </c>
      <c r="D50" s="4">
        <v>10</v>
      </c>
      <c r="E50" s="2">
        <v>0</v>
      </c>
      <c r="F50" s="2">
        <v>0</v>
      </c>
      <c r="G50" s="2">
        <v>1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>
        <v>4</v>
      </c>
      <c r="N50" s="2">
        <v>0</v>
      </c>
      <c r="O50" s="2">
        <v>0</v>
      </c>
      <c r="P50" s="2">
        <v>4</v>
      </c>
      <c r="Q50" s="2">
        <v>0</v>
      </c>
      <c r="R50" s="2">
        <v>2</v>
      </c>
      <c r="S50" s="2">
        <v>1</v>
      </c>
      <c r="T50" s="2">
        <v>0</v>
      </c>
      <c r="U50" s="2">
        <v>0</v>
      </c>
      <c r="V50" s="2">
        <v>0</v>
      </c>
      <c r="W50" s="2">
        <v>3</v>
      </c>
      <c r="X50" s="2">
        <f t="shared" si="1"/>
        <v>2</v>
      </c>
      <c r="Y50" s="2">
        <f t="shared" si="2"/>
        <v>0</v>
      </c>
      <c r="Z50" s="2">
        <f t="shared" si="3"/>
        <v>11</v>
      </c>
      <c r="AA50" s="2">
        <f t="shared" si="4"/>
        <v>0</v>
      </c>
      <c r="AB50" s="2">
        <f t="shared" si="5"/>
        <v>3</v>
      </c>
      <c r="AC50" s="2">
        <f t="shared" si="6"/>
        <v>0.5</v>
      </c>
      <c r="AD50" s="2">
        <f t="shared" si="7"/>
        <v>0</v>
      </c>
      <c r="AE50" s="2">
        <f t="shared" si="8"/>
        <v>2.75</v>
      </c>
      <c r="AF50" s="2">
        <f t="shared" si="9"/>
        <v>0</v>
      </c>
      <c r="AG50" s="2">
        <f t="shared" si="10"/>
        <v>0.75</v>
      </c>
    </row>
    <row r="51" spans="1:33" x14ac:dyDescent="0.35">
      <c r="A51" s="2" t="str">
        <f t="shared" si="0"/>
        <v>BA_406-0041020170127</v>
      </c>
      <c r="B51" s="2" t="s">
        <v>119</v>
      </c>
      <c r="C51" s="3">
        <v>42762</v>
      </c>
      <c r="D51" s="4">
        <v>0</v>
      </c>
      <c r="E51" s="2">
        <v>2</v>
      </c>
      <c r="F51" s="2">
        <v>0</v>
      </c>
      <c r="G51" s="2">
        <v>3</v>
      </c>
      <c r="H51" s="2">
        <v>4</v>
      </c>
      <c r="I51" s="2">
        <v>0</v>
      </c>
      <c r="J51" s="2">
        <v>2</v>
      </c>
      <c r="K51" s="2">
        <v>0</v>
      </c>
      <c r="X51" s="2">
        <f t="shared" si="1"/>
        <v>4</v>
      </c>
      <c r="Y51" s="2">
        <f t="shared" si="2"/>
        <v>4</v>
      </c>
      <c r="Z51" s="2">
        <f t="shared" si="3"/>
        <v>0</v>
      </c>
      <c r="AA51" s="2">
        <f t="shared" si="4"/>
        <v>0</v>
      </c>
      <c r="AB51" s="2">
        <f t="shared" si="5"/>
        <v>3</v>
      </c>
      <c r="AC51" s="2">
        <f t="shared" si="6"/>
        <v>1</v>
      </c>
      <c r="AD51" s="2">
        <f t="shared" si="7"/>
        <v>1</v>
      </c>
      <c r="AE51" s="2">
        <f t="shared" si="8"/>
        <v>0</v>
      </c>
      <c r="AF51" s="2">
        <f t="shared" si="9"/>
        <v>0</v>
      </c>
      <c r="AG51" s="2">
        <f t="shared" si="10"/>
        <v>0.75</v>
      </c>
    </row>
    <row r="52" spans="1:33" x14ac:dyDescent="0.35">
      <c r="A52" s="2" t="str">
        <f t="shared" si="0"/>
        <v>BA_406-0039620170508</v>
      </c>
      <c r="B52" s="2" t="s">
        <v>84</v>
      </c>
      <c r="C52" s="3">
        <v>42863</v>
      </c>
      <c r="D52" s="4">
        <v>6</v>
      </c>
      <c r="E52" s="2">
        <v>0</v>
      </c>
      <c r="F52" s="2">
        <v>0</v>
      </c>
      <c r="G52" s="2">
        <v>1</v>
      </c>
      <c r="H52" s="2">
        <v>2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1</v>
      </c>
      <c r="S52" s="2">
        <v>1</v>
      </c>
      <c r="T52" s="2">
        <v>3</v>
      </c>
      <c r="U52" s="2">
        <v>0</v>
      </c>
      <c r="V52" s="2">
        <v>1</v>
      </c>
      <c r="W52" s="2">
        <v>0</v>
      </c>
      <c r="X52" s="2">
        <f t="shared" ref="X52" si="11">H52+N52+S52+V52</f>
        <v>5</v>
      </c>
      <c r="Y52" s="2">
        <f t="shared" ref="Y52" si="12">E52+J52+O52+T52</f>
        <v>3</v>
      </c>
      <c r="Z52" s="2">
        <f t="shared" ref="Z52" si="13">I52+M52+P52+W52</f>
        <v>0</v>
      </c>
      <c r="AA52" s="2">
        <f t="shared" ref="AA52" si="14">F52+K52+Q52</f>
        <v>1</v>
      </c>
      <c r="AB52" s="2">
        <f t="shared" ref="AB52" si="15">G52+L52+R52+U52</f>
        <v>2</v>
      </c>
      <c r="AC52" s="2">
        <f t="shared" ref="AC52" si="16">X52/4</f>
        <v>1.25</v>
      </c>
      <c r="AD52" s="2">
        <f t="shared" ref="AD52" si="17">Y52/4</f>
        <v>0.75</v>
      </c>
      <c r="AE52" s="2">
        <f t="shared" ref="AE52" si="18">Z52/4</f>
        <v>0</v>
      </c>
      <c r="AF52" s="2">
        <f t="shared" ref="AF52" si="19">AA52/3</f>
        <v>0.33333333333333331</v>
      </c>
      <c r="AG52" s="2">
        <f t="shared" ref="AG52" si="20">AB52/4</f>
        <v>0.5</v>
      </c>
    </row>
    <row r="53" spans="1:33" x14ac:dyDescent="0.35">
      <c r="A53" s="2" t="str">
        <f t="shared" si="0"/>
        <v>BA_406-0041620170522</v>
      </c>
      <c r="B53" s="2" t="s">
        <v>119</v>
      </c>
      <c r="C53" s="3">
        <v>42877</v>
      </c>
      <c r="D53" s="4">
        <v>6</v>
      </c>
      <c r="E53" s="2">
        <v>0</v>
      </c>
      <c r="F53" s="2">
        <v>0</v>
      </c>
      <c r="G53" s="2">
        <v>4</v>
      </c>
      <c r="H53" s="2">
        <v>4</v>
      </c>
      <c r="I53" s="2">
        <v>0</v>
      </c>
      <c r="J53" s="2">
        <v>0</v>
      </c>
      <c r="K53" s="2">
        <v>3</v>
      </c>
      <c r="L53" s="2">
        <v>3</v>
      </c>
      <c r="M53" s="2">
        <v>0</v>
      </c>
      <c r="N53" s="2">
        <v>4</v>
      </c>
      <c r="O53" s="2">
        <v>0</v>
      </c>
      <c r="P53" s="2">
        <v>0</v>
      </c>
      <c r="Q53" s="2">
        <v>0</v>
      </c>
      <c r="R53" s="2">
        <v>4</v>
      </c>
      <c r="S53" s="2">
        <v>4</v>
      </c>
      <c r="T53" s="2">
        <v>0</v>
      </c>
      <c r="U53" s="2">
        <v>0</v>
      </c>
      <c r="V53" s="2">
        <v>4</v>
      </c>
      <c r="W53" s="2">
        <v>0</v>
      </c>
      <c r="X53" s="2">
        <f t="shared" si="1"/>
        <v>16</v>
      </c>
      <c r="Y53" s="2">
        <f t="shared" si="2"/>
        <v>0</v>
      </c>
      <c r="Z53" s="2">
        <f t="shared" si="3"/>
        <v>0</v>
      </c>
      <c r="AA53" s="2">
        <f t="shared" si="4"/>
        <v>3</v>
      </c>
      <c r="AB53" s="2">
        <f t="shared" si="5"/>
        <v>11</v>
      </c>
      <c r="AC53" s="2">
        <f t="shared" si="6"/>
        <v>4</v>
      </c>
      <c r="AD53" s="2">
        <f t="shared" si="7"/>
        <v>0</v>
      </c>
      <c r="AE53" s="2">
        <f t="shared" si="8"/>
        <v>0</v>
      </c>
      <c r="AF53" s="2">
        <f t="shared" si="9"/>
        <v>1</v>
      </c>
      <c r="AG53" s="2">
        <f t="shared" si="10"/>
        <v>2.75</v>
      </c>
    </row>
    <row r="54" spans="1:33" x14ac:dyDescent="0.35">
      <c r="A54" s="2" t="str">
        <f t="shared" si="0"/>
        <v>BA_406-00411020170623</v>
      </c>
      <c r="B54" s="2" t="s">
        <v>119</v>
      </c>
      <c r="C54" s="3">
        <v>42909</v>
      </c>
      <c r="D54" s="4">
        <v>10</v>
      </c>
      <c r="E54" s="2">
        <v>2</v>
      </c>
      <c r="F54" s="2">
        <v>2</v>
      </c>
      <c r="G54" s="2">
        <v>4</v>
      </c>
      <c r="H54" s="2">
        <v>4</v>
      </c>
      <c r="I54" s="2">
        <v>0</v>
      </c>
      <c r="J54" s="2">
        <v>4</v>
      </c>
      <c r="K54" s="2">
        <v>2</v>
      </c>
      <c r="L54" s="2">
        <v>4</v>
      </c>
      <c r="M54" s="2">
        <v>0</v>
      </c>
      <c r="N54" s="2">
        <v>4</v>
      </c>
      <c r="O54" s="2">
        <v>2</v>
      </c>
      <c r="P54" s="2">
        <v>0</v>
      </c>
      <c r="Q54" s="2">
        <v>2</v>
      </c>
      <c r="R54" s="2">
        <v>4</v>
      </c>
      <c r="S54" s="2">
        <v>4</v>
      </c>
      <c r="T54" s="2">
        <v>0</v>
      </c>
      <c r="U54" s="2">
        <v>2</v>
      </c>
      <c r="V54" s="2">
        <v>4</v>
      </c>
      <c r="W54" s="2">
        <v>0</v>
      </c>
      <c r="X54" s="2">
        <f t="shared" si="1"/>
        <v>16</v>
      </c>
      <c r="Y54" s="2">
        <f t="shared" si="2"/>
        <v>8</v>
      </c>
      <c r="Z54" s="2">
        <f t="shared" si="3"/>
        <v>0</v>
      </c>
      <c r="AA54" s="2">
        <f t="shared" si="4"/>
        <v>6</v>
      </c>
      <c r="AB54" s="2">
        <f t="shared" si="5"/>
        <v>14</v>
      </c>
      <c r="AC54" s="2">
        <f t="shared" si="6"/>
        <v>4</v>
      </c>
      <c r="AD54" s="2">
        <f t="shared" si="7"/>
        <v>2</v>
      </c>
      <c r="AE54" s="2">
        <f t="shared" si="8"/>
        <v>0</v>
      </c>
      <c r="AF54" s="2">
        <f t="shared" si="9"/>
        <v>2</v>
      </c>
      <c r="AG54" s="2">
        <f t="shared" si="10"/>
        <v>3.5</v>
      </c>
    </row>
    <row r="55" spans="1:33" x14ac:dyDescent="0.35">
      <c r="A55" s="2" t="str">
        <f t="shared" si="0"/>
        <v>BA_406-0049020170214</v>
      </c>
      <c r="B55" s="2" t="s">
        <v>81</v>
      </c>
      <c r="C55" s="3">
        <v>42780</v>
      </c>
      <c r="D55" s="4">
        <v>0</v>
      </c>
      <c r="E55" s="2">
        <v>0</v>
      </c>
      <c r="F55" s="2">
        <v>0</v>
      </c>
      <c r="G55" s="2">
        <v>4</v>
      </c>
      <c r="H55" s="2">
        <v>1</v>
      </c>
      <c r="I55" s="2">
        <v>1</v>
      </c>
      <c r="J55" s="2">
        <v>2</v>
      </c>
      <c r="K55" s="2">
        <v>3</v>
      </c>
      <c r="L55" s="2">
        <v>1</v>
      </c>
      <c r="M55" s="2">
        <v>0</v>
      </c>
      <c r="N55" s="2">
        <v>1</v>
      </c>
      <c r="O55" s="2">
        <v>0</v>
      </c>
      <c r="P55" s="2">
        <v>1</v>
      </c>
      <c r="Q55" s="2">
        <v>2</v>
      </c>
      <c r="R55" s="2">
        <v>1</v>
      </c>
      <c r="S55" s="2">
        <v>2</v>
      </c>
      <c r="T55" s="2">
        <v>0</v>
      </c>
      <c r="U55" s="2">
        <v>1</v>
      </c>
      <c r="V55" s="2">
        <v>1</v>
      </c>
      <c r="W55" s="2">
        <v>0</v>
      </c>
      <c r="X55" s="2">
        <f t="shared" si="1"/>
        <v>5</v>
      </c>
      <c r="Y55" s="2">
        <f t="shared" si="2"/>
        <v>2</v>
      </c>
      <c r="Z55" s="2">
        <f t="shared" si="3"/>
        <v>2</v>
      </c>
      <c r="AA55" s="2">
        <f t="shared" si="4"/>
        <v>5</v>
      </c>
      <c r="AB55" s="2">
        <f t="shared" si="5"/>
        <v>7</v>
      </c>
      <c r="AC55" s="2">
        <f t="shared" si="6"/>
        <v>1.25</v>
      </c>
      <c r="AD55" s="2">
        <f t="shared" si="7"/>
        <v>0.5</v>
      </c>
      <c r="AE55" s="2">
        <f t="shared" si="8"/>
        <v>0.5</v>
      </c>
      <c r="AF55" s="2">
        <f t="shared" si="9"/>
        <v>1.6666666666666667</v>
      </c>
      <c r="AG55" s="2">
        <f t="shared" si="10"/>
        <v>1.75</v>
      </c>
    </row>
    <row r="56" spans="1:33" x14ac:dyDescent="0.35">
      <c r="A56" s="2" t="str">
        <f t="shared" si="0"/>
        <v>BA_406-00451020170703</v>
      </c>
      <c r="B56" s="2" t="s">
        <v>85</v>
      </c>
      <c r="C56" s="3">
        <v>42919</v>
      </c>
      <c r="D56" s="4">
        <v>10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2</v>
      </c>
      <c r="L56" s="2">
        <v>0</v>
      </c>
      <c r="M56" s="2">
        <v>0</v>
      </c>
      <c r="N56" s="2">
        <v>4</v>
      </c>
      <c r="O56" s="2">
        <v>0</v>
      </c>
      <c r="P56" s="2">
        <v>0</v>
      </c>
      <c r="Q56" s="2">
        <v>1</v>
      </c>
      <c r="R56" s="2">
        <v>0</v>
      </c>
      <c r="S56" s="2">
        <v>2</v>
      </c>
      <c r="T56" s="2">
        <v>0</v>
      </c>
      <c r="U56" s="2">
        <v>0</v>
      </c>
      <c r="V56" s="2">
        <v>0</v>
      </c>
      <c r="W56" s="2">
        <v>0</v>
      </c>
      <c r="X56" s="2">
        <f>H56+N56+S56+V56</f>
        <v>6</v>
      </c>
      <c r="Y56" s="2">
        <f>E56+J56+O56+T56</f>
        <v>0</v>
      </c>
      <c r="Z56" s="2">
        <f>I56+M56+P56+W56</f>
        <v>0</v>
      </c>
      <c r="AA56" s="2">
        <f>F56+K56+Q56</f>
        <v>3</v>
      </c>
      <c r="AB56" s="2">
        <f>G56+L56+R56+U56</f>
        <v>0</v>
      </c>
      <c r="AC56" s="2">
        <f t="shared" ref="AC56:AE60" si="21">X56/4</f>
        <v>1.5</v>
      </c>
      <c r="AD56" s="2">
        <f t="shared" si="21"/>
        <v>0</v>
      </c>
      <c r="AE56" s="2">
        <f t="shared" si="21"/>
        <v>0</v>
      </c>
      <c r="AF56" s="2">
        <f>AA56/3</f>
        <v>1</v>
      </c>
      <c r="AG56" s="2">
        <f>AB56/4</f>
        <v>0</v>
      </c>
    </row>
    <row r="57" spans="1:33" x14ac:dyDescent="0.35">
      <c r="A57" s="2" t="str">
        <f t="shared" si="0"/>
        <v>BA_406-0047020170223</v>
      </c>
      <c r="B57" s="2" t="s">
        <v>91</v>
      </c>
      <c r="C57" s="3">
        <v>42789</v>
      </c>
      <c r="D57" s="4">
        <v>0</v>
      </c>
      <c r="E57" s="2">
        <v>2</v>
      </c>
      <c r="F57" s="2">
        <v>0</v>
      </c>
      <c r="G57" s="2">
        <v>2</v>
      </c>
      <c r="H57" s="2">
        <v>1</v>
      </c>
      <c r="I57" s="2">
        <v>1</v>
      </c>
      <c r="J57" s="2">
        <v>0</v>
      </c>
      <c r="K57" s="2">
        <v>0</v>
      </c>
      <c r="L57" s="2">
        <v>1</v>
      </c>
      <c r="M57" s="2">
        <v>0</v>
      </c>
      <c r="N57" s="2">
        <v>1</v>
      </c>
      <c r="O57" s="2">
        <v>0</v>
      </c>
      <c r="P57" s="2">
        <v>1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1</v>
      </c>
      <c r="W57" s="2">
        <v>0</v>
      </c>
      <c r="X57" s="2">
        <f>H57+N57+S57+V57</f>
        <v>3</v>
      </c>
      <c r="Y57" s="2">
        <f>E57+J57+O57+T57</f>
        <v>2</v>
      </c>
      <c r="Z57" s="2">
        <f>I57+M57+P57+W57</f>
        <v>2</v>
      </c>
      <c r="AA57" s="2">
        <f>F57+K57+Q57</f>
        <v>1</v>
      </c>
      <c r="AB57" s="2">
        <f>G57+L57+R57+U57</f>
        <v>3</v>
      </c>
      <c r="AC57" s="2">
        <f t="shared" si="21"/>
        <v>0.75</v>
      </c>
      <c r="AD57" s="2">
        <f t="shared" si="21"/>
        <v>0.5</v>
      </c>
      <c r="AE57" s="2">
        <f t="shared" si="21"/>
        <v>0.5</v>
      </c>
      <c r="AF57" s="2">
        <f>AA57/3</f>
        <v>0.33333333333333331</v>
      </c>
      <c r="AG57" s="2">
        <f>AB57/4</f>
        <v>0.75</v>
      </c>
    </row>
    <row r="58" spans="1:33" x14ac:dyDescent="0.35">
      <c r="A58" s="2" t="str">
        <f t="shared" si="0"/>
        <v>BA_406-0045620170531</v>
      </c>
      <c r="B58" s="2" t="s">
        <v>85</v>
      </c>
      <c r="C58" s="3">
        <v>42886</v>
      </c>
      <c r="D58" s="4">
        <v>6</v>
      </c>
      <c r="E58" s="2">
        <v>0</v>
      </c>
      <c r="F58" s="2">
        <v>0</v>
      </c>
      <c r="G58" s="2">
        <v>0</v>
      </c>
      <c r="H58" s="2">
        <v>4</v>
      </c>
      <c r="I58" s="2">
        <v>0</v>
      </c>
      <c r="J58" s="2">
        <v>0</v>
      </c>
      <c r="K58" s="2">
        <v>4</v>
      </c>
      <c r="L58" s="2">
        <v>2</v>
      </c>
      <c r="M58" s="2">
        <v>0</v>
      </c>
      <c r="N58" s="2">
        <v>4</v>
      </c>
      <c r="O58" s="2">
        <v>0</v>
      </c>
      <c r="P58" s="2">
        <v>0</v>
      </c>
      <c r="Q58" s="2">
        <v>2</v>
      </c>
      <c r="R58" s="2">
        <v>0</v>
      </c>
      <c r="S58" s="2">
        <v>0</v>
      </c>
      <c r="T58" s="2">
        <v>0</v>
      </c>
      <c r="U58" s="2">
        <v>2</v>
      </c>
      <c r="V58" s="2">
        <v>0</v>
      </c>
      <c r="W58" s="2">
        <v>0</v>
      </c>
      <c r="X58" s="2">
        <f>H58+N58+S58+V58</f>
        <v>8</v>
      </c>
      <c r="Y58" s="2">
        <f>E58+J58+O58+T58</f>
        <v>0</v>
      </c>
      <c r="Z58" s="2">
        <f>I58+M58+P58+W58</f>
        <v>0</v>
      </c>
      <c r="AA58" s="2">
        <f>F58+K58+Q58</f>
        <v>6</v>
      </c>
      <c r="AB58" s="2">
        <f>G58+L58+R58+U58</f>
        <v>4</v>
      </c>
      <c r="AC58" s="2">
        <f t="shared" si="21"/>
        <v>2</v>
      </c>
      <c r="AD58" s="2">
        <f t="shared" si="21"/>
        <v>0</v>
      </c>
      <c r="AE58" s="2">
        <f t="shared" si="21"/>
        <v>0</v>
      </c>
      <c r="AF58" s="2">
        <f>AA58/3</f>
        <v>2</v>
      </c>
      <c r="AG58" s="2">
        <f>AB58/4</f>
        <v>1</v>
      </c>
    </row>
    <row r="59" spans="1:33" x14ac:dyDescent="0.35">
      <c r="A59" s="2" t="str">
        <f t="shared" si="0"/>
        <v>BA_406-0047620170817</v>
      </c>
      <c r="B59" s="2" t="s">
        <v>91</v>
      </c>
      <c r="C59" s="3">
        <v>42964</v>
      </c>
      <c r="D59" s="4">
        <v>6</v>
      </c>
      <c r="E59" s="2">
        <v>0</v>
      </c>
      <c r="F59" s="2">
        <v>0</v>
      </c>
      <c r="G59" s="2">
        <v>3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3</v>
      </c>
      <c r="N59" s="2">
        <v>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3</v>
      </c>
      <c r="X59" s="2">
        <f>H59+N59+S59+V59</f>
        <v>0</v>
      </c>
      <c r="Y59" s="2">
        <f>E59+J59+O59+T59</f>
        <v>0</v>
      </c>
      <c r="Z59" s="2">
        <f>I59+M59+P59+W59</f>
        <v>7</v>
      </c>
      <c r="AA59" s="2">
        <f>F59+K59+Q59</f>
        <v>0</v>
      </c>
      <c r="AB59" s="2">
        <f>G59+L59+R59+U59</f>
        <v>3</v>
      </c>
      <c r="AC59" s="2">
        <f t="shared" si="21"/>
        <v>0</v>
      </c>
      <c r="AD59" s="2">
        <f t="shared" si="21"/>
        <v>0</v>
      </c>
      <c r="AE59" s="2">
        <f t="shared" si="21"/>
        <v>1.75</v>
      </c>
      <c r="AF59" s="2">
        <f>AA59/3</f>
        <v>0</v>
      </c>
      <c r="AG59" s="2">
        <f>AB59/4</f>
        <v>0.75</v>
      </c>
    </row>
    <row r="60" spans="1:33" x14ac:dyDescent="0.35">
      <c r="A60" s="2" t="str">
        <f t="shared" si="0"/>
        <v>BA_406-00471020170925</v>
      </c>
      <c r="B60" s="2" t="s">
        <v>91</v>
      </c>
      <c r="C60" s="3">
        <v>43003</v>
      </c>
      <c r="D60" s="4">
        <v>10</v>
      </c>
      <c r="E60" s="2">
        <v>0</v>
      </c>
      <c r="F60" s="2">
        <v>0</v>
      </c>
      <c r="G60" s="2">
        <v>2</v>
      </c>
      <c r="H60" s="2">
        <v>0</v>
      </c>
      <c r="I60" s="2">
        <v>4</v>
      </c>
      <c r="J60" s="2">
        <v>0</v>
      </c>
      <c r="K60" s="2">
        <v>0</v>
      </c>
      <c r="L60" s="2">
        <v>0</v>
      </c>
      <c r="M60" s="2">
        <v>4</v>
      </c>
      <c r="N60" s="2">
        <v>0</v>
      </c>
      <c r="O60" s="2">
        <v>0</v>
      </c>
      <c r="P60" s="2">
        <v>4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4</v>
      </c>
      <c r="X60" s="2">
        <f>H60+N60+S60+V60</f>
        <v>0</v>
      </c>
      <c r="Y60" s="2">
        <f>E60+J60+O60+T60</f>
        <v>0</v>
      </c>
      <c r="Z60" s="2">
        <f>I60+M60+P60+W60</f>
        <v>16</v>
      </c>
      <c r="AA60" s="2">
        <f>F60+K60+Q60</f>
        <v>0</v>
      </c>
      <c r="AB60" s="2">
        <f>G60+L60+R60+U60</f>
        <v>2</v>
      </c>
      <c r="AC60" s="2">
        <f t="shared" si="21"/>
        <v>0</v>
      </c>
      <c r="AD60" s="2">
        <f t="shared" si="21"/>
        <v>0</v>
      </c>
      <c r="AE60" s="2">
        <f t="shared" si="21"/>
        <v>4</v>
      </c>
      <c r="AF60" s="2">
        <f>AA60/3</f>
        <v>0</v>
      </c>
      <c r="AG60" s="2">
        <f>AB60/4</f>
        <v>0.5</v>
      </c>
    </row>
    <row r="61" spans="1:33" x14ac:dyDescent="0.35">
      <c r="A61" s="2" t="str">
        <f t="shared" si="0"/>
        <v>BA_406-0049620170509</v>
      </c>
      <c r="B61" s="2" t="s">
        <v>81</v>
      </c>
      <c r="C61" s="3">
        <v>42864</v>
      </c>
      <c r="D61" s="4">
        <v>6</v>
      </c>
      <c r="E61" s="2">
        <v>1</v>
      </c>
      <c r="F61" s="2">
        <v>1</v>
      </c>
      <c r="G61" s="2">
        <v>1</v>
      </c>
      <c r="H61" s="2">
        <v>3</v>
      </c>
      <c r="I61" s="2">
        <v>1</v>
      </c>
      <c r="J61" s="2">
        <v>1</v>
      </c>
      <c r="K61" s="2">
        <v>1</v>
      </c>
      <c r="L61" s="2">
        <v>2</v>
      </c>
      <c r="M61" s="2">
        <v>1</v>
      </c>
      <c r="N61" s="2">
        <v>3</v>
      </c>
      <c r="O61" s="2">
        <v>1</v>
      </c>
      <c r="P61" s="2">
        <v>2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2</v>
      </c>
      <c r="W61" s="2">
        <v>1</v>
      </c>
      <c r="X61" s="2">
        <f t="shared" si="1"/>
        <v>9</v>
      </c>
      <c r="Y61" s="2">
        <f t="shared" si="2"/>
        <v>4</v>
      </c>
      <c r="Z61" s="2">
        <f t="shared" si="3"/>
        <v>5</v>
      </c>
      <c r="AA61" s="2">
        <f t="shared" si="4"/>
        <v>3</v>
      </c>
      <c r="AB61" s="2">
        <f t="shared" si="5"/>
        <v>5</v>
      </c>
      <c r="AC61" s="2">
        <f t="shared" si="6"/>
        <v>2.25</v>
      </c>
      <c r="AD61" s="2">
        <f t="shared" si="7"/>
        <v>1</v>
      </c>
      <c r="AE61" s="2">
        <f t="shared" si="8"/>
        <v>1.25</v>
      </c>
      <c r="AF61" s="2">
        <f t="shared" si="9"/>
        <v>1</v>
      </c>
      <c r="AG61" s="2">
        <f t="shared" si="10"/>
        <v>1.25</v>
      </c>
    </row>
    <row r="62" spans="1:33" x14ac:dyDescent="0.35">
      <c r="A62" s="2" t="str">
        <f t="shared" si="0"/>
        <v>BA_406-00491020170612</v>
      </c>
      <c r="B62" s="2" t="s">
        <v>81</v>
      </c>
      <c r="C62" s="3">
        <v>42898</v>
      </c>
      <c r="D62" s="4">
        <v>10</v>
      </c>
      <c r="E62" s="2">
        <v>2</v>
      </c>
      <c r="F62" s="2">
        <v>1</v>
      </c>
      <c r="G62" s="2">
        <v>1</v>
      </c>
      <c r="H62" s="2">
        <v>2</v>
      </c>
      <c r="I62" s="2">
        <v>1</v>
      </c>
      <c r="J62" s="2">
        <v>2</v>
      </c>
      <c r="K62" s="2">
        <v>1</v>
      </c>
      <c r="L62" s="2">
        <v>2</v>
      </c>
      <c r="M62" s="2">
        <v>2</v>
      </c>
      <c r="N62" s="2">
        <v>3</v>
      </c>
      <c r="O62" s="2">
        <v>2</v>
      </c>
      <c r="P62" s="2">
        <v>1</v>
      </c>
      <c r="Q62" s="2">
        <v>0</v>
      </c>
      <c r="R62" s="2">
        <v>1</v>
      </c>
      <c r="S62" s="2">
        <v>2</v>
      </c>
      <c r="T62" s="2">
        <v>2</v>
      </c>
      <c r="U62" s="2">
        <v>1</v>
      </c>
      <c r="V62" s="2">
        <v>3</v>
      </c>
      <c r="W62" s="2">
        <v>0</v>
      </c>
      <c r="X62" s="2">
        <f t="shared" si="1"/>
        <v>10</v>
      </c>
      <c r="Y62" s="2">
        <f t="shared" si="2"/>
        <v>8</v>
      </c>
      <c r="Z62" s="2">
        <f t="shared" si="3"/>
        <v>4</v>
      </c>
      <c r="AA62" s="2">
        <f t="shared" si="4"/>
        <v>2</v>
      </c>
      <c r="AB62" s="2">
        <f t="shared" si="5"/>
        <v>5</v>
      </c>
      <c r="AC62" s="2">
        <f t="shared" si="6"/>
        <v>2.5</v>
      </c>
      <c r="AD62" s="2">
        <f t="shared" si="7"/>
        <v>2</v>
      </c>
      <c r="AE62" s="2">
        <f t="shared" si="8"/>
        <v>1</v>
      </c>
      <c r="AF62" s="2">
        <f t="shared" si="9"/>
        <v>0.66666666666666663</v>
      </c>
      <c r="AG62" s="2">
        <f t="shared" si="10"/>
        <v>1.25</v>
      </c>
    </row>
    <row r="63" spans="1:33" x14ac:dyDescent="0.35">
      <c r="A63" s="2" t="str">
        <f t="shared" si="0"/>
        <v>BA_406-0051020170222</v>
      </c>
      <c r="B63" s="2" t="s">
        <v>83</v>
      </c>
      <c r="C63" s="3">
        <v>42788</v>
      </c>
      <c r="D63" s="4">
        <v>0</v>
      </c>
      <c r="E63" s="2">
        <v>0</v>
      </c>
      <c r="F63" s="2">
        <v>0</v>
      </c>
      <c r="G63" s="2">
        <v>2</v>
      </c>
      <c r="H63" s="2">
        <v>4</v>
      </c>
      <c r="I63" s="2">
        <v>1</v>
      </c>
      <c r="J63" s="2">
        <v>2</v>
      </c>
      <c r="K63" s="2">
        <v>0</v>
      </c>
      <c r="L63" s="2">
        <v>3</v>
      </c>
      <c r="M63" s="2">
        <v>1</v>
      </c>
      <c r="N63" s="2">
        <v>3</v>
      </c>
      <c r="O63" s="2">
        <v>2</v>
      </c>
      <c r="P63" s="2">
        <v>0</v>
      </c>
      <c r="Q63" s="2">
        <v>1</v>
      </c>
      <c r="R63" s="2">
        <v>4</v>
      </c>
      <c r="S63" s="2">
        <v>4</v>
      </c>
      <c r="T63" s="2">
        <v>2</v>
      </c>
      <c r="U63" s="2">
        <v>0</v>
      </c>
      <c r="V63" s="2">
        <v>4</v>
      </c>
      <c r="W63" s="2">
        <v>0</v>
      </c>
      <c r="X63" s="2">
        <f t="shared" si="1"/>
        <v>15</v>
      </c>
      <c r="Y63" s="2">
        <f t="shared" si="2"/>
        <v>6</v>
      </c>
      <c r="Z63" s="2">
        <f t="shared" si="3"/>
        <v>2</v>
      </c>
      <c r="AA63" s="2">
        <f t="shared" si="4"/>
        <v>1</v>
      </c>
      <c r="AB63" s="2">
        <f t="shared" si="5"/>
        <v>9</v>
      </c>
      <c r="AC63" s="2">
        <f t="shared" si="6"/>
        <v>3.75</v>
      </c>
      <c r="AD63" s="2">
        <f t="shared" si="7"/>
        <v>1.5</v>
      </c>
      <c r="AE63" s="2">
        <f t="shared" si="8"/>
        <v>0.5</v>
      </c>
      <c r="AF63" s="2">
        <f t="shared" si="9"/>
        <v>0.33333333333333331</v>
      </c>
      <c r="AG63" s="2">
        <f t="shared" si="10"/>
        <v>2.25</v>
      </c>
    </row>
    <row r="64" spans="1:33" x14ac:dyDescent="0.35">
      <c r="A64" s="2" t="str">
        <f t="shared" si="0"/>
        <v>BA_406-0051620170523</v>
      </c>
      <c r="B64" s="2" t="s">
        <v>83</v>
      </c>
      <c r="C64" s="3">
        <v>42878</v>
      </c>
      <c r="D64" s="4">
        <v>6</v>
      </c>
      <c r="E64" s="2">
        <v>2</v>
      </c>
      <c r="F64" s="2">
        <v>3</v>
      </c>
      <c r="G64" s="2">
        <v>3</v>
      </c>
      <c r="H64" s="2">
        <v>3</v>
      </c>
      <c r="I64" s="2">
        <v>1</v>
      </c>
      <c r="J64" s="2">
        <v>3</v>
      </c>
      <c r="K64" s="2">
        <v>3</v>
      </c>
      <c r="L64" s="2">
        <v>3</v>
      </c>
      <c r="M64" s="2">
        <v>0</v>
      </c>
      <c r="N64" s="2">
        <v>4</v>
      </c>
      <c r="Q64" s="2">
        <v>1</v>
      </c>
      <c r="R64" s="2">
        <v>4</v>
      </c>
      <c r="S64" s="2">
        <v>4</v>
      </c>
      <c r="T64" s="2">
        <v>1</v>
      </c>
      <c r="U64" s="2">
        <v>1</v>
      </c>
      <c r="V64" s="2">
        <v>4</v>
      </c>
      <c r="W64" s="2">
        <v>0</v>
      </c>
      <c r="X64" s="2">
        <f t="shared" si="1"/>
        <v>15</v>
      </c>
      <c r="Y64" s="2">
        <f t="shared" si="2"/>
        <v>6</v>
      </c>
      <c r="Z64" s="2">
        <f t="shared" si="3"/>
        <v>1</v>
      </c>
      <c r="AA64" s="2">
        <f t="shared" si="4"/>
        <v>7</v>
      </c>
      <c r="AB64" s="2">
        <f t="shared" si="5"/>
        <v>11</v>
      </c>
      <c r="AC64" s="2">
        <f t="shared" si="6"/>
        <v>3.75</v>
      </c>
      <c r="AD64" s="2">
        <f t="shared" si="7"/>
        <v>1.5</v>
      </c>
      <c r="AE64" s="2">
        <f t="shared" si="8"/>
        <v>0.25</v>
      </c>
      <c r="AF64" s="2">
        <f t="shared" si="9"/>
        <v>2.3333333333333335</v>
      </c>
      <c r="AG64" s="2">
        <f t="shared" si="10"/>
        <v>2.75</v>
      </c>
    </row>
    <row r="65" spans="1:33" x14ac:dyDescent="0.35">
      <c r="A65" s="2" t="str">
        <f t="shared" si="0"/>
        <v>BA_406-00511020170625</v>
      </c>
      <c r="B65" s="2" t="s">
        <v>83</v>
      </c>
      <c r="C65" s="3">
        <v>42911</v>
      </c>
      <c r="D65" s="4">
        <v>10</v>
      </c>
      <c r="E65" s="2">
        <v>3</v>
      </c>
      <c r="F65" s="2">
        <v>3</v>
      </c>
      <c r="G65" s="2">
        <v>2</v>
      </c>
      <c r="H65" s="2">
        <v>4</v>
      </c>
      <c r="I65" s="2">
        <v>0</v>
      </c>
      <c r="J65" s="2">
        <v>4</v>
      </c>
      <c r="K65" s="2">
        <v>1</v>
      </c>
      <c r="L65" s="2">
        <v>3</v>
      </c>
      <c r="M65" s="2">
        <v>0</v>
      </c>
      <c r="N65" s="2">
        <v>4</v>
      </c>
      <c r="O65" s="2">
        <v>3</v>
      </c>
      <c r="P65" s="2">
        <v>0</v>
      </c>
      <c r="Q65" s="2">
        <v>2</v>
      </c>
      <c r="R65" s="2">
        <v>4</v>
      </c>
      <c r="S65" s="2">
        <v>4</v>
      </c>
      <c r="T65" s="2">
        <v>1</v>
      </c>
      <c r="U65" s="2">
        <v>0</v>
      </c>
      <c r="V65" s="2">
        <v>4</v>
      </c>
      <c r="W65" s="2">
        <v>0</v>
      </c>
      <c r="X65" s="2">
        <f t="shared" si="1"/>
        <v>16</v>
      </c>
      <c r="Y65" s="2">
        <f t="shared" si="2"/>
        <v>11</v>
      </c>
      <c r="Z65" s="2">
        <f t="shared" si="3"/>
        <v>0</v>
      </c>
      <c r="AA65" s="2">
        <f t="shared" si="4"/>
        <v>6</v>
      </c>
      <c r="AB65" s="2">
        <f t="shared" si="5"/>
        <v>9</v>
      </c>
      <c r="AC65" s="2">
        <f t="shared" si="6"/>
        <v>4</v>
      </c>
      <c r="AD65" s="2">
        <f t="shared" si="7"/>
        <v>2.75</v>
      </c>
      <c r="AE65" s="2">
        <f t="shared" si="8"/>
        <v>0</v>
      </c>
      <c r="AF65" s="2">
        <f t="shared" si="9"/>
        <v>2</v>
      </c>
      <c r="AG65" s="2">
        <f t="shared" si="10"/>
        <v>2.25</v>
      </c>
    </row>
    <row r="66" spans="1:33" x14ac:dyDescent="0.35">
      <c r="A66" s="2" t="str">
        <f t="shared" si="0"/>
        <v>BA_406-0039020170131</v>
      </c>
      <c r="B66" s="2" t="s">
        <v>84</v>
      </c>
      <c r="C66" s="3">
        <v>42766</v>
      </c>
      <c r="D66" s="4">
        <v>0</v>
      </c>
      <c r="E66" s="2">
        <v>2</v>
      </c>
      <c r="F66" s="2">
        <v>0</v>
      </c>
      <c r="G66" s="2">
        <v>0</v>
      </c>
      <c r="H66" s="2">
        <v>1</v>
      </c>
      <c r="I66" s="2">
        <v>1</v>
      </c>
      <c r="J66" s="2">
        <v>0</v>
      </c>
      <c r="K66" s="2">
        <v>0</v>
      </c>
      <c r="L66" s="2">
        <v>1</v>
      </c>
      <c r="M66" s="2">
        <v>1</v>
      </c>
      <c r="N66" s="2">
        <v>1</v>
      </c>
      <c r="O66" s="2">
        <v>0</v>
      </c>
      <c r="P66" s="2">
        <v>0</v>
      </c>
      <c r="Q66" s="2">
        <v>0</v>
      </c>
      <c r="R66" s="2">
        <v>1</v>
      </c>
      <c r="S66" s="2">
        <v>1</v>
      </c>
      <c r="T66" s="2">
        <v>0</v>
      </c>
      <c r="U66" s="2">
        <v>0</v>
      </c>
      <c r="V66" s="2">
        <v>1</v>
      </c>
      <c r="W66" s="2">
        <v>0</v>
      </c>
      <c r="X66" s="2">
        <f t="shared" si="1"/>
        <v>4</v>
      </c>
      <c r="Y66" s="2">
        <f t="shared" si="2"/>
        <v>2</v>
      </c>
      <c r="Z66" s="2">
        <f t="shared" si="3"/>
        <v>2</v>
      </c>
      <c r="AA66" s="2">
        <f t="shared" si="4"/>
        <v>0</v>
      </c>
      <c r="AB66" s="2">
        <f t="shared" si="5"/>
        <v>2</v>
      </c>
      <c r="AC66" s="2">
        <f t="shared" si="6"/>
        <v>1</v>
      </c>
      <c r="AD66" s="2">
        <f t="shared" si="7"/>
        <v>0.5</v>
      </c>
      <c r="AE66" s="2">
        <f t="shared" si="8"/>
        <v>0.5</v>
      </c>
      <c r="AF66" s="2">
        <f t="shared" si="9"/>
        <v>0</v>
      </c>
      <c r="AG66" s="2">
        <f t="shared" si="10"/>
        <v>0.5</v>
      </c>
    </row>
    <row r="67" spans="1:33" x14ac:dyDescent="0.35">
      <c r="A67" s="2" t="str">
        <f t="shared" ref="A67:A130" si="22">"BA_"&amp;B67&amp;D67&amp;TEXT(C67,"yyyymmdd")</f>
        <v>BA_406-00391020170620</v>
      </c>
      <c r="B67" s="2" t="s">
        <v>84</v>
      </c>
      <c r="C67" s="3">
        <v>42906</v>
      </c>
      <c r="D67" s="4">
        <v>10</v>
      </c>
      <c r="E67" s="2">
        <v>0</v>
      </c>
      <c r="F67" s="2">
        <v>0</v>
      </c>
      <c r="G67" s="2">
        <v>1</v>
      </c>
      <c r="H67" s="2">
        <v>1</v>
      </c>
      <c r="I67" s="2">
        <v>1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0</v>
      </c>
      <c r="P67" s="2">
        <v>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</v>
      </c>
      <c r="X67" s="2">
        <f t="shared" si="1"/>
        <v>1</v>
      </c>
      <c r="Y67" s="2">
        <f t="shared" si="2"/>
        <v>0</v>
      </c>
      <c r="Z67" s="2">
        <f t="shared" si="3"/>
        <v>4</v>
      </c>
      <c r="AA67" s="2">
        <f t="shared" si="4"/>
        <v>0</v>
      </c>
      <c r="AB67" s="2">
        <f t="shared" si="5"/>
        <v>1</v>
      </c>
      <c r="AC67" s="2">
        <f t="shared" si="6"/>
        <v>0.25</v>
      </c>
      <c r="AD67" s="2">
        <f t="shared" si="7"/>
        <v>0</v>
      </c>
      <c r="AE67" s="2">
        <f t="shared" si="8"/>
        <v>1</v>
      </c>
      <c r="AF67" s="2">
        <f t="shared" si="9"/>
        <v>0</v>
      </c>
      <c r="AG67" s="2">
        <f t="shared" si="10"/>
        <v>0.25</v>
      </c>
    </row>
    <row r="68" spans="1:33" x14ac:dyDescent="0.35">
      <c r="A68" s="2" t="str">
        <f t="shared" si="22"/>
        <v>BA_406-0045020170214</v>
      </c>
      <c r="B68" s="2" t="s">
        <v>85</v>
      </c>
      <c r="C68" s="3">
        <v>42780</v>
      </c>
      <c r="D68" s="4">
        <v>0</v>
      </c>
      <c r="E68" s="2">
        <v>0</v>
      </c>
      <c r="F68" s="2">
        <v>0</v>
      </c>
      <c r="G68" s="2">
        <v>2</v>
      </c>
      <c r="H68" s="2">
        <v>0</v>
      </c>
      <c r="I68" s="2">
        <v>4</v>
      </c>
      <c r="J68" s="2">
        <v>0</v>
      </c>
      <c r="K68" s="2">
        <v>0</v>
      </c>
      <c r="L68" s="2">
        <v>0</v>
      </c>
      <c r="M68" s="2">
        <v>4</v>
      </c>
      <c r="N68" s="2">
        <v>0</v>
      </c>
      <c r="O68" s="2">
        <v>0</v>
      </c>
      <c r="P68" s="2">
        <v>4</v>
      </c>
      <c r="Q68" s="2">
        <v>4</v>
      </c>
      <c r="R68" s="2">
        <v>0</v>
      </c>
      <c r="S68" s="2">
        <v>0</v>
      </c>
      <c r="T68" s="2">
        <v>0</v>
      </c>
      <c r="U68" s="2">
        <v>4</v>
      </c>
      <c r="V68" s="2">
        <v>0</v>
      </c>
      <c r="W68" s="2">
        <v>4</v>
      </c>
      <c r="X68" s="2">
        <f t="shared" si="1"/>
        <v>0</v>
      </c>
      <c r="Y68" s="2">
        <f t="shared" si="2"/>
        <v>0</v>
      </c>
      <c r="Z68" s="2">
        <f t="shared" si="3"/>
        <v>16</v>
      </c>
      <c r="AA68" s="2">
        <f t="shared" si="4"/>
        <v>4</v>
      </c>
      <c r="AB68" s="2">
        <f t="shared" si="5"/>
        <v>6</v>
      </c>
      <c r="AC68" s="2">
        <f t="shared" si="6"/>
        <v>0</v>
      </c>
      <c r="AD68" s="2">
        <f t="shared" si="7"/>
        <v>0</v>
      </c>
      <c r="AE68" s="2">
        <f t="shared" si="8"/>
        <v>4</v>
      </c>
      <c r="AF68" s="2">
        <f t="shared" si="9"/>
        <v>1.3333333333333333</v>
      </c>
      <c r="AG68" s="2">
        <f t="shared" si="10"/>
        <v>1.5</v>
      </c>
    </row>
    <row r="69" spans="1:33" x14ac:dyDescent="0.35">
      <c r="A69" s="2" t="str">
        <f t="shared" si="22"/>
        <v>BA_406-0053020170222</v>
      </c>
      <c r="B69" s="2" t="s">
        <v>89</v>
      </c>
      <c r="C69" s="3">
        <v>42788</v>
      </c>
      <c r="D69" s="4">
        <v>0</v>
      </c>
      <c r="E69" s="2">
        <v>0</v>
      </c>
      <c r="F69" s="2">
        <v>0</v>
      </c>
      <c r="G69" s="2">
        <v>3</v>
      </c>
      <c r="H69" s="2">
        <v>4</v>
      </c>
      <c r="I69" s="2">
        <v>0</v>
      </c>
      <c r="J69" s="2">
        <v>1</v>
      </c>
      <c r="K69" s="2">
        <v>0</v>
      </c>
      <c r="L69" s="2">
        <v>2</v>
      </c>
      <c r="M69" s="2">
        <v>0</v>
      </c>
      <c r="N69" s="2">
        <v>4</v>
      </c>
      <c r="O69" s="2">
        <v>0</v>
      </c>
      <c r="P69" s="2">
        <v>0</v>
      </c>
      <c r="Q69" s="2">
        <v>0</v>
      </c>
      <c r="R69" s="2">
        <v>4</v>
      </c>
      <c r="S69" s="2">
        <v>3</v>
      </c>
      <c r="T69" s="2">
        <v>0</v>
      </c>
      <c r="U69" s="2">
        <v>0</v>
      </c>
      <c r="V69" s="2">
        <v>3</v>
      </c>
      <c r="W69" s="2">
        <v>0</v>
      </c>
      <c r="X69" s="2">
        <f t="shared" ref="X69:X128" si="23">H69+N69+S69+V69</f>
        <v>14</v>
      </c>
      <c r="Y69" s="2">
        <f t="shared" ref="Y69:Y128" si="24">E69+J69+O69+T69</f>
        <v>1</v>
      </c>
      <c r="Z69" s="2">
        <f t="shared" ref="Z69:Z128" si="25">I69+M69+P69+W69</f>
        <v>0</v>
      </c>
      <c r="AA69" s="2">
        <f t="shared" ref="AA69:AA128" si="26">F69+K69+Q69</f>
        <v>0</v>
      </c>
      <c r="AB69" s="2">
        <f t="shared" ref="AB69:AB128" si="27">G69+L69+R69+U69</f>
        <v>9</v>
      </c>
      <c r="AC69" s="2">
        <f t="shared" ref="AC69:AC128" si="28">X69/4</f>
        <v>3.5</v>
      </c>
      <c r="AD69" s="2">
        <f t="shared" ref="AD69:AD128" si="29">Y69/4</f>
        <v>0.25</v>
      </c>
      <c r="AE69" s="2">
        <f t="shared" ref="AE69:AE128" si="30">Z69/4</f>
        <v>0</v>
      </c>
      <c r="AF69" s="2">
        <f t="shared" ref="AF69:AF128" si="31">AA69/3</f>
        <v>0</v>
      </c>
      <c r="AG69" s="2">
        <f t="shared" ref="AG69:AG128" si="32">AB69/4</f>
        <v>2.25</v>
      </c>
    </row>
    <row r="70" spans="1:33" x14ac:dyDescent="0.35">
      <c r="A70" s="2" t="str">
        <f t="shared" si="22"/>
        <v>BA_406-0053620170719</v>
      </c>
      <c r="B70" s="2" t="s">
        <v>89</v>
      </c>
      <c r="C70" s="3">
        <v>42935</v>
      </c>
      <c r="D70" s="4">
        <v>6</v>
      </c>
      <c r="E70" s="2">
        <v>1</v>
      </c>
      <c r="F70" s="2">
        <v>2</v>
      </c>
      <c r="G70" s="2">
        <v>2</v>
      </c>
      <c r="H70" s="2">
        <v>4</v>
      </c>
      <c r="I70" s="2">
        <v>0</v>
      </c>
      <c r="J70" s="2">
        <v>2</v>
      </c>
      <c r="K70" s="2">
        <v>1</v>
      </c>
      <c r="L70" s="2">
        <v>3</v>
      </c>
      <c r="M70" s="2">
        <v>0</v>
      </c>
      <c r="N70" s="2">
        <v>1</v>
      </c>
      <c r="O70" s="2">
        <v>0</v>
      </c>
      <c r="P70" s="2">
        <v>0</v>
      </c>
      <c r="Q70" s="2">
        <v>0</v>
      </c>
      <c r="R70" s="2">
        <v>4</v>
      </c>
      <c r="S70" s="2">
        <v>2</v>
      </c>
      <c r="T70" s="2">
        <v>1</v>
      </c>
      <c r="U70" s="2">
        <v>2</v>
      </c>
      <c r="V70" s="2">
        <v>1</v>
      </c>
      <c r="W70" s="2">
        <v>0</v>
      </c>
      <c r="X70" s="2">
        <f t="shared" si="23"/>
        <v>8</v>
      </c>
      <c r="Y70" s="2">
        <f t="shared" si="24"/>
        <v>4</v>
      </c>
      <c r="Z70" s="2">
        <f t="shared" si="25"/>
        <v>0</v>
      </c>
      <c r="AA70" s="2">
        <f t="shared" si="26"/>
        <v>3</v>
      </c>
      <c r="AB70" s="2">
        <f t="shared" si="27"/>
        <v>11</v>
      </c>
      <c r="AC70" s="2">
        <f t="shared" si="28"/>
        <v>2</v>
      </c>
      <c r="AD70" s="2">
        <f t="shared" si="29"/>
        <v>1</v>
      </c>
      <c r="AE70" s="2">
        <f t="shared" si="30"/>
        <v>0</v>
      </c>
      <c r="AF70" s="2">
        <f t="shared" si="31"/>
        <v>1</v>
      </c>
      <c r="AG70" s="2">
        <f t="shared" si="32"/>
        <v>2.75</v>
      </c>
    </row>
    <row r="71" spans="1:33" x14ac:dyDescent="0.35">
      <c r="A71" s="2" t="str">
        <f t="shared" si="22"/>
        <v>BA_406-00531020170821</v>
      </c>
      <c r="B71" s="2" t="s">
        <v>89</v>
      </c>
      <c r="C71" s="3">
        <v>42968</v>
      </c>
      <c r="D71" s="4">
        <v>10</v>
      </c>
      <c r="E71" s="2">
        <v>2</v>
      </c>
      <c r="F71" s="2">
        <v>0</v>
      </c>
      <c r="G71" s="2">
        <v>1</v>
      </c>
      <c r="H71" s="2">
        <v>3</v>
      </c>
      <c r="I71" s="2">
        <v>0</v>
      </c>
      <c r="J71" s="2">
        <v>4</v>
      </c>
      <c r="K71" s="2">
        <v>0</v>
      </c>
      <c r="L71" s="2">
        <v>4</v>
      </c>
      <c r="M71" s="2">
        <v>0</v>
      </c>
      <c r="N71" s="2">
        <v>2</v>
      </c>
      <c r="O71" s="2">
        <v>3</v>
      </c>
      <c r="P71" s="2">
        <v>0</v>
      </c>
      <c r="Q71" s="2">
        <v>0</v>
      </c>
      <c r="R71" s="2">
        <v>3</v>
      </c>
      <c r="S71" s="2">
        <v>0</v>
      </c>
      <c r="T71" s="2">
        <v>0</v>
      </c>
      <c r="U71" s="2">
        <v>1</v>
      </c>
      <c r="V71" s="2">
        <v>2</v>
      </c>
      <c r="W71" s="2">
        <v>0</v>
      </c>
      <c r="X71" s="2">
        <f t="shared" si="23"/>
        <v>7</v>
      </c>
      <c r="Y71" s="2">
        <f t="shared" si="24"/>
        <v>9</v>
      </c>
      <c r="Z71" s="2">
        <f t="shared" si="25"/>
        <v>0</v>
      </c>
      <c r="AA71" s="2">
        <f t="shared" si="26"/>
        <v>0</v>
      </c>
      <c r="AB71" s="2">
        <f t="shared" si="27"/>
        <v>9</v>
      </c>
      <c r="AC71" s="2">
        <f t="shared" si="28"/>
        <v>1.75</v>
      </c>
      <c r="AD71" s="2">
        <f t="shared" si="29"/>
        <v>2.25</v>
      </c>
      <c r="AE71" s="2">
        <f t="shared" si="30"/>
        <v>0</v>
      </c>
      <c r="AF71" s="2">
        <f t="shared" si="31"/>
        <v>0</v>
      </c>
      <c r="AG71" s="2">
        <f t="shared" si="32"/>
        <v>2.25</v>
      </c>
    </row>
    <row r="72" spans="1:33" x14ac:dyDescent="0.35">
      <c r="A72" s="2" t="str">
        <f t="shared" si="22"/>
        <v>BA_406-0055020170221</v>
      </c>
      <c r="B72" s="2" t="s">
        <v>87</v>
      </c>
      <c r="C72" s="3">
        <v>42787</v>
      </c>
      <c r="D72" s="4">
        <v>0</v>
      </c>
      <c r="E72" s="2">
        <v>0</v>
      </c>
      <c r="F72" s="2">
        <v>2</v>
      </c>
      <c r="G72" s="2">
        <v>2</v>
      </c>
      <c r="H72" s="2">
        <v>4</v>
      </c>
      <c r="I72" s="2">
        <v>0</v>
      </c>
      <c r="J72" s="2">
        <v>0</v>
      </c>
      <c r="K72" s="2">
        <v>2</v>
      </c>
      <c r="L72" s="2">
        <v>2</v>
      </c>
      <c r="M72" s="2">
        <v>0</v>
      </c>
      <c r="N72" s="2">
        <v>4</v>
      </c>
      <c r="O72" s="2">
        <v>0</v>
      </c>
      <c r="P72" s="2">
        <v>0</v>
      </c>
      <c r="Q72" s="2">
        <v>0</v>
      </c>
      <c r="R72" s="2">
        <v>4</v>
      </c>
      <c r="S72" s="2">
        <v>2</v>
      </c>
      <c r="T72" s="2">
        <v>2</v>
      </c>
      <c r="U72" s="2">
        <v>0</v>
      </c>
      <c r="V72" s="2">
        <v>2</v>
      </c>
      <c r="W72" s="2">
        <v>0</v>
      </c>
      <c r="X72" s="2">
        <f t="shared" si="23"/>
        <v>12</v>
      </c>
      <c r="Y72" s="2">
        <f t="shared" si="24"/>
        <v>2</v>
      </c>
      <c r="Z72" s="2">
        <f t="shared" si="25"/>
        <v>0</v>
      </c>
      <c r="AA72" s="2">
        <f t="shared" si="26"/>
        <v>4</v>
      </c>
      <c r="AB72" s="2">
        <f t="shared" si="27"/>
        <v>8</v>
      </c>
      <c r="AC72" s="2">
        <f t="shared" si="28"/>
        <v>3</v>
      </c>
      <c r="AD72" s="2">
        <f t="shared" si="29"/>
        <v>0.5</v>
      </c>
      <c r="AE72" s="2">
        <f t="shared" si="30"/>
        <v>0</v>
      </c>
      <c r="AF72" s="2">
        <f t="shared" si="31"/>
        <v>1.3333333333333333</v>
      </c>
      <c r="AG72" s="2">
        <f t="shared" si="32"/>
        <v>2</v>
      </c>
    </row>
    <row r="73" spans="1:33" x14ac:dyDescent="0.35">
      <c r="A73" s="2" t="str">
        <f t="shared" si="22"/>
        <v>BA_406-0055619000100</v>
      </c>
      <c r="B73" s="2" t="s">
        <v>87</v>
      </c>
      <c r="C73" s="3"/>
      <c r="D73" s="4">
        <v>6</v>
      </c>
      <c r="E73" s="2">
        <v>2</v>
      </c>
      <c r="F73" s="2">
        <v>2</v>
      </c>
      <c r="G73" s="2">
        <v>4</v>
      </c>
      <c r="H73" s="2">
        <v>4</v>
      </c>
      <c r="I73" s="2">
        <v>0</v>
      </c>
      <c r="J73" s="2">
        <v>0</v>
      </c>
      <c r="K73" s="2">
        <v>2</v>
      </c>
      <c r="L73" s="2">
        <v>2</v>
      </c>
      <c r="M73" s="2">
        <v>0</v>
      </c>
      <c r="N73" s="2">
        <v>4</v>
      </c>
      <c r="O73" s="2">
        <v>0</v>
      </c>
      <c r="P73" s="2">
        <v>0</v>
      </c>
      <c r="Q73" s="2">
        <v>2</v>
      </c>
      <c r="R73" s="2">
        <v>4</v>
      </c>
      <c r="S73" s="2">
        <v>4</v>
      </c>
      <c r="T73" s="2">
        <v>0</v>
      </c>
      <c r="U73" s="2">
        <v>0</v>
      </c>
      <c r="V73" s="2">
        <v>4</v>
      </c>
      <c r="W73" s="2">
        <v>0</v>
      </c>
      <c r="X73" s="2">
        <f t="shared" si="23"/>
        <v>16</v>
      </c>
      <c r="Y73" s="2">
        <f t="shared" si="24"/>
        <v>2</v>
      </c>
      <c r="Z73" s="2">
        <f t="shared" si="25"/>
        <v>0</v>
      </c>
      <c r="AA73" s="2">
        <f t="shared" si="26"/>
        <v>6</v>
      </c>
      <c r="AB73" s="2">
        <f t="shared" si="27"/>
        <v>10</v>
      </c>
      <c r="AC73" s="2">
        <f t="shared" si="28"/>
        <v>4</v>
      </c>
      <c r="AD73" s="2">
        <f t="shared" si="29"/>
        <v>0.5</v>
      </c>
      <c r="AE73" s="2">
        <f t="shared" si="30"/>
        <v>0</v>
      </c>
      <c r="AF73" s="2">
        <f t="shared" si="31"/>
        <v>2</v>
      </c>
      <c r="AG73" s="2">
        <f t="shared" si="32"/>
        <v>2.5</v>
      </c>
    </row>
    <row r="74" spans="1:33" x14ac:dyDescent="0.35">
      <c r="A74" s="2" t="str">
        <f t="shared" si="22"/>
        <v>BA_406-00551020170811</v>
      </c>
      <c r="B74" s="2" t="s">
        <v>87</v>
      </c>
      <c r="C74" s="3">
        <v>42958</v>
      </c>
      <c r="D74" s="4">
        <v>10</v>
      </c>
      <c r="E74" s="2">
        <v>2</v>
      </c>
      <c r="F74" s="2">
        <v>0</v>
      </c>
      <c r="G74" s="2">
        <v>0</v>
      </c>
      <c r="H74" s="2">
        <v>4</v>
      </c>
      <c r="I74" s="2">
        <v>0</v>
      </c>
      <c r="J74" s="2">
        <v>0</v>
      </c>
      <c r="K74" s="2">
        <v>0</v>
      </c>
      <c r="L74" s="2">
        <v>2</v>
      </c>
      <c r="M74" s="2">
        <v>0</v>
      </c>
      <c r="N74" s="2">
        <v>4</v>
      </c>
      <c r="P74" s="2">
        <v>0</v>
      </c>
      <c r="Q74" s="2">
        <v>0</v>
      </c>
      <c r="R74" s="2">
        <v>2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f t="shared" si="23"/>
        <v>8</v>
      </c>
      <c r="Y74" s="2">
        <f t="shared" si="24"/>
        <v>2</v>
      </c>
      <c r="Z74" s="2">
        <f t="shared" si="25"/>
        <v>0</v>
      </c>
      <c r="AA74" s="2">
        <f t="shared" si="26"/>
        <v>0</v>
      </c>
      <c r="AB74" s="2">
        <f t="shared" si="27"/>
        <v>4</v>
      </c>
      <c r="AC74" s="2">
        <f t="shared" si="28"/>
        <v>2</v>
      </c>
      <c r="AD74" s="2">
        <f t="shared" si="29"/>
        <v>0.5</v>
      </c>
      <c r="AE74" s="2">
        <f t="shared" si="30"/>
        <v>0</v>
      </c>
      <c r="AF74" s="2">
        <f t="shared" si="31"/>
        <v>0</v>
      </c>
      <c r="AG74" s="2">
        <f t="shared" si="32"/>
        <v>1</v>
      </c>
    </row>
    <row r="75" spans="1:33" x14ac:dyDescent="0.35">
      <c r="A75" s="2" t="str">
        <f t="shared" si="22"/>
        <v>BA_406-0057020170228</v>
      </c>
      <c r="B75" s="2" t="s">
        <v>90</v>
      </c>
      <c r="C75" s="3">
        <v>42794</v>
      </c>
      <c r="D75" s="4">
        <v>0</v>
      </c>
      <c r="E75" s="2">
        <v>0</v>
      </c>
      <c r="F75" s="2">
        <v>0</v>
      </c>
      <c r="G75" s="2">
        <v>1</v>
      </c>
      <c r="H75" s="2">
        <v>2</v>
      </c>
      <c r="I75" s="2">
        <v>3</v>
      </c>
      <c r="J75" s="2">
        <v>2</v>
      </c>
      <c r="K75" s="2">
        <v>0</v>
      </c>
      <c r="L75" s="2">
        <v>0</v>
      </c>
      <c r="M75" s="2">
        <v>2</v>
      </c>
      <c r="N75" s="2">
        <v>1</v>
      </c>
      <c r="O75" s="2">
        <v>0</v>
      </c>
      <c r="P75" s="2">
        <v>1</v>
      </c>
      <c r="Q75" s="2">
        <v>0</v>
      </c>
      <c r="R75" s="2">
        <v>0</v>
      </c>
      <c r="S75" s="2">
        <v>2</v>
      </c>
      <c r="T75" s="2">
        <v>0</v>
      </c>
      <c r="U75" s="2">
        <v>0</v>
      </c>
      <c r="V75" s="2">
        <v>2</v>
      </c>
      <c r="W75" s="2">
        <v>1</v>
      </c>
      <c r="X75" s="2">
        <f t="shared" si="23"/>
        <v>7</v>
      </c>
      <c r="Y75" s="2">
        <f t="shared" si="24"/>
        <v>2</v>
      </c>
      <c r="Z75" s="2">
        <f t="shared" si="25"/>
        <v>7</v>
      </c>
      <c r="AA75" s="2">
        <f t="shared" si="26"/>
        <v>0</v>
      </c>
      <c r="AB75" s="2">
        <f t="shared" si="27"/>
        <v>1</v>
      </c>
      <c r="AC75" s="2">
        <f t="shared" si="28"/>
        <v>1.75</v>
      </c>
      <c r="AD75" s="2">
        <f t="shared" si="29"/>
        <v>0.5</v>
      </c>
      <c r="AE75" s="2">
        <f t="shared" si="30"/>
        <v>1.75</v>
      </c>
      <c r="AF75" s="2">
        <f t="shared" si="31"/>
        <v>0</v>
      </c>
      <c r="AG75" s="2">
        <f t="shared" si="32"/>
        <v>0.25</v>
      </c>
    </row>
    <row r="76" spans="1:33" x14ac:dyDescent="0.35">
      <c r="A76" s="2" t="str">
        <f t="shared" si="22"/>
        <v>BA_406-0057620170816</v>
      </c>
      <c r="B76" s="2" t="s">
        <v>90</v>
      </c>
      <c r="C76" s="3">
        <v>42963</v>
      </c>
      <c r="D76" s="4">
        <v>6</v>
      </c>
      <c r="E76" s="2">
        <v>0</v>
      </c>
      <c r="F76" s="2">
        <v>0</v>
      </c>
      <c r="G76" s="2">
        <v>0</v>
      </c>
      <c r="H76" s="2">
        <v>2</v>
      </c>
      <c r="I76" s="2">
        <v>0</v>
      </c>
      <c r="J76" s="2">
        <v>2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2</v>
      </c>
      <c r="Q76" s="2">
        <v>0</v>
      </c>
      <c r="R76" s="2">
        <v>0</v>
      </c>
      <c r="S76" s="2">
        <v>1</v>
      </c>
      <c r="T76" s="2">
        <v>0</v>
      </c>
      <c r="U76" s="2">
        <v>0</v>
      </c>
      <c r="V76" s="2">
        <v>1</v>
      </c>
      <c r="W76" s="2">
        <v>1</v>
      </c>
      <c r="X76" s="2">
        <f t="shared" si="23"/>
        <v>5</v>
      </c>
      <c r="Y76" s="2">
        <f t="shared" si="24"/>
        <v>2</v>
      </c>
      <c r="Z76" s="2">
        <f t="shared" si="25"/>
        <v>4</v>
      </c>
      <c r="AA76" s="2">
        <f t="shared" si="26"/>
        <v>0</v>
      </c>
      <c r="AB76" s="2">
        <f t="shared" si="27"/>
        <v>0</v>
      </c>
      <c r="AC76" s="2">
        <f t="shared" si="28"/>
        <v>1.25</v>
      </c>
      <c r="AD76" s="2">
        <f t="shared" si="29"/>
        <v>0.5</v>
      </c>
      <c r="AE76" s="2">
        <f t="shared" si="30"/>
        <v>1</v>
      </c>
      <c r="AF76" s="2">
        <f t="shared" si="31"/>
        <v>0</v>
      </c>
      <c r="AG76" s="2">
        <f t="shared" si="32"/>
        <v>0</v>
      </c>
    </row>
    <row r="77" spans="1:33" x14ac:dyDescent="0.35">
      <c r="A77" s="2" t="str">
        <f t="shared" si="22"/>
        <v>BA_406-00571020170920</v>
      </c>
      <c r="B77" s="2" t="s">
        <v>90</v>
      </c>
      <c r="C77" s="3">
        <v>42998</v>
      </c>
      <c r="D77" s="4">
        <v>10</v>
      </c>
      <c r="E77" s="2">
        <v>0</v>
      </c>
      <c r="F77" s="2">
        <v>0</v>
      </c>
      <c r="G77" s="2">
        <v>1</v>
      </c>
      <c r="H77" s="2">
        <v>3</v>
      </c>
      <c r="I77" s="2">
        <v>2</v>
      </c>
      <c r="J77" s="2">
        <v>0</v>
      </c>
      <c r="K77" s="2">
        <v>0</v>
      </c>
      <c r="L77" s="2">
        <v>0</v>
      </c>
      <c r="M77" s="2">
        <v>2</v>
      </c>
      <c r="N77" s="2">
        <v>2</v>
      </c>
      <c r="O77" s="2">
        <v>0</v>
      </c>
      <c r="P77" s="2">
        <v>2</v>
      </c>
      <c r="Q77" s="2">
        <v>0</v>
      </c>
      <c r="R77" s="2">
        <v>0</v>
      </c>
      <c r="S77" s="2">
        <v>2</v>
      </c>
      <c r="T77" s="2">
        <v>0</v>
      </c>
      <c r="U77" s="2">
        <v>0</v>
      </c>
      <c r="V77" s="2">
        <v>0</v>
      </c>
      <c r="W77" s="2">
        <v>2</v>
      </c>
      <c r="X77" s="2">
        <f t="shared" si="23"/>
        <v>7</v>
      </c>
      <c r="Y77" s="2">
        <f t="shared" si="24"/>
        <v>0</v>
      </c>
      <c r="Z77" s="2">
        <f t="shared" si="25"/>
        <v>8</v>
      </c>
      <c r="AA77" s="2">
        <f t="shared" si="26"/>
        <v>0</v>
      </c>
      <c r="AB77" s="2">
        <f t="shared" si="27"/>
        <v>1</v>
      </c>
      <c r="AC77" s="2">
        <f t="shared" si="28"/>
        <v>1.75</v>
      </c>
      <c r="AD77" s="2">
        <f t="shared" si="29"/>
        <v>0</v>
      </c>
      <c r="AE77" s="2">
        <f t="shared" si="30"/>
        <v>2</v>
      </c>
      <c r="AF77" s="2">
        <f t="shared" si="31"/>
        <v>0</v>
      </c>
      <c r="AG77" s="2">
        <f t="shared" si="32"/>
        <v>0.25</v>
      </c>
    </row>
    <row r="78" spans="1:33" x14ac:dyDescent="0.35">
      <c r="A78" s="2" t="str">
        <f t="shared" si="22"/>
        <v>BA_406-0059020170314</v>
      </c>
      <c r="B78" s="2" t="s">
        <v>88</v>
      </c>
      <c r="C78" s="3">
        <v>42808</v>
      </c>
      <c r="D78" s="4">
        <v>0</v>
      </c>
      <c r="E78" s="2">
        <v>0</v>
      </c>
      <c r="F78" s="2">
        <v>0</v>
      </c>
      <c r="G78" s="2">
        <v>2</v>
      </c>
      <c r="H78" s="2">
        <v>4</v>
      </c>
      <c r="I78" s="2">
        <v>0</v>
      </c>
      <c r="J78" s="2">
        <v>1</v>
      </c>
      <c r="K78" s="2">
        <v>0</v>
      </c>
      <c r="L78" s="2">
        <v>3</v>
      </c>
      <c r="M78" s="2">
        <v>0</v>
      </c>
      <c r="N78" s="2">
        <v>4</v>
      </c>
      <c r="O78" s="2">
        <v>0</v>
      </c>
      <c r="P78" s="2">
        <v>0</v>
      </c>
      <c r="Q78" s="2">
        <v>0</v>
      </c>
      <c r="R78" s="2">
        <v>3</v>
      </c>
      <c r="S78" s="2">
        <v>3</v>
      </c>
      <c r="T78" s="2">
        <v>2</v>
      </c>
      <c r="U78" s="2">
        <v>2</v>
      </c>
      <c r="V78" s="2">
        <v>2</v>
      </c>
      <c r="W78" s="2">
        <v>0</v>
      </c>
      <c r="X78" s="2">
        <f t="shared" si="23"/>
        <v>13</v>
      </c>
      <c r="Y78" s="2">
        <f t="shared" si="24"/>
        <v>3</v>
      </c>
      <c r="Z78" s="2">
        <f t="shared" si="25"/>
        <v>0</v>
      </c>
      <c r="AA78" s="2">
        <f t="shared" si="26"/>
        <v>0</v>
      </c>
      <c r="AB78" s="2">
        <f t="shared" si="27"/>
        <v>10</v>
      </c>
      <c r="AC78" s="2">
        <f t="shared" si="28"/>
        <v>3.25</v>
      </c>
      <c r="AD78" s="2">
        <f t="shared" si="29"/>
        <v>0.75</v>
      </c>
      <c r="AE78" s="2">
        <f t="shared" si="30"/>
        <v>0</v>
      </c>
      <c r="AF78" s="2">
        <f t="shared" si="31"/>
        <v>0</v>
      </c>
      <c r="AG78" s="2">
        <f t="shared" si="32"/>
        <v>2.5</v>
      </c>
    </row>
    <row r="79" spans="1:33" x14ac:dyDescent="0.35">
      <c r="A79" s="2" t="str">
        <f t="shared" si="22"/>
        <v>BA_406-0059620170727</v>
      </c>
      <c r="B79" s="2" t="s">
        <v>88</v>
      </c>
      <c r="C79" s="3">
        <v>42943</v>
      </c>
      <c r="D79" s="4">
        <v>6</v>
      </c>
      <c r="E79" s="2">
        <v>0</v>
      </c>
      <c r="F79" s="2">
        <v>0</v>
      </c>
      <c r="G79" s="2">
        <v>2</v>
      </c>
      <c r="H79" s="2">
        <v>2</v>
      </c>
      <c r="I79" s="2">
        <v>2</v>
      </c>
      <c r="J79" s="2">
        <v>0</v>
      </c>
      <c r="K79" s="2">
        <v>0</v>
      </c>
      <c r="L79" s="2">
        <v>0</v>
      </c>
      <c r="M79" s="2">
        <v>1</v>
      </c>
      <c r="N79" s="2">
        <v>2</v>
      </c>
      <c r="O79" s="2">
        <v>0</v>
      </c>
      <c r="P79" s="2">
        <v>2</v>
      </c>
      <c r="Q79" s="2">
        <v>0</v>
      </c>
      <c r="R79" s="2">
        <v>1</v>
      </c>
      <c r="S79" s="2">
        <v>1</v>
      </c>
      <c r="T79" s="2">
        <v>0</v>
      </c>
      <c r="U79" s="2">
        <v>0</v>
      </c>
      <c r="V79" s="2">
        <v>2</v>
      </c>
      <c r="W79" s="2">
        <v>2</v>
      </c>
      <c r="X79" s="2">
        <f t="shared" si="23"/>
        <v>7</v>
      </c>
      <c r="Y79" s="2">
        <f t="shared" si="24"/>
        <v>0</v>
      </c>
      <c r="Z79" s="2">
        <f t="shared" si="25"/>
        <v>7</v>
      </c>
      <c r="AA79" s="2">
        <f t="shared" si="26"/>
        <v>0</v>
      </c>
      <c r="AB79" s="2">
        <f t="shared" si="27"/>
        <v>3</v>
      </c>
      <c r="AC79" s="2">
        <f t="shared" si="28"/>
        <v>1.75</v>
      </c>
      <c r="AD79" s="2">
        <f t="shared" si="29"/>
        <v>0</v>
      </c>
      <c r="AE79" s="2">
        <f t="shared" si="30"/>
        <v>1.75</v>
      </c>
      <c r="AF79" s="2">
        <f t="shared" si="31"/>
        <v>0</v>
      </c>
      <c r="AG79" s="2">
        <f t="shared" si="32"/>
        <v>0.75</v>
      </c>
    </row>
    <row r="80" spans="1:33" x14ac:dyDescent="0.35">
      <c r="A80" s="2" t="str">
        <f t="shared" si="22"/>
        <v>BA_406-00591020170906</v>
      </c>
      <c r="B80" s="2" t="s">
        <v>88</v>
      </c>
      <c r="C80" s="3">
        <v>42984</v>
      </c>
      <c r="D80" s="4">
        <v>10</v>
      </c>
      <c r="E80" s="2">
        <v>0</v>
      </c>
      <c r="F80" s="2">
        <v>0</v>
      </c>
      <c r="G80" s="2">
        <v>1</v>
      </c>
      <c r="H80" s="2">
        <v>2</v>
      </c>
      <c r="I80" s="2">
        <v>0</v>
      </c>
      <c r="J80" s="2">
        <v>0</v>
      </c>
      <c r="K80" s="2">
        <v>0</v>
      </c>
      <c r="L80" s="2">
        <v>1</v>
      </c>
      <c r="M80" s="2">
        <v>1</v>
      </c>
      <c r="N80" s="2">
        <v>3</v>
      </c>
      <c r="O80" s="2">
        <v>0</v>
      </c>
      <c r="P80" s="2">
        <v>1</v>
      </c>
      <c r="Q80" s="2">
        <v>0</v>
      </c>
      <c r="R80" s="2">
        <v>0</v>
      </c>
      <c r="S80" s="2">
        <v>3</v>
      </c>
      <c r="T80" s="2">
        <v>0</v>
      </c>
      <c r="U80" s="2">
        <v>0</v>
      </c>
      <c r="V80" s="2">
        <v>1</v>
      </c>
      <c r="W80" s="2">
        <v>1</v>
      </c>
      <c r="X80" s="2">
        <f t="shared" si="23"/>
        <v>9</v>
      </c>
      <c r="Y80" s="2">
        <f t="shared" si="24"/>
        <v>0</v>
      </c>
      <c r="Z80" s="2">
        <f t="shared" si="25"/>
        <v>3</v>
      </c>
      <c r="AA80" s="2">
        <f t="shared" si="26"/>
        <v>0</v>
      </c>
      <c r="AB80" s="2">
        <f t="shared" si="27"/>
        <v>2</v>
      </c>
      <c r="AC80" s="2">
        <f t="shared" si="28"/>
        <v>2.25</v>
      </c>
      <c r="AD80" s="2">
        <f t="shared" si="29"/>
        <v>0</v>
      </c>
      <c r="AE80" s="2">
        <f t="shared" si="30"/>
        <v>0.75</v>
      </c>
      <c r="AF80" s="2">
        <f t="shared" si="31"/>
        <v>0</v>
      </c>
      <c r="AG80" s="2">
        <f t="shared" si="32"/>
        <v>0.5</v>
      </c>
    </row>
    <row r="81" spans="1:33" x14ac:dyDescent="0.35">
      <c r="A81" s="2" t="str">
        <f t="shared" si="22"/>
        <v>BA_406-0061020170316</v>
      </c>
      <c r="B81" s="2" t="s">
        <v>107</v>
      </c>
      <c r="C81" s="3">
        <v>42810</v>
      </c>
      <c r="D81" s="4">
        <v>0</v>
      </c>
      <c r="E81" s="2">
        <v>1</v>
      </c>
      <c r="F81" s="2">
        <v>1</v>
      </c>
      <c r="G81" s="2">
        <v>2</v>
      </c>
      <c r="H81" s="2">
        <v>3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2</v>
      </c>
      <c r="O81" s="2">
        <v>0</v>
      </c>
      <c r="P81" s="2">
        <v>1</v>
      </c>
      <c r="Q81" s="2">
        <v>0</v>
      </c>
      <c r="R81" s="2">
        <v>2</v>
      </c>
      <c r="S81" s="2">
        <v>3</v>
      </c>
      <c r="T81" s="2">
        <v>1</v>
      </c>
      <c r="U81" s="2">
        <v>0</v>
      </c>
      <c r="V81" s="2">
        <v>2</v>
      </c>
      <c r="W81" s="2">
        <v>1</v>
      </c>
      <c r="X81" s="2">
        <f t="shared" si="23"/>
        <v>10</v>
      </c>
      <c r="Y81" s="2">
        <f t="shared" si="24"/>
        <v>3</v>
      </c>
      <c r="Z81" s="2">
        <f t="shared" si="25"/>
        <v>4</v>
      </c>
      <c r="AA81" s="2">
        <f t="shared" si="26"/>
        <v>2</v>
      </c>
      <c r="AB81" s="2">
        <f t="shared" si="27"/>
        <v>5</v>
      </c>
      <c r="AC81" s="2">
        <f t="shared" si="28"/>
        <v>2.5</v>
      </c>
      <c r="AD81" s="2">
        <f t="shared" si="29"/>
        <v>0.75</v>
      </c>
      <c r="AE81" s="2">
        <f t="shared" si="30"/>
        <v>1</v>
      </c>
      <c r="AF81" s="2">
        <f t="shared" si="31"/>
        <v>0.66666666666666663</v>
      </c>
      <c r="AG81" s="2">
        <f t="shared" si="32"/>
        <v>1.25</v>
      </c>
    </row>
    <row r="82" spans="1:33" x14ac:dyDescent="0.35">
      <c r="A82" s="2" t="str">
        <f t="shared" si="22"/>
        <v>BA_406-0061620170823</v>
      </c>
      <c r="B82" s="2" t="s">
        <v>107</v>
      </c>
      <c r="C82" s="3">
        <v>42970</v>
      </c>
      <c r="D82" s="4">
        <v>6</v>
      </c>
      <c r="E82" s="2">
        <v>3</v>
      </c>
      <c r="F82" s="2">
        <v>0</v>
      </c>
      <c r="G82" s="2">
        <v>2</v>
      </c>
      <c r="H82" s="2">
        <v>3</v>
      </c>
      <c r="I82" s="2">
        <v>1</v>
      </c>
      <c r="J82" s="2">
        <v>1</v>
      </c>
      <c r="K82" s="2">
        <v>1</v>
      </c>
      <c r="L82" s="2">
        <v>2</v>
      </c>
      <c r="M82" s="2">
        <v>0</v>
      </c>
      <c r="N82" s="2">
        <v>3</v>
      </c>
      <c r="O82" s="2">
        <v>2</v>
      </c>
      <c r="P82" s="2">
        <v>0</v>
      </c>
      <c r="Q82" s="2">
        <v>0</v>
      </c>
      <c r="R82" s="2">
        <v>2</v>
      </c>
      <c r="S82" s="2">
        <v>2</v>
      </c>
      <c r="T82" s="2">
        <v>0</v>
      </c>
      <c r="U82" s="2">
        <v>1</v>
      </c>
      <c r="V82" s="2">
        <v>2</v>
      </c>
      <c r="W82" s="2">
        <v>0</v>
      </c>
      <c r="X82" s="2">
        <f t="shared" si="23"/>
        <v>10</v>
      </c>
      <c r="Y82" s="2">
        <f t="shared" si="24"/>
        <v>6</v>
      </c>
      <c r="Z82" s="2">
        <f t="shared" si="25"/>
        <v>1</v>
      </c>
      <c r="AA82" s="2">
        <f t="shared" si="26"/>
        <v>1</v>
      </c>
      <c r="AB82" s="2">
        <f t="shared" si="27"/>
        <v>7</v>
      </c>
      <c r="AC82" s="2">
        <f t="shared" si="28"/>
        <v>2.5</v>
      </c>
      <c r="AD82" s="2">
        <f t="shared" si="29"/>
        <v>1.5</v>
      </c>
      <c r="AE82" s="2">
        <f t="shared" si="30"/>
        <v>0.25</v>
      </c>
      <c r="AF82" s="2">
        <f t="shared" si="31"/>
        <v>0.33333333333333331</v>
      </c>
      <c r="AG82" s="2">
        <f t="shared" si="32"/>
        <v>1.75</v>
      </c>
    </row>
    <row r="83" spans="1:33" x14ac:dyDescent="0.35">
      <c r="A83" s="2" t="str">
        <f t="shared" si="22"/>
        <v>BA_406-00611020171010</v>
      </c>
      <c r="B83" s="2" t="s">
        <v>107</v>
      </c>
      <c r="C83" s="3">
        <v>43018</v>
      </c>
      <c r="D83" s="4">
        <v>10</v>
      </c>
      <c r="E83" s="2">
        <v>1</v>
      </c>
      <c r="F83" s="2">
        <v>0</v>
      </c>
      <c r="G83" s="2">
        <v>1</v>
      </c>
      <c r="H83" s="2">
        <v>1</v>
      </c>
      <c r="I83" s="2">
        <v>2</v>
      </c>
      <c r="J83" s="2">
        <v>2</v>
      </c>
      <c r="K83" s="2">
        <v>0</v>
      </c>
      <c r="L83" s="2">
        <v>1</v>
      </c>
      <c r="M83" s="2">
        <v>2</v>
      </c>
      <c r="N83" s="2">
        <v>3</v>
      </c>
      <c r="O83" s="2">
        <v>1</v>
      </c>
      <c r="P83" s="2">
        <v>1</v>
      </c>
      <c r="Q83" s="2">
        <v>0</v>
      </c>
      <c r="R83" s="2">
        <v>0</v>
      </c>
      <c r="S83" s="2">
        <v>2</v>
      </c>
      <c r="T83" s="2">
        <v>1</v>
      </c>
      <c r="U83" s="2">
        <v>0</v>
      </c>
      <c r="V83" s="2">
        <v>2</v>
      </c>
      <c r="W83" s="2">
        <v>1</v>
      </c>
      <c r="X83" s="2">
        <f t="shared" si="23"/>
        <v>8</v>
      </c>
      <c r="Y83" s="2">
        <f t="shared" si="24"/>
        <v>5</v>
      </c>
      <c r="Z83" s="2">
        <f t="shared" si="25"/>
        <v>6</v>
      </c>
      <c r="AA83" s="2">
        <f t="shared" si="26"/>
        <v>0</v>
      </c>
      <c r="AB83" s="2">
        <f t="shared" si="27"/>
        <v>2</v>
      </c>
      <c r="AC83" s="2">
        <f t="shared" si="28"/>
        <v>2</v>
      </c>
      <c r="AD83" s="2">
        <f t="shared" si="29"/>
        <v>1.25</v>
      </c>
      <c r="AE83" s="2">
        <f t="shared" si="30"/>
        <v>1.5</v>
      </c>
      <c r="AF83" s="2">
        <f t="shared" si="31"/>
        <v>0</v>
      </c>
      <c r="AG83" s="2">
        <f t="shared" si="32"/>
        <v>0.5</v>
      </c>
    </row>
    <row r="84" spans="1:33" x14ac:dyDescent="0.35">
      <c r="A84" s="2" t="str">
        <f t="shared" si="22"/>
        <v>BA_406-0065020170525</v>
      </c>
      <c r="B84" s="2" t="s">
        <v>93</v>
      </c>
      <c r="C84" s="3">
        <v>42880</v>
      </c>
      <c r="D84" s="4">
        <v>0</v>
      </c>
      <c r="E84" s="2">
        <v>0</v>
      </c>
      <c r="F84" s="2">
        <v>0</v>
      </c>
      <c r="G84" s="2">
        <v>2</v>
      </c>
      <c r="H84" s="2">
        <v>4</v>
      </c>
      <c r="I84" s="2">
        <v>2</v>
      </c>
      <c r="J84" s="2">
        <v>0</v>
      </c>
      <c r="K84" s="2">
        <v>0</v>
      </c>
      <c r="L84" s="2">
        <v>0</v>
      </c>
      <c r="M84" s="2">
        <v>2</v>
      </c>
      <c r="N84" s="2">
        <v>4</v>
      </c>
      <c r="O84" s="2">
        <v>0</v>
      </c>
      <c r="P84" s="2">
        <v>2</v>
      </c>
      <c r="Q84" s="2">
        <v>0</v>
      </c>
      <c r="R84" s="2">
        <v>2</v>
      </c>
      <c r="S84" s="2">
        <v>4</v>
      </c>
      <c r="T84" s="2">
        <v>0</v>
      </c>
      <c r="U84" s="2">
        <v>0</v>
      </c>
      <c r="V84" s="2">
        <v>0</v>
      </c>
      <c r="W84" s="2">
        <v>0</v>
      </c>
      <c r="X84" s="2">
        <f t="shared" si="23"/>
        <v>12</v>
      </c>
      <c r="Y84" s="2">
        <f t="shared" si="24"/>
        <v>0</v>
      </c>
      <c r="Z84" s="2">
        <f t="shared" si="25"/>
        <v>6</v>
      </c>
      <c r="AA84" s="2">
        <f t="shared" si="26"/>
        <v>0</v>
      </c>
      <c r="AB84" s="2">
        <f t="shared" si="27"/>
        <v>4</v>
      </c>
      <c r="AC84" s="2">
        <f t="shared" si="28"/>
        <v>3</v>
      </c>
      <c r="AD84" s="2">
        <f t="shared" si="29"/>
        <v>0</v>
      </c>
      <c r="AE84" s="2">
        <f t="shared" si="30"/>
        <v>1.5</v>
      </c>
      <c r="AF84" s="2">
        <f t="shared" si="31"/>
        <v>0</v>
      </c>
      <c r="AG84" s="2">
        <f t="shared" si="32"/>
        <v>1</v>
      </c>
    </row>
    <row r="85" spans="1:33" x14ac:dyDescent="0.35">
      <c r="A85" s="2" t="str">
        <f t="shared" si="22"/>
        <v>BA_406-0065620170906</v>
      </c>
      <c r="B85" s="2" t="s">
        <v>93</v>
      </c>
      <c r="C85" s="3">
        <v>42984</v>
      </c>
      <c r="D85" s="4">
        <v>6</v>
      </c>
      <c r="E85" s="2">
        <v>0</v>
      </c>
      <c r="F85" s="2">
        <v>0</v>
      </c>
      <c r="G85" s="2">
        <v>0</v>
      </c>
      <c r="H85" s="2">
        <v>4</v>
      </c>
      <c r="I85" s="2">
        <v>0</v>
      </c>
      <c r="J85" s="2">
        <v>0</v>
      </c>
      <c r="K85" s="2">
        <v>0</v>
      </c>
      <c r="L85" s="2">
        <v>4</v>
      </c>
      <c r="M85" s="2">
        <v>0</v>
      </c>
      <c r="N85" s="2">
        <v>4</v>
      </c>
      <c r="O85" s="2">
        <v>0</v>
      </c>
      <c r="P85" s="2">
        <v>0</v>
      </c>
      <c r="Q85" s="2">
        <v>1</v>
      </c>
      <c r="R85" s="2">
        <v>3</v>
      </c>
      <c r="S85" s="2">
        <v>4</v>
      </c>
      <c r="T85" s="2">
        <v>0</v>
      </c>
      <c r="U85" s="2">
        <v>0</v>
      </c>
      <c r="V85" s="2">
        <v>4</v>
      </c>
      <c r="W85" s="2">
        <v>0</v>
      </c>
      <c r="X85" s="2">
        <f t="shared" si="23"/>
        <v>16</v>
      </c>
      <c r="Y85" s="2">
        <f t="shared" si="24"/>
        <v>0</v>
      </c>
      <c r="Z85" s="2">
        <f t="shared" si="25"/>
        <v>0</v>
      </c>
      <c r="AA85" s="2">
        <f t="shared" si="26"/>
        <v>1</v>
      </c>
      <c r="AB85" s="2">
        <f t="shared" si="27"/>
        <v>7</v>
      </c>
      <c r="AC85" s="2">
        <f t="shared" si="28"/>
        <v>4</v>
      </c>
      <c r="AD85" s="2">
        <f t="shared" si="29"/>
        <v>0</v>
      </c>
      <c r="AE85" s="2">
        <f t="shared" si="30"/>
        <v>0</v>
      </c>
      <c r="AF85" s="2">
        <f t="shared" si="31"/>
        <v>0.33333333333333331</v>
      </c>
      <c r="AG85" s="2">
        <f t="shared" si="32"/>
        <v>1.75</v>
      </c>
    </row>
    <row r="86" spans="1:33" x14ac:dyDescent="0.35">
      <c r="A86" s="2" t="str">
        <f t="shared" si="22"/>
        <v>BA_406-00651020171004</v>
      </c>
      <c r="B86" s="2" t="s">
        <v>93</v>
      </c>
      <c r="C86" s="3">
        <v>43012</v>
      </c>
      <c r="D86" s="4">
        <v>10</v>
      </c>
      <c r="E86" s="2">
        <v>0</v>
      </c>
      <c r="F86" s="2">
        <v>0</v>
      </c>
      <c r="G86" s="2">
        <v>2</v>
      </c>
      <c r="H86" s="2">
        <v>2</v>
      </c>
      <c r="I86" s="2">
        <v>0</v>
      </c>
      <c r="J86" s="2">
        <v>0</v>
      </c>
      <c r="K86" s="2">
        <v>0</v>
      </c>
      <c r="L86" s="2">
        <v>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4</v>
      </c>
      <c r="S86" s="2">
        <v>4</v>
      </c>
      <c r="T86" s="2">
        <v>0</v>
      </c>
      <c r="U86" s="2">
        <v>0</v>
      </c>
      <c r="V86" s="2">
        <v>0</v>
      </c>
      <c r="W86" s="2">
        <v>0</v>
      </c>
      <c r="X86" s="2">
        <f t="shared" si="23"/>
        <v>6</v>
      </c>
      <c r="Y86" s="2">
        <f t="shared" si="24"/>
        <v>0</v>
      </c>
      <c r="Z86" s="2">
        <f t="shared" si="25"/>
        <v>0</v>
      </c>
      <c r="AA86" s="2">
        <f t="shared" si="26"/>
        <v>0</v>
      </c>
      <c r="AB86" s="2">
        <f t="shared" si="27"/>
        <v>8</v>
      </c>
      <c r="AC86" s="2">
        <f t="shared" si="28"/>
        <v>1.5</v>
      </c>
      <c r="AD86" s="2">
        <f t="shared" si="29"/>
        <v>0</v>
      </c>
      <c r="AE86" s="2">
        <f t="shared" si="30"/>
        <v>0</v>
      </c>
      <c r="AF86" s="2">
        <f t="shared" si="31"/>
        <v>0</v>
      </c>
      <c r="AG86" s="2">
        <f t="shared" si="32"/>
        <v>2</v>
      </c>
    </row>
    <row r="87" spans="1:33" x14ac:dyDescent="0.35">
      <c r="A87" s="2" t="str">
        <f t="shared" si="22"/>
        <v>BA_406-0067020170613</v>
      </c>
      <c r="B87" s="2" t="s">
        <v>94</v>
      </c>
      <c r="C87" s="3">
        <v>42899</v>
      </c>
      <c r="D87" s="4">
        <v>0</v>
      </c>
      <c r="E87" s="2">
        <v>1</v>
      </c>
      <c r="F87" s="2">
        <v>0</v>
      </c>
      <c r="G87" s="2">
        <v>4</v>
      </c>
      <c r="H87" s="2">
        <v>3</v>
      </c>
      <c r="I87" s="2">
        <v>0</v>
      </c>
      <c r="J87" s="2">
        <v>1</v>
      </c>
      <c r="K87" s="2">
        <v>4</v>
      </c>
      <c r="L87" s="2">
        <v>4</v>
      </c>
      <c r="M87" s="2">
        <v>0</v>
      </c>
      <c r="N87" s="2">
        <v>2</v>
      </c>
      <c r="O87" s="2">
        <v>0</v>
      </c>
      <c r="P87" s="2">
        <v>0</v>
      </c>
      <c r="Q87" s="2">
        <v>0</v>
      </c>
      <c r="R87" s="2">
        <v>4</v>
      </c>
      <c r="S87" s="2">
        <v>4</v>
      </c>
      <c r="T87" s="2">
        <v>1</v>
      </c>
      <c r="U87" s="2">
        <v>2</v>
      </c>
      <c r="V87" s="2">
        <v>4</v>
      </c>
      <c r="W87" s="2">
        <v>0</v>
      </c>
      <c r="X87" s="2">
        <f t="shared" si="23"/>
        <v>13</v>
      </c>
      <c r="Y87" s="2">
        <f t="shared" si="24"/>
        <v>3</v>
      </c>
      <c r="Z87" s="2">
        <f t="shared" si="25"/>
        <v>0</v>
      </c>
      <c r="AA87" s="2">
        <f t="shared" si="26"/>
        <v>4</v>
      </c>
      <c r="AB87" s="2">
        <f t="shared" si="27"/>
        <v>14</v>
      </c>
      <c r="AC87" s="2">
        <f t="shared" si="28"/>
        <v>3.25</v>
      </c>
      <c r="AD87" s="2">
        <f t="shared" si="29"/>
        <v>0.75</v>
      </c>
      <c r="AE87" s="2">
        <f t="shared" si="30"/>
        <v>0</v>
      </c>
      <c r="AF87" s="2">
        <f t="shared" si="31"/>
        <v>1.3333333333333333</v>
      </c>
      <c r="AG87" s="2">
        <f t="shared" si="32"/>
        <v>3.5</v>
      </c>
    </row>
    <row r="88" spans="1:33" x14ac:dyDescent="0.35">
      <c r="A88" s="2" t="str">
        <f t="shared" si="22"/>
        <v>BA_406-0067620170824</v>
      </c>
      <c r="B88" s="2" t="s">
        <v>94</v>
      </c>
      <c r="C88" s="3">
        <v>42971</v>
      </c>
      <c r="D88" s="4">
        <v>6</v>
      </c>
      <c r="E88" s="2">
        <v>0</v>
      </c>
      <c r="F88" s="2">
        <v>2</v>
      </c>
      <c r="G88" s="2">
        <v>3</v>
      </c>
      <c r="H88" s="2">
        <v>2</v>
      </c>
      <c r="I88" s="2">
        <v>0</v>
      </c>
      <c r="J88" s="2">
        <v>0</v>
      </c>
      <c r="K88" s="2">
        <v>3</v>
      </c>
      <c r="L88" s="2">
        <v>2</v>
      </c>
      <c r="M88" s="2">
        <v>2</v>
      </c>
      <c r="N88" s="2">
        <v>4</v>
      </c>
      <c r="O88" s="2">
        <v>0</v>
      </c>
      <c r="P88" s="2">
        <v>0</v>
      </c>
      <c r="Q88" s="2">
        <v>1</v>
      </c>
      <c r="R88" s="2">
        <v>4</v>
      </c>
      <c r="S88" s="2">
        <v>4</v>
      </c>
      <c r="T88" s="2">
        <v>0</v>
      </c>
      <c r="U88" s="2">
        <v>1</v>
      </c>
      <c r="V88" s="2">
        <v>3</v>
      </c>
      <c r="W88" s="2">
        <v>0</v>
      </c>
      <c r="X88" s="2">
        <f t="shared" si="23"/>
        <v>13</v>
      </c>
      <c r="Y88" s="2">
        <f t="shared" si="24"/>
        <v>0</v>
      </c>
      <c r="Z88" s="2">
        <f t="shared" si="25"/>
        <v>2</v>
      </c>
      <c r="AA88" s="2">
        <f t="shared" si="26"/>
        <v>6</v>
      </c>
      <c r="AB88" s="2">
        <f t="shared" si="27"/>
        <v>10</v>
      </c>
      <c r="AC88" s="2">
        <f t="shared" si="28"/>
        <v>3.25</v>
      </c>
      <c r="AD88" s="2">
        <f t="shared" si="29"/>
        <v>0</v>
      </c>
      <c r="AE88" s="2">
        <f t="shared" si="30"/>
        <v>0.5</v>
      </c>
      <c r="AF88" s="2">
        <f t="shared" si="31"/>
        <v>2</v>
      </c>
      <c r="AG88" s="2">
        <f t="shared" si="32"/>
        <v>2.5</v>
      </c>
    </row>
    <row r="89" spans="1:33" x14ac:dyDescent="0.35">
      <c r="A89" s="2" t="str">
        <f t="shared" si="22"/>
        <v>BA_406-00671020171005</v>
      </c>
      <c r="B89" s="2" t="s">
        <v>94</v>
      </c>
      <c r="C89" s="3">
        <v>43013</v>
      </c>
      <c r="D89" s="4">
        <v>10</v>
      </c>
      <c r="E89" s="2">
        <v>0</v>
      </c>
      <c r="F89" s="2">
        <v>0</v>
      </c>
      <c r="G89" s="2">
        <v>4</v>
      </c>
      <c r="H89" s="2">
        <v>1</v>
      </c>
      <c r="I89" s="2">
        <v>0</v>
      </c>
      <c r="J89" s="2">
        <v>0</v>
      </c>
      <c r="K89" s="2">
        <v>3</v>
      </c>
      <c r="L89" s="2">
        <v>3</v>
      </c>
      <c r="M89" s="2">
        <v>0</v>
      </c>
      <c r="N89" s="2">
        <v>4</v>
      </c>
      <c r="O89" s="2">
        <v>0</v>
      </c>
      <c r="P89" s="2">
        <v>0</v>
      </c>
      <c r="Q89" s="2">
        <v>2</v>
      </c>
      <c r="R89" s="2">
        <v>4</v>
      </c>
      <c r="S89" s="2">
        <v>0</v>
      </c>
      <c r="T89" s="2">
        <v>0</v>
      </c>
      <c r="U89" s="2">
        <v>0</v>
      </c>
      <c r="V89" s="2">
        <v>4</v>
      </c>
      <c r="W89" s="2">
        <v>0</v>
      </c>
      <c r="X89" s="2">
        <f t="shared" si="23"/>
        <v>9</v>
      </c>
      <c r="Y89" s="2">
        <f t="shared" si="24"/>
        <v>0</v>
      </c>
      <c r="Z89" s="2">
        <f t="shared" si="25"/>
        <v>0</v>
      </c>
      <c r="AA89" s="2">
        <f t="shared" si="26"/>
        <v>5</v>
      </c>
      <c r="AB89" s="2">
        <f t="shared" si="27"/>
        <v>11</v>
      </c>
      <c r="AC89" s="2">
        <f t="shared" si="28"/>
        <v>2.25</v>
      </c>
      <c r="AD89" s="2">
        <f t="shared" si="29"/>
        <v>0</v>
      </c>
      <c r="AE89" s="2">
        <f t="shared" si="30"/>
        <v>0</v>
      </c>
      <c r="AF89" s="2">
        <f t="shared" si="31"/>
        <v>1.6666666666666667</v>
      </c>
      <c r="AG89" s="2">
        <f t="shared" si="32"/>
        <v>2.75</v>
      </c>
    </row>
    <row r="90" spans="1:33" x14ac:dyDescent="0.35">
      <c r="A90" s="2" t="str">
        <f t="shared" si="22"/>
        <v>BA_406-0069020170616</v>
      </c>
      <c r="B90" s="2" t="s">
        <v>112</v>
      </c>
      <c r="C90" s="3">
        <v>42902</v>
      </c>
      <c r="D90" s="4">
        <v>0</v>
      </c>
      <c r="E90" s="2">
        <v>0</v>
      </c>
      <c r="F90" s="2">
        <v>0</v>
      </c>
      <c r="G90" s="2">
        <v>3</v>
      </c>
      <c r="H90" s="2">
        <v>4</v>
      </c>
      <c r="I90" s="2">
        <v>0</v>
      </c>
      <c r="J90" s="2">
        <v>0</v>
      </c>
      <c r="K90" s="2">
        <v>0</v>
      </c>
      <c r="L90" s="2">
        <v>2</v>
      </c>
      <c r="M90" s="2">
        <v>0</v>
      </c>
      <c r="N90" s="2">
        <v>3</v>
      </c>
      <c r="O90" s="2">
        <v>0</v>
      </c>
      <c r="P90" s="2">
        <v>0</v>
      </c>
      <c r="Q90" s="2">
        <v>0</v>
      </c>
      <c r="R90" s="2">
        <v>3</v>
      </c>
      <c r="S90" s="2">
        <v>4</v>
      </c>
      <c r="T90" s="2">
        <v>3</v>
      </c>
      <c r="U90" s="2">
        <v>1</v>
      </c>
      <c r="V90" s="2">
        <v>4</v>
      </c>
      <c r="W90" s="2">
        <v>0</v>
      </c>
      <c r="X90" s="2">
        <f t="shared" si="23"/>
        <v>15</v>
      </c>
      <c r="Y90" s="2">
        <f t="shared" si="24"/>
        <v>3</v>
      </c>
      <c r="Z90" s="2">
        <f t="shared" si="25"/>
        <v>0</v>
      </c>
      <c r="AA90" s="2">
        <f t="shared" si="26"/>
        <v>0</v>
      </c>
      <c r="AB90" s="2">
        <f t="shared" si="27"/>
        <v>9</v>
      </c>
      <c r="AC90" s="2">
        <f t="shared" si="28"/>
        <v>3.75</v>
      </c>
      <c r="AD90" s="2">
        <f t="shared" si="29"/>
        <v>0.75</v>
      </c>
      <c r="AE90" s="2">
        <f t="shared" si="30"/>
        <v>0</v>
      </c>
      <c r="AF90" s="2">
        <f t="shared" si="31"/>
        <v>0</v>
      </c>
      <c r="AG90" s="2">
        <f t="shared" si="32"/>
        <v>2.25</v>
      </c>
    </row>
    <row r="91" spans="1:33" x14ac:dyDescent="0.35">
      <c r="A91" s="2" t="str">
        <f t="shared" si="22"/>
        <v>BA_406-0069620170918</v>
      </c>
      <c r="B91" s="2" t="s">
        <v>112</v>
      </c>
      <c r="C91" s="3">
        <v>42996</v>
      </c>
      <c r="D91" s="4">
        <v>6</v>
      </c>
      <c r="E91" s="2">
        <v>0</v>
      </c>
      <c r="F91" s="2">
        <v>0</v>
      </c>
      <c r="G91" s="2">
        <v>0</v>
      </c>
      <c r="H91" s="2">
        <v>4</v>
      </c>
      <c r="I91" s="2">
        <v>0</v>
      </c>
      <c r="J91" s="2">
        <v>0</v>
      </c>
      <c r="K91" s="2">
        <v>2</v>
      </c>
      <c r="L91" s="2">
        <v>3</v>
      </c>
      <c r="M91" s="2">
        <v>0</v>
      </c>
      <c r="N91" s="2">
        <v>4</v>
      </c>
      <c r="O91" s="2">
        <v>0</v>
      </c>
      <c r="P91" s="2">
        <v>0</v>
      </c>
      <c r="Q91" s="2">
        <v>0</v>
      </c>
      <c r="R91" s="2">
        <v>4</v>
      </c>
      <c r="S91" s="2">
        <v>4</v>
      </c>
      <c r="T91" s="2">
        <v>4</v>
      </c>
      <c r="U91" s="2">
        <v>4</v>
      </c>
      <c r="V91" s="2">
        <v>4</v>
      </c>
      <c r="W91" s="2">
        <v>0</v>
      </c>
      <c r="X91" s="2">
        <f t="shared" si="23"/>
        <v>16</v>
      </c>
      <c r="Y91" s="2">
        <f t="shared" si="24"/>
        <v>4</v>
      </c>
      <c r="Z91" s="2">
        <f t="shared" si="25"/>
        <v>0</v>
      </c>
      <c r="AA91" s="2">
        <f t="shared" si="26"/>
        <v>2</v>
      </c>
      <c r="AB91" s="2">
        <f t="shared" si="27"/>
        <v>11</v>
      </c>
      <c r="AC91" s="2">
        <f t="shared" si="28"/>
        <v>4</v>
      </c>
      <c r="AD91" s="2">
        <f t="shared" si="29"/>
        <v>1</v>
      </c>
      <c r="AE91" s="2">
        <f t="shared" si="30"/>
        <v>0</v>
      </c>
      <c r="AF91" s="2">
        <f t="shared" si="31"/>
        <v>0.66666666666666663</v>
      </c>
      <c r="AG91" s="2">
        <f t="shared" si="32"/>
        <v>2.75</v>
      </c>
    </row>
    <row r="92" spans="1:33" x14ac:dyDescent="0.35">
      <c r="A92" s="2" t="str">
        <f t="shared" si="22"/>
        <v>BA_406-00691020171026</v>
      </c>
      <c r="B92" s="2" t="s">
        <v>112</v>
      </c>
      <c r="C92" s="3">
        <v>43034</v>
      </c>
      <c r="D92" s="4">
        <v>10</v>
      </c>
      <c r="E92" s="2">
        <v>0</v>
      </c>
      <c r="F92" s="2">
        <v>0</v>
      </c>
      <c r="G92" s="2">
        <v>0</v>
      </c>
      <c r="H92" s="2">
        <v>4</v>
      </c>
      <c r="I92" s="2">
        <v>0</v>
      </c>
      <c r="J92" s="2">
        <v>0</v>
      </c>
      <c r="K92" s="2">
        <v>0</v>
      </c>
      <c r="L92" s="2">
        <v>4</v>
      </c>
      <c r="M92" s="2">
        <v>0</v>
      </c>
      <c r="N92" s="2">
        <v>4</v>
      </c>
      <c r="O92" s="2">
        <v>0</v>
      </c>
      <c r="P92" s="2">
        <v>0</v>
      </c>
      <c r="Q92" s="2">
        <v>0</v>
      </c>
      <c r="R92" s="2">
        <v>4</v>
      </c>
      <c r="S92" s="2">
        <v>4</v>
      </c>
      <c r="T92" s="2">
        <v>0</v>
      </c>
      <c r="U92" s="2">
        <v>3</v>
      </c>
      <c r="V92" s="2">
        <v>0</v>
      </c>
      <c r="W92" s="2">
        <v>0</v>
      </c>
      <c r="X92" s="2">
        <f t="shared" si="23"/>
        <v>12</v>
      </c>
      <c r="Y92" s="2">
        <f t="shared" si="24"/>
        <v>0</v>
      </c>
      <c r="Z92" s="2">
        <f t="shared" si="25"/>
        <v>0</v>
      </c>
      <c r="AA92" s="2">
        <f t="shared" si="26"/>
        <v>0</v>
      </c>
      <c r="AB92" s="2">
        <f t="shared" si="27"/>
        <v>11</v>
      </c>
      <c r="AC92" s="2">
        <f t="shared" si="28"/>
        <v>3</v>
      </c>
      <c r="AD92" s="2">
        <f t="shared" si="29"/>
        <v>0</v>
      </c>
      <c r="AE92" s="2">
        <f t="shared" si="30"/>
        <v>0</v>
      </c>
      <c r="AF92" s="2">
        <f t="shared" si="31"/>
        <v>0</v>
      </c>
      <c r="AG92" s="2">
        <f t="shared" si="32"/>
        <v>2.75</v>
      </c>
    </row>
    <row r="93" spans="1:33" x14ac:dyDescent="0.35">
      <c r="A93" s="2" t="str">
        <f t="shared" si="22"/>
        <v>BA_406-0071020170621</v>
      </c>
      <c r="B93" s="2" t="s">
        <v>96</v>
      </c>
      <c r="C93" s="3">
        <v>42907</v>
      </c>
      <c r="D93" s="4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</v>
      </c>
      <c r="M93" s="2">
        <v>2</v>
      </c>
      <c r="N93" s="2">
        <v>1</v>
      </c>
      <c r="O93" s="2">
        <v>0</v>
      </c>
      <c r="P93" s="2">
        <v>1</v>
      </c>
      <c r="Q93" s="2">
        <v>0</v>
      </c>
      <c r="R93" s="2">
        <v>0</v>
      </c>
      <c r="S93" s="2">
        <v>1</v>
      </c>
      <c r="T93" s="2">
        <v>0</v>
      </c>
      <c r="U93" s="2">
        <v>0</v>
      </c>
      <c r="V93" s="2">
        <v>1</v>
      </c>
      <c r="W93" s="2">
        <v>0</v>
      </c>
      <c r="X93" s="2">
        <f t="shared" si="23"/>
        <v>3</v>
      </c>
      <c r="Y93" s="2">
        <f t="shared" si="24"/>
        <v>0</v>
      </c>
      <c r="Z93" s="2">
        <f t="shared" si="25"/>
        <v>3</v>
      </c>
      <c r="AA93" s="2">
        <f t="shared" si="26"/>
        <v>0</v>
      </c>
      <c r="AB93" s="2">
        <f t="shared" si="27"/>
        <v>1</v>
      </c>
      <c r="AC93" s="2">
        <f t="shared" si="28"/>
        <v>0.75</v>
      </c>
      <c r="AD93" s="2">
        <f t="shared" si="29"/>
        <v>0</v>
      </c>
      <c r="AE93" s="2">
        <f t="shared" si="30"/>
        <v>0.75</v>
      </c>
      <c r="AF93" s="2">
        <f t="shared" si="31"/>
        <v>0</v>
      </c>
      <c r="AG93" s="2">
        <f t="shared" si="32"/>
        <v>0.25</v>
      </c>
    </row>
    <row r="94" spans="1:33" x14ac:dyDescent="0.35">
      <c r="A94" s="2" t="str">
        <f t="shared" si="22"/>
        <v>BA_406-0071620170825</v>
      </c>
      <c r="B94" s="2" t="s">
        <v>96</v>
      </c>
      <c r="C94" s="3">
        <v>42972</v>
      </c>
      <c r="D94" s="4">
        <v>6</v>
      </c>
      <c r="E94" s="2">
        <v>4</v>
      </c>
      <c r="F94" s="2">
        <v>1</v>
      </c>
      <c r="G94" s="2">
        <v>2</v>
      </c>
      <c r="H94" s="2">
        <v>1</v>
      </c>
      <c r="I94" s="2">
        <v>0</v>
      </c>
      <c r="J94" s="2">
        <v>2</v>
      </c>
      <c r="K94" s="2">
        <v>2</v>
      </c>
      <c r="L94" s="2">
        <v>1</v>
      </c>
      <c r="M94" s="2">
        <v>1</v>
      </c>
      <c r="N94" s="2">
        <v>2</v>
      </c>
      <c r="O94" s="2">
        <v>1</v>
      </c>
      <c r="P94" s="2">
        <v>0</v>
      </c>
      <c r="Q94" s="2">
        <v>1</v>
      </c>
      <c r="R94" s="2">
        <v>3</v>
      </c>
      <c r="S94" s="2">
        <v>2</v>
      </c>
      <c r="T94" s="2">
        <v>0</v>
      </c>
      <c r="U94" s="2">
        <v>0</v>
      </c>
      <c r="V94" s="2">
        <v>3</v>
      </c>
      <c r="W94" s="2">
        <v>0</v>
      </c>
      <c r="X94" s="2">
        <f t="shared" si="23"/>
        <v>8</v>
      </c>
      <c r="Y94" s="2">
        <f t="shared" si="24"/>
        <v>7</v>
      </c>
      <c r="Z94" s="2">
        <f t="shared" si="25"/>
        <v>1</v>
      </c>
      <c r="AA94" s="2">
        <f t="shared" si="26"/>
        <v>4</v>
      </c>
      <c r="AB94" s="2">
        <f t="shared" si="27"/>
        <v>6</v>
      </c>
      <c r="AC94" s="2">
        <f t="shared" si="28"/>
        <v>2</v>
      </c>
      <c r="AD94" s="2">
        <f t="shared" si="29"/>
        <v>1.75</v>
      </c>
      <c r="AE94" s="2">
        <f t="shared" si="30"/>
        <v>0.25</v>
      </c>
      <c r="AF94" s="2">
        <f t="shared" si="31"/>
        <v>1.3333333333333333</v>
      </c>
      <c r="AG94" s="2">
        <f t="shared" si="32"/>
        <v>1.5</v>
      </c>
    </row>
    <row r="95" spans="1:33" x14ac:dyDescent="0.35">
      <c r="A95" s="2" t="str">
        <f t="shared" si="22"/>
        <v>BA_406-00711020171005</v>
      </c>
      <c r="B95" s="2" t="s">
        <v>96</v>
      </c>
      <c r="C95" s="3">
        <v>43013</v>
      </c>
      <c r="D95" s="4">
        <v>10</v>
      </c>
      <c r="E95" s="2">
        <v>1</v>
      </c>
      <c r="F95" s="2">
        <v>0</v>
      </c>
      <c r="G95" s="2">
        <v>3</v>
      </c>
      <c r="H95" s="2">
        <v>4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4</v>
      </c>
      <c r="O95" s="2">
        <v>0</v>
      </c>
      <c r="P95" s="2">
        <v>1</v>
      </c>
      <c r="Q95" s="2">
        <v>0</v>
      </c>
      <c r="R95" s="2">
        <v>0</v>
      </c>
      <c r="S95" s="2">
        <v>4</v>
      </c>
      <c r="T95" s="2">
        <v>0</v>
      </c>
      <c r="U95" s="2">
        <v>0</v>
      </c>
      <c r="V95" s="2">
        <v>4</v>
      </c>
      <c r="W95" s="2">
        <v>0</v>
      </c>
      <c r="X95" s="2">
        <f t="shared" si="23"/>
        <v>16</v>
      </c>
      <c r="Y95" s="2">
        <f t="shared" si="24"/>
        <v>1</v>
      </c>
      <c r="Z95" s="2">
        <f t="shared" si="25"/>
        <v>2</v>
      </c>
      <c r="AA95" s="2">
        <f t="shared" si="26"/>
        <v>0</v>
      </c>
      <c r="AB95" s="2">
        <f t="shared" si="27"/>
        <v>3</v>
      </c>
      <c r="AC95" s="2">
        <f t="shared" si="28"/>
        <v>4</v>
      </c>
      <c r="AD95" s="2">
        <f t="shared" si="29"/>
        <v>0.25</v>
      </c>
      <c r="AE95" s="2">
        <f t="shared" si="30"/>
        <v>0.5</v>
      </c>
      <c r="AF95" s="2">
        <f t="shared" si="31"/>
        <v>0</v>
      </c>
      <c r="AG95" s="2">
        <f t="shared" si="32"/>
        <v>0.75</v>
      </c>
    </row>
    <row r="96" spans="1:33" x14ac:dyDescent="0.35">
      <c r="A96" s="2" t="str">
        <f t="shared" si="22"/>
        <v>BA_406-0073019000100</v>
      </c>
      <c r="B96" s="2" t="s">
        <v>101</v>
      </c>
      <c r="C96" s="3"/>
      <c r="D96" s="4">
        <v>0</v>
      </c>
      <c r="E96" s="2">
        <v>0</v>
      </c>
      <c r="F96" s="2">
        <v>0</v>
      </c>
      <c r="G96" s="2">
        <v>4</v>
      </c>
      <c r="H96" s="2">
        <v>4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3</v>
      </c>
      <c r="O96" s="2">
        <v>0</v>
      </c>
      <c r="P96" s="2">
        <v>0</v>
      </c>
      <c r="Q96" s="2">
        <v>0</v>
      </c>
      <c r="R96" s="2">
        <v>1</v>
      </c>
      <c r="S96" s="2">
        <v>2</v>
      </c>
      <c r="T96" s="2">
        <v>0</v>
      </c>
      <c r="U96" s="2">
        <v>0</v>
      </c>
      <c r="V96" s="2">
        <v>2</v>
      </c>
      <c r="W96" s="2">
        <v>0</v>
      </c>
      <c r="X96" s="2">
        <f t="shared" si="23"/>
        <v>11</v>
      </c>
      <c r="Y96" s="2">
        <f t="shared" si="24"/>
        <v>0</v>
      </c>
      <c r="Z96" s="2">
        <f t="shared" si="25"/>
        <v>0</v>
      </c>
      <c r="AA96" s="2">
        <f t="shared" si="26"/>
        <v>0</v>
      </c>
      <c r="AB96" s="2">
        <f t="shared" si="27"/>
        <v>6</v>
      </c>
      <c r="AC96" s="2">
        <f t="shared" si="28"/>
        <v>2.75</v>
      </c>
      <c r="AD96" s="2">
        <f t="shared" si="29"/>
        <v>0</v>
      </c>
      <c r="AE96" s="2">
        <f t="shared" si="30"/>
        <v>0</v>
      </c>
      <c r="AF96" s="2">
        <f t="shared" si="31"/>
        <v>0</v>
      </c>
      <c r="AG96" s="2">
        <f t="shared" si="32"/>
        <v>1.5</v>
      </c>
    </row>
    <row r="97" spans="1:33" x14ac:dyDescent="0.35">
      <c r="A97" s="2" t="str">
        <f t="shared" si="22"/>
        <v>BA_406-0073620170822</v>
      </c>
      <c r="B97" s="2" t="s">
        <v>101</v>
      </c>
      <c r="C97" s="3">
        <v>42969</v>
      </c>
      <c r="D97" s="4">
        <v>6</v>
      </c>
      <c r="E97" s="2">
        <v>0</v>
      </c>
      <c r="F97" s="2">
        <v>0</v>
      </c>
      <c r="G97" s="2">
        <v>2</v>
      </c>
      <c r="H97" s="2">
        <v>4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4</v>
      </c>
      <c r="O97" s="2">
        <v>0</v>
      </c>
      <c r="P97" s="2">
        <v>0</v>
      </c>
      <c r="Q97" s="2">
        <v>0</v>
      </c>
      <c r="R97" s="2">
        <v>1</v>
      </c>
      <c r="S97" s="2">
        <v>4</v>
      </c>
      <c r="T97" s="2">
        <v>0</v>
      </c>
      <c r="U97" s="2">
        <v>0</v>
      </c>
      <c r="V97" s="2">
        <v>3</v>
      </c>
      <c r="W97" s="2">
        <v>0</v>
      </c>
      <c r="X97" s="2">
        <f t="shared" si="23"/>
        <v>15</v>
      </c>
      <c r="Y97" s="2">
        <f t="shared" si="24"/>
        <v>1</v>
      </c>
      <c r="Z97" s="2">
        <f t="shared" si="25"/>
        <v>0</v>
      </c>
      <c r="AA97" s="2">
        <f t="shared" si="26"/>
        <v>0</v>
      </c>
      <c r="AB97" s="2">
        <f t="shared" si="27"/>
        <v>3</v>
      </c>
      <c r="AC97" s="2">
        <f t="shared" si="28"/>
        <v>3.75</v>
      </c>
      <c r="AD97" s="2">
        <f t="shared" si="29"/>
        <v>0.25</v>
      </c>
      <c r="AE97" s="2">
        <f t="shared" si="30"/>
        <v>0</v>
      </c>
      <c r="AF97" s="2">
        <f t="shared" si="31"/>
        <v>0</v>
      </c>
      <c r="AG97" s="2">
        <f t="shared" si="32"/>
        <v>0.75</v>
      </c>
    </row>
    <row r="98" spans="1:33" x14ac:dyDescent="0.35">
      <c r="A98" s="2" t="str">
        <f t="shared" si="22"/>
        <v>BA_406-00731020170929</v>
      </c>
      <c r="B98" s="2" t="s">
        <v>101</v>
      </c>
      <c r="C98" s="3">
        <v>43007</v>
      </c>
      <c r="D98" s="4">
        <v>10</v>
      </c>
      <c r="E98" s="2">
        <v>0</v>
      </c>
      <c r="F98" s="2">
        <v>0</v>
      </c>
      <c r="G98" s="2">
        <v>2</v>
      </c>
      <c r="H98" s="2">
        <v>4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3</v>
      </c>
      <c r="O98" s="2">
        <v>0</v>
      </c>
      <c r="P98" s="2">
        <v>0</v>
      </c>
      <c r="Q98" s="2">
        <v>0</v>
      </c>
      <c r="R98" s="2">
        <v>1</v>
      </c>
      <c r="S98" s="2">
        <v>3</v>
      </c>
      <c r="T98" s="2">
        <v>0</v>
      </c>
      <c r="U98" s="2">
        <v>0</v>
      </c>
      <c r="V98" s="2">
        <v>3</v>
      </c>
      <c r="W98" s="2">
        <v>0</v>
      </c>
      <c r="X98" s="2">
        <f t="shared" si="23"/>
        <v>13</v>
      </c>
      <c r="Y98" s="2">
        <f t="shared" si="24"/>
        <v>0</v>
      </c>
      <c r="Z98" s="2">
        <f t="shared" si="25"/>
        <v>0</v>
      </c>
      <c r="AA98" s="2">
        <f t="shared" si="26"/>
        <v>0</v>
      </c>
      <c r="AB98" s="2">
        <f t="shared" si="27"/>
        <v>3</v>
      </c>
      <c r="AC98" s="2">
        <f t="shared" si="28"/>
        <v>3.25</v>
      </c>
      <c r="AD98" s="2">
        <f t="shared" si="29"/>
        <v>0</v>
      </c>
      <c r="AE98" s="2">
        <f t="shared" si="30"/>
        <v>0</v>
      </c>
      <c r="AF98" s="2">
        <f t="shared" si="31"/>
        <v>0</v>
      </c>
      <c r="AG98" s="2">
        <f t="shared" si="32"/>
        <v>0.75</v>
      </c>
    </row>
    <row r="99" spans="1:33" x14ac:dyDescent="0.35">
      <c r="A99" s="2" t="str">
        <f t="shared" si="22"/>
        <v>BA_406-0075020170615</v>
      </c>
      <c r="B99" s="2" t="s">
        <v>95</v>
      </c>
      <c r="C99" s="3">
        <v>42901</v>
      </c>
      <c r="D99" s="4">
        <v>0</v>
      </c>
      <c r="E99" s="2">
        <v>0</v>
      </c>
      <c r="F99" s="2">
        <v>0</v>
      </c>
      <c r="G99" s="2">
        <v>0</v>
      </c>
      <c r="H99" s="2">
        <v>1</v>
      </c>
      <c r="I99" s="2">
        <v>4</v>
      </c>
      <c r="J99" s="2">
        <v>0</v>
      </c>
      <c r="K99" s="2">
        <v>0</v>
      </c>
      <c r="L99" s="2">
        <v>0</v>
      </c>
      <c r="M99" s="2">
        <v>3</v>
      </c>
      <c r="N99" s="2">
        <v>1</v>
      </c>
      <c r="O99" s="2">
        <v>2</v>
      </c>
      <c r="P99" s="2">
        <v>3</v>
      </c>
      <c r="Q99" s="2">
        <v>0</v>
      </c>
      <c r="R99" s="2">
        <v>0</v>
      </c>
      <c r="S99" s="2">
        <v>1</v>
      </c>
      <c r="T99" s="2">
        <v>1</v>
      </c>
      <c r="U99" s="2">
        <v>0</v>
      </c>
      <c r="V99" s="2">
        <v>1</v>
      </c>
      <c r="W99" s="2">
        <v>3</v>
      </c>
      <c r="X99" s="2">
        <f t="shared" si="23"/>
        <v>4</v>
      </c>
      <c r="Y99" s="2">
        <f t="shared" si="24"/>
        <v>3</v>
      </c>
      <c r="Z99" s="2">
        <f t="shared" si="25"/>
        <v>13</v>
      </c>
      <c r="AA99" s="2">
        <f t="shared" si="26"/>
        <v>0</v>
      </c>
      <c r="AB99" s="2">
        <f t="shared" si="27"/>
        <v>0</v>
      </c>
      <c r="AC99" s="2">
        <f t="shared" si="28"/>
        <v>1</v>
      </c>
      <c r="AD99" s="2">
        <f t="shared" si="29"/>
        <v>0.75</v>
      </c>
      <c r="AE99" s="2">
        <f t="shared" si="30"/>
        <v>3.25</v>
      </c>
      <c r="AF99" s="2">
        <f t="shared" si="31"/>
        <v>0</v>
      </c>
      <c r="AG99" s="2">
        <f t="shared" si="32"/>
        <v>0</v>
      </c>
    </row>
    <row r="100" spans="1:33" x14ac:dyDescent="0.35">
      <c r="A100" s="2" t="str">
        <f t="shared" si="22"/>
        <v>BA_406-0075620170829</v>
      </c>
      <c r="B100" s="2" t="s">
        <v>95</v>
      </c>
      <c r="C100" s="3">
        <v>42976</v>
      </c>
      <c r="D100" s="4">
        <v>6</v>
      </c>
      <c r="E100" s="2">
        <v>2</v>
      </c>
      <c r="F100" s="2">
        <v>0</v>
      </c>
      <c r="G100" s="2">
        <v>0</v>
      </c>
      <c r="H100" s="2">
        <v>2</v>
      </c>
      <c r="I100" s="2">
        <v>4</v>
      </c>
      <c r="J100" s="2">
        <v>0</v>
      </c>
      <c r="K100" s="2">
        <v>0</v>
      </c>
      <c r="L100" s="2">
        <v>0</v>
      </c>
      <c r="M100" s="2">
        <v>4</v>
      </c>
      <c r="N100" s="2">
        <v>0</v>
      </c>
      <c r="O100" s="2">
        <v>0</v>
      </c>
      <c r="P100" s="2">
        <v>4</v>
      </c>
      <c r="Q100" s="2">
        <v>0</v>
      </c>
      <c r="R100" s="2">
        <v>0</v>
      </c>
      <c r="S100" s="2">
        <v>2</v>
      </c>
      <c r="T100" s="2">
        <v>0</v>
      </c>
      <c r="U100" s="2">
        <v>0</v>
      </c>
      <c r="V100" s="2">
        <v>0</v>
      </c>
      <c r="W100" s="2">
        <v>3</v>
      </c>
      <c r="X100" s="2">
        <f t="shared" si="23"/>
        <v>4</v>
      </c>
      <c r="Y100" s="2">
        <f t="shared" si="24"/>
        <v>2</v>
      </c>
      <c r="Z100" s="2">
        <f t="shared" si="25"/>
        <v>15</v>
      </c>
      <c r="AA100" s="2">
        <f t="shared" si="26"/>
        <v>0</v>
      </c>
      <c r="AB100" s="2">
        <f t="shared" si="27"/>
        <v>0</v>
      </c>
      <c r="AC100" s="2">
        <f t="shared" si="28"/>
        <v>1</v>
      </c>
      <c r="AD100" s="2">
        <f t="shared" si="29"/>
        <v>0.5</v>
      </c>
      <c r="AE100" s="2">
        <f t="shared" si="30"/>
        <v>3.75</v>
      </c>
      <c r="AF100" s="2">
        <f t="shared" si="31"/>
        <v>0</v>
      </c>
      <c r="AG100" s="2">
        <f t="shared" si="32"/>
        <v>0</v>
      </c>
    </row>
    <row r="101" spans="1:33" x14ac:dyDescent="0.35">
      <c r="A101" s="2" t="str">
        <f t="shared" si="22"/>
        <v>BA_406-00751020171005</v>
      </c>
      <c r="B101" s="2" t="s">
        <v>95</v>
      </c>
      <c r="C101" s="3">
        <v>43013</v>
      </c>
      <c r="D101" s="4">
        <v>10</v>
      </c>
      <c r="E101" s="2">
        <v>0</v>
      </c>
      <c r="F101" s="2">
        <v>0</v>
      </c>
      <c r="G101" s="2">
        <v>0</v>
      </c>
      <c r="H101" s="2">
        <v>0</v>
      </c>
      <c r="I101" s="2">
        <v>4</v>
      </c>
      <c r="J101" s="2">
        <v>0</v>
      </c>
      <c r="K101" s="2">
        <v>0</v>
      </c>
      <c r="L101" s="2">
        <v>0</v>
      </c>
      <c r="M101" s="2">
        <v>4</v>
      </c>
      <c r="N101" s="2">
        <v>0</v>
      </c>
      <c r="O101" s="2">
        <v>0</v>
      </c>
      <c r="P101" s="2">
        <v>2</v>
      </c>
      <c r="Q101" s="2">
        <v>0</v>
      </c>
      <c r="R101" s="2">
        <v>0</v>
      </c>
      <c r="S101" s="2">
        <v>2</v>
      </c>
      <c r="T101" s="2">
        <v>0</v>
      </c>
      <c r="U101" s="2">
        <v>0</v>
      </c>
      <c r="V101" s="2">
        <v>2</v>
      </c>
      <c r="W101" s="2">
        <v>4</v>
      </c>
      <c r="X101" s="2">
        <f t="shared" si="23"/>
        <v>4</v>
      </c>
      <c r="Y101" s="2">
        <f t="shared" si="24"/>
        <v>0</v>
      </c>
      <c r="Z101" s="2">
        <f t="shared" si="25"/>
        <v>14</v>
      </c>
      <c r="AA101" s="2">
        <f t="shared" si="26"/>
        <v>0</v>
      </c>
      <c r="AB101" s="2">
        <f t="shared" si="27"/>
        <v>0</v>
      </c>
      <c r="AC101" s="2">
        <f t="shared" si="28"/>
        <v>1</v>
      </c>
      <c r="AD101" s="2">
        <f t="shared" si="29"/>
        <v>0</v>
      </c>
      <c r="AE101" s="2">
        <f t="shared" si="30"/>
        <v>3.5</v>
      </c>
      <c r="AF101" s="2">
        <f t="shared" si="31"/>
        <v>0</v>
      </c>
      <c r="AG101" s="2">
        <f t="shared" si="32"/>
        <v>0</v>
      </c>
    </row>
    <row r="102" spans="1:33" x14ac:dyDescent="0.35">
      <c r="A102" s="2" t="str">
        <f t="shared" si="22"/>
        <v>BA_406-0077020170718</v>
      </c>
      <c r="B102" s="2" t="s">
        <v>102</v>
      </c>
      <c r="C102" s="3">
        <v>42934</v>
      </c>
      <c r="D102" s="4">
        <v>0</v>
      </c>
      <c r="E102" s="2">
        <v>0</v>
      </c>
      <c r="F102" s="2">
        <v>0</v>
      </c>
      <c r="G102" s="2">
        <v>3</v>
      </c>
      <c r="H102" s="2">
        <v>3</v>
      </c>
      <c r="I102" s="2">
        <v>0</v>
      </c>
      <c r="J102" s="2">
        <v>0</v>
      </c>
      <c r="K102" s="2">
        <v>2</v>
      </c>
      <c r="L102" s="2">
        <v>3</v>
      </c>
      <c r="M102" s="2">
        <v>0</v>
      </c>
      <c r="N102" s="2">
        <v>0</v>
      </c>
      <c r="O102" s="2">
        <v>0</v>
      </c>
      <c r="P102" s="2">
        <v>0</v>
      </c>
      <c r="Q102" s="2">
        <v>2</v>
      </c>
      <c r="R102" s="2">
        <v>4</v>
      </c>
      <c r="S102" s="2">
        <v>3</v>
      </c>
      <c r="T102" s="2">
        <v>0</v>
      </c>
      <c r="U102" s="2">
        <v>2</v>
      </c>
      <c r="V102" s="2">
        <v>0</v>
      </c>
      <c r="W102" s="2">
        <v>0</v>
      </c>
      <c r="X102" s="2">
        <f t="shared" si="23"/>
        <v>6</v>
      </c>
      <c r="Y102" s="2">
        <f t="shared" si="24"/>
        <v>0</v>
      </c>
      <c r="Z102" s="2">
        <f t="shared" si="25"/>
        <v>0</v>
      </c>
      <c r="AA102" s="2">
        <f t="shared" si="26"/>
        <v>4</v>
      </c>
      <c r="AB102" s="2">
        <f t="shared" si="27"/>
        <v>12</v>
      </c>
      <c r="AC102" s="2">
        <f t="shared" si="28"/>
        <v>1.5</v>
      </c>
      <c r="AD102" s="2">
        <f t="shared" si="29"/>
        <v>0</v>
      </c>
      <c r="AE102" s="2">
        <f t="shared" si="30"/>
        <v>0</v>
      </c>
      <c r="AF102" s="2">
        <f t="shared" si="31"/>
        <v>1.3333333333333333</v>
      </c>
      <c r="AG102" s="2">
        <f t="shared" si="32"/>
        <v>3</v>
      </c>
    </row>
    <row r="103" spans="1:33" x14ac:dyDescent="0.35">
      <c r="A103" s="2" t="str">
        <f t="shared" si="22"/>
        <v>BA_406-0077620171004</v>
      </c>
      <c r="B103" s="2" t="s">
        <v>102</v>
      </c>
      <c r="C103" s="3">
        <v>43012</v>
      </c>
      <c r="D103" s="4">
        <v>6</v>
      </c>
      <c r="E103" s="2">
        <v>0</v>
      </c>
      <c r="F103" s="2">
        <v>0</v>
      </c>
      <c r="G103" s="2">
        <v>1</v>
      </c>
      <c r="H103" s="2">
        <v>3</v>
      </c>
      <c r="I103" s="2">
        <v>2</v>
      </c>
      <c r="J103" s="2">
        <v>2</v>
      </c>
      <c r="K103" s="2">
        <v>1</v>
      </c>
      <c r="L103" s="2">
        <v>1</v>
      </c>
      <c r="M103" s="2">
        <v>2</v>
      </c>
      <c r="N103" s="2">
        <v>3</v>
      </c>
      <c r="P103" s="2">
        <v>2</v>
      </c>
      <c r="Q103" s="2">
        <v>2</v>
      </c>
      <c r="R103" s="2">
        <v>3</v>
      </c>
      <c r="S103" s="2">
        <v>2</v>
      </c>
      <c r="T103" s="2">
        <v>2</v>
      </c>
      <c r="U103" s="2">
        <v>1</v>
      </c>
      <c r="V103" s="2">
        <v>3</v>
      </c>
      <c r="W103" s="2">
        <v>1</v>
      </c>
      <c r="X103" s="2">
        <f t="shared" si="23"/>
        <v>11</v>
      </c>
      <c r="Y103" s="2">
        <f t="shared" si="24"/>
        <v>4</v>
      </c>
      <c r="Z103" s="2">
        <f t="shared" si="25"/>
        <v>7</v>
      </c>
      <c r="AA103" s="2">
        <f t="shared" si="26"/>
        <v>3</v>
      </c>
      <c r="AB103" s="2">
        <f t="shared" si="27"/>
        <v>6</v>
      </c>
      <c r="AC103" s="2">
        <f t="shared" si="28"/>
        <v>2.75</v>
      </c>
      <c r="AD103" s="2">
        <f t="shared" si="29"/>
        <v>1</v>
      </c>
      <c r="AE103" s="2">
        <f t="shared" si="30"/>
        <v>1.75</v>
      </c>
      <c r="AF103" s="2">
        <f t="shared" si="31"/>
        <v>1</v>
      </c>
      <c r="AG103" s="2">
        <f t="shared" si="32"/>
        <v>1.5</v>
      </c>
    </row>
    <row r="104" spans="1:33" x14ac:dyDescent="0.35">
      <c r="A104" s="2" t="str">
        <f t="shared" si="22"/>
        <v>BA_406-00771020171110</v>
      </c>
      <c r="B104" s="2" t="s">
        <v>102</v>
      </c>
      <c r="C104" s="3">
        <v>43049</v>
      </c>
      <c r="D104" s="4">
        <v>10</v>
      </c>
      <c r="E104" s="2">
        <v>0</v>
      </c>
      <c r="F104" s="2">
        <v>1</v>
      </c>
      <c r="G104" s="2">
        <v>2</v>
      </c>
      <c r="H104" s="2">
        <v>4</v>
      </c>
      <c r="I104" s="2">
        <v>2</v>
      </c>
      <c r="J104" s="2">
        <v>1</v>
      </c>
      <c r="K104" s="2">
        <v>1</v>
      </c>
      <c r="L104" s="2">
        <v>1</v>
      </c>
      <c r="M104" s="2">
        <v>0</v>
      </c>
      <c r="N104" s="2">
        <v>4</v>
      </c>
      <c r="O104" s="2">
        <v>0</v>
      </c>
      <c r="P104" s="2">
        <v>1</v>
      </c>
      <c r="Q104" s="2">
        <v>1</v>
      </c>
      <c r="R104" s="2">
        <v>4</v>
      </c>
      <c r="S104" s="2">
        <v>4</v>
      </c>
      <c r="T104" s="2">
        <v>1</v>
      </c>
      <c r="U104" s="2">
        <v>2</v>
      </c>
      <c r="V104" s="2">
        <v>4</v>
      </c>
      <c r="W104" s="2">
        <v>0</v>
      </c>
      <c r="X104" s="2">
        <f t="shared" si="23"/>
        <v>16</v>
      </c>
      <c r="Y104" s="2">
        <f t="shared" si="24"/>
        <v>2</v>
      </c>
      <c r="Z104" s="2">
        <f t="shared" si="25"/>
        <v>3</v>
      </c>
      <c r="AA104" s="2">
        <f t="shared" si="26"/>
        <v>3</v>
      </c>
      <c r="AB104" s="2">
        <f t="shared" si="27"/>
        <v>9</v>
      </c>
      <c r="AC104" s="2">
        <f t="shared" si="28"/>
        <v>4</v>
      </c>
      <c r="AD104" s="2">
        <f t="shared" si="29"/>
        <v>0.5</v>
      </c>
      <c r="AE104" s="2">
        <f t="shared" si="30"/>
        <v>0.75</v>
      </c>
      <c r="AF104" s="2">
        <f t="shared" si="31"/>
        <v>1</v>
      </c>
      <c r="AG104" s="2">
        <f t="shared" si="32"/>
        <v>2.25</v>
      </c>
    </row>
    <row r="105" spans="1:33" x14ac:dyDescent="0.35">
      <c r="A105" s="2" t="str">
        <f t="shared" si="22"/>
        <v>BA_406-0079020170727</v>
      </c>
      <c r="B105" s="2" t="s">
        <v>103</v>
      </c>
      <c r="C105" s="3">
        <v>42943</v>
      </c>
      <c r="D105" s="4">
        <v>0</v>
      </c>
      <c r="E105" s="2">
        <v>0</v>
      </c>
      <c r="F105" s="2">
        <v>1</v>
      </c>
      <c r="G105" s="2">
        <v>4</v>
      </c>
      <c r="H105" s="2">
        <v>4</v>
      </c>
      <c r="I105" s="2">
        <v>0</v>
      </c>
      <c r="J105" s="2">
        <v>0</v>
      </c>
      <c r="K105" s="2">
        <v>1</v>
      </c>
      <c r="L105" s="2">
        <v>2</v>
      </c>
      <c r="M105" s="2">
        <v>0</v>
      </c>
      <c r="N105" s="2">
        <v>4</v>
      </c>
      <c r="O105" s="2">
        <v>0</v>
      </c>
      <c r="P105" s="2">
        <v>0</v>
      </c>
      <c r="Q105" s="2">
        <v>0</v>
      </c>
      <c r="R105" s="2">
        <v>1.5</v>
      </c>
      <c r="S105" s="2">
        <v>4</v>
      </c>
      <c r="T105" s="2">
        <v>0</v>
      </c>
      <c r="U105" s="2">
        <v>3</v>
      </c>
      <c r="V105" s="2">
        <v>4</v>
      </c>
      <c r="W105" s="2">
        <v>0</v>
      </c>
      <c r="X105" s="2">
        <f t="shared" si="23"/>
        <v>16</v>
      </c>
      <c r="Y105" s="2">
        <f t="shared" si="24"/>
        <v>0</v>
      </c>
      <c r="Z105" s="2">
        <f t="shared" si="25"/>
        <v>0</v>
      </c>
      <c r="AA105" s="2">
        <f t="shared" si="26"/>
        <v>2</v>
      </c>
      <c r="AB105" s="2">
        <f t="shared" si="27"/>
        <v>10.5</v>
      </c>
      <c r="AC105" s="2">
        <f t="shared" si="28"/>
        <v>4</v>
      </c>
      <c r="AD105" s="2">
        <f t="shared" si="29"/>
        <v>0</v>
      </c>
      <c r="AE105" s="2">
        <f t="shared" si="30"/>
        <v>0</v>
      </c>
      <c r="AF105" s="2">
        <f t="shared" si="31"/>
        <v>0.66666666666666663</v>
      </c>
      <c r="AG105" s="2">
        <f t="shared" si="32"/>
        <v>2.625</v>
      </c>
    </row>
    <row r="106" spans="1:33" x14ac:dyDescent="0.35">
      <c r="A106" s="2" t="str">
        <f t="shared" si="22"/>
        <v>BA_406-0079620171018</v>
      </c>
      <c r="B106" s="2" t="s">
        <v>103</v>
      </c>
      <c r="C106" s="3">
        <v>43026</v>
      </c>
      <c r="D106" s="4">
        <v>6</v>
      </c>
      <c r="E106" s="2">
        <v>0</v>
      </c>
      <c r="F106" s="2">
        <v>0</v>
      </c>
      <c r="G106" s="2">
        <v>4</v>
      </c>
      <c r="H106" s="2">
        <v>4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4</v>
      </c>
      <c r="O106" s="2">
        <v>0</v>
      </c>
      <c r="P106" s="2">
        <v>0</v>
      </c>
      <c r="Q106" s="2">
        <v>0</v>
      </c>
      <c r="R106" s="2">
        <v>1</v>
      </c>
      <c r="S106" s="2">
        <v>4</v>
      </c>
      <c r="T106" s="2">
        <v>0</v>
      </c>
      <c r="U106" s="2">
        <v>4</v>
      </c>
      <c r="V106" s="2">
        <v>4</v>
      </c>
      <c r="W106" s="2">
        <v>0</v>
      </c>
      <c r="X106" s="2">
        <f t="shared" si="23"/>
        <v>16</v>
      </c>
      <c r="Y106" s="2">
        <f t="shared" si="24"/>
        <v>0</v>
      </c>
      <c r="Z106" s="2">
        <f t="shared" si="25"/>
        <v>0</v>
      </c>
      <c r="AA106" s="2">
        <f t="shared" si="26"/>
        <v>0</v>
      </c>
      <c r="AB106" s="2">
        <f t="shared" si="27"/>
        <v>9</v>
      </c>
      <c r="AC106" s="2">
        <f t="shared" si="28"/>
        <v>4</v>
      </c>
      <c r="AD106" s="2">
        <f t="shared" si="29"/>
        <v>0</v>
      </c>
      <c r="AE106" s="2">
        <f t="shared" si="30"/>
        <v>0</v>
      </c>
      <c r="AF106" s="2">
        <f t="shared" si="31"/>
        <v>0</v>
      </c>
      <c r="AG106" s="2">
        <f t="shared" si="32"/>
        <v>2.25</v>
      </c>
    </row>
    <row r="107" spans="1:33" x14ac:dyDescent="0.35">
      <c r="A107" s="2" t="str">
        <f t="shared" si="22"/>
        <v>BA_406-00791020171127</v>
      </c>
      <c r="B107" s="2" t="s">
        <v>103</v>
      </c>
      <c r="C107" s="3">
        <v>43066</v>
      </c>
      <c r="D107" s="4">
        <v>10</v>
      </c>
      <c r="E107" s="2">
        <v>0</v>
      </c>
      <c r="F107" s="2">
        <v>0</v>
      </c>
      <c r="G107" s="2">
        <v>4</v>
      </c>
      <c r="H107" s="2">
        <v>4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4</v>
      </c>
      <c r="O107" s="2">
        <v>0</v>
      </c>
      <c r="P107" s="2">
        <v>0</v>
      </c>
      <c r="Q107" s="2">
        <v>0</v>
      </c>
      <c r="R107" s="2">
        <v>0</v>
      </c>
      <c r="S107" s="2">
        <v>4</v>
      </c>
      <c r="T107" s="2">
        <v>0</v>
      </c>
      <c r="U107" s="2">
        <v>2</v>
      </c>
      <c r="V107" s="2">
        <v>4</v>
      </c>
      <c r="W107" s="2">
        <v>0</v>
      </c>
      <c r="X107" s="2">
        <f t="shared" si="23"/>
        <v>16</v>
      </c>
      <c r="Y107" s="2">
        <f t="shared" si="24"/>
        <v>0</v>
      </c>
      <c r="Z107" s="2">
        <f t="shared" si="25"/>
        <v>0</v>
      </c>
      <c r="AA107" s="2">
        <f t="shared" si="26"/>
        <v>0</v>
      </c>
      <c r="AB107" s="2">
        <f t="shared" si="27"/>
        <v>6</v>
      </c>
      <c r="AC107" s="2">
        <f t="shared" si="28"/>
        <v>4</v>
      </c>
      <c r="AD107" s="2">
        <f t="shared" si="29"/>
        <v>0</v>
      </c>
      <c r="AE107" s="2">
        <f t="shared" si="30"/>
        <v>0</v>
      </c>
      <c r="AF107" s="2">
        <f t="shared" si="31"/>
        <v>0</v>
      </c>
      <c r="AG107" s="2">
        <f t="shared" si="32"/>
        <v>1.5</v>
      </c>
    </row>
    <row r="108" spans="1:33" x14ac:dyDescent="0.35">
      <c r="A108" s="2" t="str">
        <f t="shared" si="22"/>
        <v>BA_406-0081020170825</v>
      </c>
      <c r="B108" s="2" t="s">
        <v>104</v>
      </c>
      <c r="C108" s="3">
        <v>42972</v>
      </c>
      <c r="D108" s="4">
        <v>0</v>
      </c>
      <c r="E108" s="2">
        <v>0</v>
      </c>
      <c r="F108" s="2">
        <v>0</v>
      </c>
      <c r="G108" s="2">
        <v>0</v>
      </c>
      <c r="H108" s="2">
        <v>0</v>
      </c>
      <c r="I108" s="2">
        <v>4</v>
      </c>
      <c r="J108" s="2">
        <v>0</v>
      </c>
      <c r="K108" s="2">
        <v>0</v>
      </c>
      <c r="L108" s="2">
        <v>0</v>
      </c>
      <c r="M108" s="2">
        <v>4</v>
      </c>
      <c r="N108" s="2">
        <v>0</v>
      </c>
      <c r="O108" s="2">
        <v>0</v>
      </c>
      <c r="P108" s="2">
        <v>4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3</v>
      </c>
      <c r="X108" s="2">
        <f t="shared" si="23"/>
        <v>0</v>
      </c>
      <c r="Y108" s="2">
        <f t="shared" si="24"/>
        <v>0</v>
      </c>
      <c r="Z108" s="2">
        <f t="shared" si="25"/>
        <v>15</v>
      </c>
      <c r="AA108" s="2">
        <f t="shared" si="26"/>
        <v>0</v>
      </c>
      <c r="AB108" s="2">
        <f t="shared" si="27"/>
        <v>0</v>
      </c>
      <c r="AC108" s="2">
        <f t="shared" si="28"/>
        <v>0</v>
      </c>
      <c r="AD108" s="2">
        <f t="shared" si="29"/>
        <v>0</v>
      </c>
      <c r="AE108" s="2">
        <f t="shared" si="30"/>
        <v>3.75</v>
      </c>
      <c r="AF108" s="2">
        <f t="shared" si="31"/>
        <v>0</v>
      </c>
      <c r="AG108" s="2">
        <f t="shared" si="32"/>
        <v>0</v>
      </c>
    </row>
    <row r="109" spans="1:33" x14ac:dyDescent="0.35">
      <c r="A109" s="2" t="str">
        <f t="shared" si="22"/>
        <v>BA_406-0081620171201</v>
      </c>
      <c r="B109" s="2" t="s">
        <v>104</v>
      </c>
      <c r="C109" s="3">
        <v>43070</v>
      </c>
      <c r="D109" s="4">
        <v>6</v>
      </c>
      <c r="E109" s="2">
        <v>3</v>
      </c>
      <c r="F109" s="2">
        <v>1</v>
      </c>
      <c r="G109" s="2">
        <v>1</v>
      </c>
      <c r="H109" s="2">
        <v>2</v>
      </c>
      <c r="I109" s="2">
        <v>2</v>
      </c>
      <c r="J109" s="2">
        <v>1</v>
      </c>
      <c r="K109" s="2">
        <v>1</v>
      </c>
      <c r="L109" s="2">
        <v>0</v>
      </c>
      <c r="M109" s="2">
        <v>2</v>
      </c>
      <c r="N109" s="2">
        <v>2</v>
      </c>
      <c r="O109" s="2">
        <v>1</v>
      </c>
      <c r="P109" s="2">
        <v>3</v>
      </c>
      <c r="Q109" s="2">
        <v>0</v>
      </c>
      <c r="R109" s="2">
        <v>0</v>
      </c>
      <c r="S109" s="2">
        <v>2</v>
      </c>
      <c r="T109" s="2">
        <v>0</v>
      </c>
      <c r="U109" s="2">
        <v>0</v>
      </c>
      <c r="V109" s="2">
        <v>1</v>
      </c>
      <c r="W109" s="2">
        <v>2</v>
      </c>
      <c r="X109" s="2">
        <f t="shared" si="23"/>
        <v>7</v>
      </c>
      <c r="Y109" s="2">
        <f t="shared" si="24"/>
        <v>5</v>
      </c>
      <c r="Z109" s="2">
        <f t="shared" si="25"/>
        <v>9</v>
      </c>
      <c r="AA109" s="2">
        <f t="shared" si="26"/>
        <v>2</v>
      </c>
      <c r="AB109" s="2">
        <f t="shared" si="27"/>
        <v>1</v>
      </c>
      <c r="AC109" s="2">
        <f t="shared" si="28"/>
        <v>1.75</v>
      </c>
      <c r="AD109" s="2">
        <f t="shared" si="29"/>
        <v>1.25</v>
      </c>
      <c r="AE109" s="2">
        <f t="shared" si="30"/>
        <v>2.25</v>
      </c>
      <c r="AF109" s="2">
        <f t="shared" si="31"/>
        <v>0.66666666666666663</v>
      </c>
      <c r="AG109" s="2">
        <f t="shared" si="32"/>
        <v>0.25</v>
      </c>
    </row>
    <row r="110" spans="1:33" x14ac:dyDescent="0.35">
      <c r="A110" s="2" t="str">
        <f t="shared" si="22"/>
        <v>BA_406-00811020180119</v>
      </c>
      <c r="B110" s="2" t="s">
        <v>104</v>
      </c>
      <c r="C110" s="3">
        <v>43119</v>
      </c>
      <c r="D110" s="4">
        <v>10</v>
      </c>
      <c r="E110" s="2">
        <v>0</v>
      </c>
      <c r="F110" s="2">
        <v>0</v>
      </c>
      <c r="G110" s="2">
        <v>0</v>
      </c>
      <c r="H110" s="2">
        <v>0</v>
      </c>
      <c r="I110" s="2">
        <v>4</v>
      </c>
      <c r="J110" s="2">
        <v>0</v>
      </c>
      <c r="K110" s="2">
        <v>0</v>
      </c>
      <c r="L110" s="2">
        <v>0</v>
      </c>
      <c r="M110" s="2">
        <v>4</v>
      </c>
      <c r="N110" s="2">
        <v>0</v>
      </c>
      <c r="O110" s="2">
        <v>0</v>
      </c>
      <c r="P110" s="2">
        <v>4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4</v>
      </c>
      <c r="X110" s="2">
        <f t="shared" si="23"/>
        <v>0</v>
      </c>
      <c r="Y110" s="2">
        <f t="shared" si="24"/>
        <v>0</v>
      </c>
      <c r="Z110" s="2">
        <f t="shared" si="25"/>
        <v>16</v>
      </c>
      <c r="AA110" s="2">
        <f t="shared" si="26"/>
        <v>0</v>
      </c>
      <c r="AB110" s="2">
        <f t="shared" si="27"/>
        <v>0</v>
      </c>
      <c r="AC110" s="2">
        <f t="shared" si="28"/>
        <v>0</v>
      </c>
      <c r="AD110" s="2">
        <f t="shared" si="29"/>
        <v>0</v>
      </c>
      <c r="AE110" s="2">
        <f t="shared" si="30"/>
        <v>4</v>
      </c>
      <c r="AF110" s="2">
        <f t="shared" si="31"/>
        <v>0</v>
      </c>
      <c r="AG110" s="2">
        <f t="shared" si="32"/>
        <v>0</v>
      </c>
    </row>
    <row r="111" spans="1:33" x14ac:dyDescent="0.35">
      <c r="A111" s="2" t="str">
        <f t="shared" si="22"/>
        <v>BA_406-0085020170829</v>
      </c>
      <c r="B111" s="2" t="s">
        <v>97</v>
      </c>
      <c r="C111" s="3">
        <v>42976</v>
      </c>
      <c r="D111" s="4">
        <v>0</v>
      </c>
      <c r="E111" s="2">
        <v>0</v>
      </c>
      <c r="F111" s="2">
        <v>0</v>
      </c>
      <c r="G111" s="2">
        <v>0</v>
      </c>
      <c r="H111" s="2">
        <v>4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4</v>
      </c>
      <c r="O111" s="2">
        <v>0</v>
      </c>
      <c r="P111" s="2">
        <v>0</v>
      </c>
      <c r="Q111" s="2">
        <v>0</v>
      </c>
      <c r="R111" s="2">
        <v>0</v>
      </c>
      <c r="S111" s="2">
        <v>4</v>
      </c>
      <c r="T111" s="2">
        <v>0</v>
      </c>
      <c r="U111" s="2">
        <v>0</v>
      </c>
      <c r="V111" s="2">
        <v>3</v>
      </c>
      <c r="W111" s="2">
        <v>0</v>
      </c>
      <c r="X111" s="2">
        <f t="shared" si="23"/>
        <v>15</v>
      </c>
      <c r="Y111" s="2">
        <f t="shared" si="24"/>
        <v>0</v>
      </c>
      <c r="Z111" s="2">
        <f t="shared" si="25"/>
        <v>0</v>
      </c>
      <c r="AA111" s="2">
        <f t="shared" si="26"/>
        <v>0</v>
      </c>
      <c r="AB111" s="2">
        <f t="shared" si="27"/>
        <v>0</v>
      </c>
      <c r="AC111" s="2">
        <f t="shared" si="28"/>
        <v>3.75</v>
      </c>
      <c r="AD111" s="2">
        <f t="shared" si="29"/>
        <v>0</v>
      </c>
      <c r="AE111" s="2">
        <f t="shared" si="30"/>
        <v>0</v>
      </c>
      <c r="AF111" s="2">
        <f t="shared" si="31"/>
        <v>0</v>
      </c>
      <c r="AG111" s="2">
        <f t="shared" si="32"/>
        <v>0</v>
      </c>
    </row>
    <row r="112" spans="1:33" x14ac:dyDescent="0.35">
      <c r="A112" s="2" t="str">
        <f t="shared" si="22"/>
        <v>BA_406-0085620171114</v>
      </c>
      <c r="B112" s="2" t="s">
        <v>97</v>
      </c>
      <c r="C112" s="3">
        <v>43053</v>
      </c>
      <c r="D112" s="4">
        <v>6</v>
      </c>
      <c r="E112" s="2">
        <v>3</v>
      </c>
      <c r="F112" s="2">
        <v>0</v>
      </c>
      <c r="G112" s="2">
        <v>0</v>
      </c>
      <c r="H112" s="2">
        <v>4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4</v>
      </c>
      <c r="O112" s="2">
        <v>0</v>
      </c>
      <c r="P112" s="2">
        <v>0</v>
      </c>
      <c r="Q112" s="2">
        <v>0</v>
      </c>
      <c r="R112" s="2">
        <v>0</v>
      </c>
      <c r="S112" s="2">
        <v>3</v>
      </c>
      <c r="T112" s="2">
        <v>0</v>
      </c>
      <c r="U112" s="2">
        <v>0</v>
      </c>
      <c r="V112" s="2">
        <v>3</v>
      </c>
      <c r="W112" s="2">
        <v>0</v>
      </c>
      <c r="X112" s="2">
        <f t="shared" si="23"/>
        <v>14</v>
      </c>
      <c r="Y112" s="2">
        <f t="shared" si="24"/>
        <v>3</v>
      </c>
      <c r="Z112" s="2">
        <f t="shared" si="25"/>
        <v>0</v>
      </c>
      <c r="AA112" s="2">
        <f t="shared" si="26"/>
        <v>0</v>
      </c>
      <c r="AB112" s="2">
        <f t="shared" si="27"/>
        <v>0</v>
      </c>
      <c r="AC112" s="2">
        <f t="shared" si="28"/>
        <v>3.5</v>
      </c>
      <c r="AD112" s="2">
        <f t="shared" si="29"/>
        <v>0.75</v>
      </c>
      <c r="AE112" s="2">
        <f t="shared" si="30"/>
        <v>0</v>
      </c>
      <c r="AF112" s="2">
        <f t="shared" si="31"/>
        <v>0</v>
      </c>
      <c r="AG112" s="2">
        <f t="shared" si="32"/>
        <v>0</v>
      </c>
    </row>
    <row r="113" spans="1:33" x14ac:dyDescent="0.35">
      <c r="A113" s="2" t="str">
        <f t="shared" si="22"/>
        <v>BA_406-00851020171213</v>
      </c>
      <c r="B113" s="2" t="s">
        <v>97</v>
      </c>
      <c r="C113" s="3">
        <v>43082</v>
      </c>
      <c r="D113" s="4">
        <v>10</v>
      </c>
      <c r="E113" s="2">
        <v>0</v>
      </c>
      <c r="F113" s="2">
        <v>0</v>
      </c>
      <c r="G113" s="2">
        <v>0</v>
      </c>
      <c r="H113" s="2">
        <v>2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2</v>
      </c>
      <c r="O113" s="2">
        <v>0</v>
      </c>
      <c r="P113" s="2">
        <v>0</v>
      </c>
      <c r="Q113" s="2">
        <v>0</v>
      </c>
      <c r="R113" s="2">
        <v>0</v>
      </c>
      <c r="S113" s="2">
        <v>2</v>
      </c>
      <c r="T113" s="2">
        <v>0</v>
      </c>
      <c r="U113" s="2">
        <v>0</v>
      </c>
      <c r="V113" s="2">
        <v>2</v>
      </c>
      <c r="W113" s="2">
        <v>0</v>
      </c>
      <c r="X113" s="2">
        <f t="shared" si="23"/>
        <v>8</v>
      </c>
      <c r="Y113" s="2">
        <f t="shared" si="24"/>
        <v>0</v>
      </c>
      <c r="Z113" s="2">
        <f t="shared" si="25"/>
        <v>0</v>
      </c>
      <c r="AA113" s="2">
        <f t="shared" si="26"/>
        <v>0</v>
      </c>
      <c r="AB113" s="2">
        <f t="shared" si="27"/>
        <v>0</v>
      </c>
      <c r="AC113" s="2">
        <f t="shared" si="28"/>
        <v>2</v>
      </c>
      <c r="AD113" s="2">
        <f t="shared" si="29"/>
        <v>0</v>
      </c>
      <c r="AE113" s="2">
        <f t="shared" si="30"/>
        <v>0</v>
      </c>
      <c r="AF113" s="2">
        <f t="shared" si="31"/>
        <v>0</v>
      </c>
      <c r="AG113" s="2">
        <f t="shared" si="32"/>
        <v>0</v>
      </c>
    </row>
    <row r="114" spans="1:33" x14ac:dyDescent="0.35">
      <c r="A114" s="2" t="str">
        <f t="shared" si="22"/>
        <v>BA_406-0087020170913</v>
      </c>
      <c r="B114" s="2" t="s">
        <v>99</v>
      </c>
      <c r="C114" s="3">
        <v>42991</v>
      </c>
      <c r="D114" s="4">
        <v>0</v>
      </c>
      <c r="E114" s="2">
        <v>0</v>
      </c>
      <c r="F114" s="2">
        <v>0</v>
      </c>
      <c r="G114" s="2">
        <v>3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4</v>
      </c>
      <c r="O114" s="2">
        <v>0</v>
      </c>
      <c r="P114" s="2">
        <v>0</v>
      </c>
      <c r="Q114" s="2">
        <v>0</v>
      </c>
      <c r="R114" s="2">
        <v>0</v>
      </c>
      <c r="S114" s="2">
        <v>4</v>
      </c>
      <c r="T114" s="2">
        <v>0</v>
      </c>
      <c r="U114" s="2">
        <v>0</v>
      </c>
      <c r="V114" s="2">
        <v>4</v>
      </c>
      <c r="W114" s="2">
        <v>0</v>
      </c>
      <c r="X114" s="2">
        <f t="shared" si="23"/>
        <v>12</v>
      </c>
      <c r="Y114" s="2">
        <f t="shared" si="24"/>
        <v>0</v>
      </c>
      <c r="Z114" s="2">
        <f t="shared" si="25"/>
        <v>0</v>
      </c>
      <c r="AA114" s="2">
        <f t="shared" si="26"/>
        <v>0</v>
      </c>
      <c r="AB114" s="2">
        <f t="shared" si="27"/>
        <v>3</v>
      </c>
      <c r="AC114" s="2">
        <f t="shared" si="28"/>
        <v>3</v>
      </c>
      <c r="AD114" s="2">
        <f t="shared" si="29"/>
        <v>0</v>
      </c>
      <c r="AE114" s="2">
        <f t="shared" si="30"/>
        <v>0</v>
      </c>
      <c r="AF114" s="2">
        <f t="shared" si="31"/>
        <v>0</v>
      </c>
      <c r="AG114" s="2">
        <f t="shared" si="32"/>
        <v>0.75</v>
      </c>
    </row>
    <row r="115" spans="1:33" x14ac:dyDescent="0.35">
      <c r="A115" s="2" t="str">
        <f t="shared" si="22"/>
        <v>BA_406-0087619000100</v>
      </c>
      <c r="B115" s="2" t="s">
        <v>99</v>
      </c>
      <c r="D115" s="4">
        <v>6</v>
      </c>
      <c r="E115" s="2">
        <v>0</v>
      </c>
      <c r="F115" s="2">
        <v>4</v>
      </c>
      <c r="G115" s="2">
        <v>4</v>
      </c>
      <c r="H115" s="2">
        <v>4</v>
      </c>
      <c r="I115" s="2">
        <v>0</v>
      </c>
      <c r="J115" s="2">
        <v>0</v>
      </c>
      <c r="K115" s="2">
        <v>4</v>
      </c>
      <c r="L115" s="2">
        <v>4</v>
      </c>
      <c r="M115" s="2">
        <v>0</v>
      </c>
      <c r="N115" s="2">
        <v>4</v>
      </c>
      <c r="O115" s="2">
        <v>0</v>
      </c>
      <c r="P115" s="2">
        <v>0</v>
      </c>
      <c r="Q115" s="2">
        <v>0</v>
      </c>
      <c r="R115" s="2">
        <v>4</v>
      </c>
      <c r="S115" s="2">
        <v>4</v>
      </c>
      <c r="T115" s="2">
        <v>0</v>
      </c>
      <c r="U115" s="2">
        <v>0</v>
      </c>
      <c r="V115" s="2">
        <v>4</v>
      </c>
      <c r="W115" s="2">
        <v>0</v>
      </c>
      <c r="X115" s="2">
        <f t="shared" si="23"/>
        <v>16</v>
      </c>
      <c r="Y115" s="2">
        <f t="shared" si="24"/>
        <v>0</v>
      </c>
      <c r="Z115" s="2">
        <f t="shared" si="25"/>
        <v>0</v>
      </c>
      <c r="AA115" s="2">
        <f t="shared" si="26"/>
        <v>8</v>
      </c>
      <c r="AB115" s="2">
        <f t="shared" si="27"/>
        <v>12</v>
      </c>
      <c r="AC115" s="2">
        <f t="shared" si="28"/>
        <v>4</v>
      </c>
      <c r="AD115" s="2">
        <f t="shared" si="29"/>
        <v>0</v>
      </c>
      <c r="AE115" s="2">
        <f t="shared" si="30"/>
        <v>0</v>
      </c>
      <c r="AF115" s="2">
        <f t="shared" si="31"/>
        <v>2.6666666666666665</v>
      </c>
      <c r="AG115" s="2">
        <f t="shared" si="32"/>
        <v>3</v>
      </c>
    </row>
    <row r="116" spans="1:33" x14ac:dyDescent="0.35">
      <c r="A116" s="2" t="str">
        <f t="shared" si="22"/>
        <v>BA_406-00871020171114</v>
      </c>
      <c r="B116" s="2" t="s">
        <v>99</v>
      </c>
      <c r="C116" s="3">
        <v>43053</v>
      </c>
      <c r="D116" s="4">
        <v>10</v>
      </c>
      <c r="E116" s="2">
        <v>0</v>
      </c>
      <c r="F116" s="2">
        <v>4</v>
      </c>
      <c r="G116" s="2">
        <v>4</v>
      </c>
      <c r="H116" s="2">
        <v>0</v>
      </c>
      <c r="I116" s="2">
        <v>0</v>
      </c>
      <c r="J116" s="2">
        <v>0</v>
      </c>
      <c r="K116" s="2">
        <v>4</v>
      </c>
      <c r="L116" s="2">
        <v>2</v>
      </c>
      <c r="M116" s="2">
        <v>0</v>
      </c>
      <c r="N116" s="2">
        <v>4</v>
      </c>
      <c r="O116" s="2">
        <v>0</v>
      </c>
      <c r="P116" s="2">
        <v>0</v>
      </c>
      <c r="Q116" s="2">
        <v>0</v>
      </c>
      <c r="R116" s="2">
        <v>4</v>
      </c>
      <c r="S116" s="2">
        <v>4</v>
      </c>
      <c r="T116" s="2">
        <v>0</v>
      </c>
      <c r="U116" s="2">
        <v>0</v>
      </c>
      <c r="V116" s="2">
        <v>4</v>
      </c>
      <c r="W116" s="2">
        <v>0</v>
      </c>
      <c r="X116" s="2">
        <f t="shared" si="23"/>
        <v>12</v>
      </c>
      <c r="Y116" s="2">
        <f t="shared" si="24"/>
        <v>0</v>
      </c>
      <c r="Z116" s="2">
        <f t="shared" si="25"/>
        <v>0</v>
      </c>
      <c r="AA116" s="2">
        <f t="shared" si="26"/>
        <v>8</v>
      </c>
      <c r="AB116" s="2">
        <f t="shared" si="27"/>
        <v>10</v>
      </c>
      <c r="AC116" s="2">
        <f t="shared" si="28"/>
        <v>3</v>
      </c>
      <c r="AD116" s="2">
        <f t="shared" si="29"/>
        <v>0</v>
      </c>
      <c r="AE116" s="2">
        <f t="shared" si="30"/>
        <v>0</v>
      </c>
      <c r="AF116" s="2">
        <f t="shared" si="31"/>
        <v>2.6666666666666665</v>
      </c>
      <c r="AG116" s="2">
        <f t="shared" si="32"/>
        <v>2.5</v>
      </c>
    </row>
    <row r="117" spans="1:33" x14ac:dyDescent="0.35">
      <c r="A117" s="2" t="str">
        <f t="shared" si="22"/>
        <v>BA_406-0089020170911</v>
      </c>
      <c r="B117" s="2" t="s">
        <v>105</v>
      </c>
      <c r="C117" s="3">
        <v>42989</v>
      </c>
      <c r="D117" s="4">
        <v>0</v>
      </c>
      <c r="E117" s="2">
        <v>1</v>
      </c>
      <c r="F117" s="2">
        <v>0</v>
      </c>
      <c r="G117" s="2">
        <v>2</v>
      </c>
      <c r="H117" s="2">
        <v>1</v>
      </c>
      <c r="I117" s="2">
        <v>1</v>
      </c>
      <c r="J117" s="2">
        <v>1</v>
      </c>
      <c r="K117" s="2">
        <v>0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3</v>
      </c>
      <c r="S117" s="2">
        <v>1</v>
      </c>
      <c r="T117" s="2">
        <v>0</v>
      </c>
      <c r="U117" s="2">
        <v>0</v>
      </c>
      <c r="V117" s="2">
        <v>1</v>
      </c>
      <c r="W117" s="2">
        <v>0</v>
      </c>
      <c r="X117" s="2">
        <f t="shared" si="23"/>
        <v>4</v>
      </c>
      <c r="Y117" s="2">
        <f t="shared" si="24"/>
        <v>2</v>
      </c>
      <c r="Z117" s="2">
        <f t="shared" si="25"/>
        <v>1</v>
      </c>
      <c r="AA117" s="2">
        <f t="shared" si="26"/>
        <v>0</v>
      </c>
      <c r="AB117" s="2">
        <f t="shared" si="27"/>
        <v>5</v>
      </c>
      <c r="AC117" s="2">
        <f t="shared" si="28"/>
        <v>1</v>
      </c>
      <c r="AD117" s="2">
        <f t="shared" si="29"/>
        <v>0.5</v>
      </c>
      <c r="AE117" s="2">
        <f t="shared" si="30"/>
        <v>0.25</v>
      </c>
      <c r="AF117" s="2">
        <f t="shared" si="31"/>
        <v>0</v>
      </c>
      <c r="AG117" s="2">
        <f t="shared" si="32"/>
        <v>1.25</v>
      </c>
    </row>
    <row r="118" spans="1:33" x14ac:dyDescent="0.35">
      <c r="A118" s="2" t="str">
        <f t="shared" si="22"/>
        <v>BA_406-0089620171130</v>
      </c>
      <c r="B118" s="2" t="s">
        <v>105</v>
      </c>
      <c r="C118" s="3">
        <v>43069</v>
      </c>
      <c r="D118" s="4">
        <v>6</v>
      </c>
      <c r="E118" s="2">
        <v>0</v>
      </c>
      <c r="F118" s="2">
        <v>0</v>
      </c>
      <c r="G118" s="2">
        <v>3</v>
      </c>
      <c r="H118" s="2">
        <v>3</v>
      </c>
      <c r="I118" s="2">
        <v>0</v>
      </c>
      <c r="J118" s="2">
        <v>0</v>
      </c>
      <c r="K118" s="2">
        <v>0</v>
      </c>
      <c r="L118" s="2">
        <v>3</v>
      </c>
      <c r="M118" s="2">
        <v>0</v>
      </c>
      <c r="N118" s="2">
        <v>3</v>
      </c>
      <c r="O118" s="2">
        <v>0</v>
      </c>
      <c r="P118" s="2">
        <v>0</v>
      </c>
      <c r="Q118" s="2">
        <v>0</v>
      </c>
      <c r="R118" s="2">
        <v>0</v>
      </c>
      <c r="S118" s="2">
        <v>3</v>
      </c>
      <c r="T118" s="2">
        <v>0</v>
      </c>
      <c r="U118" s="2">
        <v>0</v>
      </c>
      <c r="V118" s="2">
        <v>3</v>
      </c>
      <c r="W118" s="2">
        <v>0</v>
      </c>
      <c r="X118" s="2">
        <f t="shared" si="23"/>
        <v>12</v>
      </c>
      <c r="Y118" s="2">
        <f t="shared" si="24"/>
        <v>0</v>
      </c>
      <c r="Z118" s="2">
        <f t="shared" si="25"/>
        <v>0</v>
      </c>
      <c r="AA118" s="2">
        <f t="shared" si="26"/>
        <v>0</v>
      </c>
      <c r="AB118" s="2">
        <f t="shared" si="27"/>
        <v>6</v>
      </c>
      <c r="AC118" s="2">
        <f t="shared" si="28"/>
        <v>3</v>
      </c>
      <c r="AD118" s="2">
        <f t="shared" si="29"/>
        <v>0</v>
      </c>
      <c r="AE118" s="2">
        <f t="shared" si="30"/>
        <v>0</v>
      </c>
      <c r="AF118" s="2">
        <f t="shared" si="31"/>
        <v>0</v>
      </c>
      <c r="AG118" s="2">
        <f t="shared" si="32"/>
        <v>1.5</v>
      </c>
    </row>
    <row r="119" spans="1:33" x14ac:dyDescent="0.35">
      <c r="A119" s="2" t="str">
        <f t="shared" si="22"/>
        <v>BA_406-00891020180121</v>
      </c>
      <c r="B119" s="2" t="s">
        <v>105</v>
      </c>
      <c r="C119" s="3">
        <v>43121</v>
      </c>
      <c r="D119" s="4">
        <v>10</v>
      </c>
      <c r="E119" s="2">
        <v>0</v>
      </c>
      <c r="F119" s="2">
        <v>0</v>
      </c>
      <c r="G119" s="2">
        <v>2</v>
      </c>
      <c r="H119" s="2">
        <v>2</v>
      </c>
      <c r="I119" s="2">
        <v>0</v>
      </c>
      <c r="J119" s="2">
        <v>0</v>
      </c>
      <c r="K119" s="2">
        <v>0</v>
      </c>
      <c r="L119" s="2">
        <v>2</v>
      </c>
      <c r="M119" s="2">
        <v>0</v>
      </c>
      <c r="N119" s="2">
        <v>2</v>
      </c>
      <c r="O119" s="2">
        <v>0</v>
      </c>
      <c r="P119" s="2">
        <v>0</v>
      </c>
      <c r="Q119" s="2">
        <v>0</v>
      </c>
      <c r="R119" s="2">
        <v>2</v>
      </c>
      <c r="S119" s="2">
        <v>2</v>
      </c>
      <c r="T119" s="2">
        <v>0</v>
      </c>
      <c r="U119" s="2">
        <v>0</v>
      </c>
      <c r="V119" s="2">
        <v>2</v>
      </c>
      <c r="W119" s="2">
        <v>0</v>
      </c>
      <c r="X119" s="2">
        <f t="shared" si="23"/>
        <v>8</v>
      </c>
      <c r="Y119" s="2">
        <f t="shared" si="24"/>
        <v>0</v>
      </c>
      <c r="Z119" s="2">
        <f t="shared" si="25"/>
        <v>0</v>
      </c>
      <c r="AA119" s="2">
        <f t="shared" si="26"/>
        <v>0</v>
      </c>
      <c r="AB119" s="2">
        <f t="shared" si="27"/>
        <v>6</v>
      </c>
      <c r="AC119" s="2">
        <f t="shared" si="28"/>
        <v>2</v>
      </c>
      <c r="AD119" s="2">
        <f t="shared" si="29"/>
        <v>0</v>
      </c>
      <c r="AE119" s="2">
        <f t="shared" si="30"/>
        <v>0</v>
      </c>
      <c r="AF119" s="2">
        <f t="shared" si="31"/>
        <v>0</v>
      </c>
      <c r="AG119" s="2">
        <f t="shared" si="32"/>
        <v>1.5</v>
      </c>
    </row>
    <row r="120" spans="1:33" x14ac:dyDescent="0.35">
      <c r="A120" s="2" t="str">
        <f t="shared" si="22"/>
        <v>BA_406-0091020170922</v>
      </c>
      <c r="B120" s="2" t="s">
        <v>100</v>
      </c>
      <c r="C120" s="3">
        <v>43000</v>
      </c>
      <c r="D120" s="4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f t="shared" si="23"/>
        <v>0</v>
      </c>
      <c r="Y120" s="2">
        <f t="shared" si="24"/>
        <v>0</v>
      </c>
      <c r="Z120" s="2">
        <f t="shared" si="25"/>
        <v>0</v>
      </c>
      <c r="AA120" s="2">
        <f t="shared" si="26"/>
        <v>0</v>
      </c>
      <c r="AB120" s="2">
        <f t="shared" si="27"/>
        <v>0</v>
      </c>
      <c r="AC120" s="2">
        <f t="shared" si="28"/>
        <v>0</v>
      </c>
      <c r="AD120" s="2">
        <f t="shared" si="29"/>
        <v>0</v>
      </c>
      <c r="AE120" s="2">
        <f t="shared" si="30"/>
        <v>0</v>
      </c>
      <c r="AF120" s="2">
        <f t="shared" si="31"/>
        <v>0</v>
      </c>
      <c r="AG120" s="2">
        <f t="shared" si="32"/>
        <v>0</v>
      </c>
    </row>
    <row r="121" spans="1:33" x14ac:dyDescent="0.35">
      <c r="A121" s="2" t="str">
        <f t="shared" si="22"/>
        <v>BA_406-0093020171012</v>
      </c>
      <c r="B121" s="2" t="s">
        <v>108</v>
      </c>
      <c r="C121" s="3">
        <v>43020</v>
      </c>
      <c r="D121" s="4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f t="shared" si="23"/>
        <v>0</v>
      </c>
      <c r="Y121" s="2">
        <f t="shared" si="24"/>
        <v>0</v>
      </c>
      <c r="Z121" s="2">
        <f t="shared" si="25"/>
        <v>0</v>
      </c>
      <c r="AA121" s="2">
        <f t="shared" si="26"/>
        <v>0</v>
      </c>
      <c r="AB121" s="2">
        <f t="shared" si="27"/>
        <v>0</v>
      </c>
      <c r="AC121" s="2">
        <f t="shared" si="28"/>
        <v>0</v>
      </c>
      <c r="AD121" s="2">
        <f t="shared" si="29"/>
        <v>0</v>
      </c>
      <c r="AE121" s="2">
        <f t="shared" si="30"/>
        <v>0</v>
      </c>
      <c r="AF121" s="2">
        <f t="shared" si="31"/>
        <v>0</v>
      </c>
      <c r="AG121" s="2">
        <f t="shared" si="32"/>
        <v>0</v>
      </c>
    </row>
    <row r="122" spans="1:33" x14ac:dyDescent="0.35">
      <c r="A122" s="2" t="str">
        <f t="shared" si="22"/>
        <v>BA_406-0093620180129</v>
      </c>
      <c r="B122" s="2" t="s">
        <v>108</v>
      </c>
      <c r="C122" s="3">
        <v>43129</v>
      </c>
      <c r="D122" s="4">
        <v>6</v>
      </c>
      <c r="E122" s="2">
        <v>0</v>
      </c>
      <c r="F122" s="2">
        <v>4</v>
      </c>
      <c r="G122" s="2">
        <v>4</v>
      </c>
      <c r="H122" s="2">
        <v>3</v>
      </c>
      <c r="I122" s="2">
        <v>0</v>
      </c>
      <c r="J122" s="2">
        <v>2</v>
      </c>
      <c r="K122" s="2">
        <v>0</v>
      </c>
      <c r="L122" s="2">
        <v>4</v>
      </c>
      <c r="M122" s="2">
        <v>0</v>
      </c>
      <c r="N122" s="2">
        <v>4</v>
      </c>
      <c r="O122" s="2">
        <v>0</v>
      </c>
      <c r="P122" s="2">
        <v>0</v>
      </c>
      <c r="Q122" s="2">
        <v>2</v>
      </c>
      <c r="R122" s="2">
        <v>4</v>
      </c>
      <c r="S122" s="2">
        <v>2</v>
      </c>
      <c r="T122" s="2">
        <v>3</v>
      </c>
      <c r="U122" s="2">
        <v>0</v>
      </c>
      <c r="V122" s="2">
        <v>3</v>
      </c>
      <c r="W122" s="2">
        <v>0</v>
      </c>
      <c r="X122" s="2">
        <f t="shared" si="23"/>
        <v>12</v>
      </c>
      <c r="Y122" s="2">
        <f t="shared" si="24"/>
        <v>5</v>
      </c>
      <c r="Z122" s="2">
        <f t="shared" si="25"/>
        <v>0</v>
      </c>
      <c r="AA122" s="2">
        <f t="shared" si="26"/>
        <v>6</v>
      </c>
      <c r="AB122" s="2">
        <f t="shared" si="27"/>
        <v>12</v>
      </c>
      <c r="AC122" s="2">
        <f t="shared" si="28"/>
        <v>3</v>
      </c>
      <c r="AD122" s="2">
        <f t="shared" si="29"/>
        <v>1.25</v>
      </c>
      <c r="AE122" s="2">
        <f t="shared" si="30"/>
        <v>0</v>
      </c>
      <c r="AF122" s="2">
        <f t="shared" si="31"/>
        <v>2</v>
      </c>
      <c r="AG122" s="2">
        <f t="shared" si="32"/>
        <v>3</v>
      </c>
    </row>
    <row r="123" spans="1:33" x14ac:dyDescent="0.35">
      <c r="A123" s="2" t="str">
        <f t="shared" si="22"/>
        <v>BA_406-00931020180309</v>
      </c>
      <c r="B123" s="2" t="s">
        <v>108</v>
      </c>
      <c r="C123" s="3">
        <v>43168</v>
      </c>
      <c r="D123" s="4">
        <v>10</v>
      </c>
      <c r="E123" s="2">
        <v>0</v>
      </c>
      <c r="F123" s="2">
        <v>0</v>
      </c>
      <c r="G123" s="2">
        <v>3</v>
      </c>
      <c r="H123" s="2">
        <v>0</v>
      </c>
      <c r="I123" s="2">
        <v>0</v>
      </c>
      <c r="J123" s="2">
        <v>2</v>
      </c>
      <c r="K123" s="2">
        <v>3</v>
      </c>
      <c r="L123" s="2">
        <v>0</v>
      </c>
      <c r="M123" s="2">
        <v>0</v>
      </c>
      <c r="N123" s="2">
        <v>4</v>
      </c>
      <c r="O123" s="2">
        <v>0</v>
      </c>
      <c r="P123" s="2">
        <v>0</v>
      </c>
      <c r="Q123" s="2">
        <v>0</v>
      </c>
      <c r="R123" s="2">
        <v>4</v>
      </c>
      <c r="S123" s="2">
        <v>3</v>
      </c>
      <c r="T123" s="2">
        <v>0</v>
      </c>
      <c r="U123" s="2">
        <v>0</v>
      </c>
      <c r="V123" s="2">
        <v>3</v>
      </c>
      <c r="W123" s="2">
        <v>0</v>
      </c>
      <c r="X123" s="2">
        <f t="shared" si="23"/>
        <v>10</v>
      </c>
      <c r="Y123" s="2">
        <f t="shared" si="24"/>
        <v>2</v>
      </c>
      <c r="Z123" s="2">
        <f t="shared" si="25"/>
        <v>0</v>
      </c>
      <c r="AA123" s="2">
        <f t="shared" si="26"/>
        <v>3</v>
      </c>
      <c r="AB123" s="2">
        <f t="shared" si="27"/>
        <v>7</v>
      </c>
      <c r="AC123" s="2">
        <f t="shared" si="28"/>
        <v>2.5</v>
      </c>
      <c r="AD123" s="2">
        <f t="shared" si="29"/>
        <v>0.5</v>
      </c>
      <c r="AE123" s="2">
        <f t="shared" si="30"/>
        <v>0</v>
      </c>
      <c r="AF123" s="2">
        <f t="shared" si="31"/>
        <v>1</v>
      </c>
      <c r="AG123" s="2">
        <f t="shared" si="32"/>
        <v>1.75</v>
      </c>
    </row>
    <row r="124" spans="1:33" x14ac:dyDescent="0.35">
      <c r="A124" s="2" t="str">
        <f t="shared" si="22"/>
        <v>BA_406-0095020171019</v>
      </c>
      <c r="B124" s="2" t="s">
        <v>106</v>
      </c>
      <c r="C124" s="3">
        <v>43027</v>
      </c>
      <c r="D124" s="4">
        <v>0</v>
      </c>
      <c r="E124" s="2">
        <v>0</v>
      </c>
      <c r="F124" s="2">
        <v>0</v>
      </c>
      <c r="G124" s="2">
        <v>2</v>
      </c>
      <c r="H124" s="2">
        <v>4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3</v>
      </c>
      <c r="O124" s="2">
        <v>0</v>
      </c>
      <c r="P124" s="2">
        <v>0</v>
      </c>
      <c r="Q124" s="2">
        <v>0</v>
      </c>
      <c r="R124" s="2">
        <v>1</v>
      </c>
      <c r="S124" s="2">
        <v>1</v>
      </c>
      <c r="T124" s="2">
        <v>0</v>
      </c>
      <c r="U124" s="2">
        <v>0</v>
      </c>
      <c r="V124" s="2">
        <v>1</v>
      </c>
      <c r="W124" s="2">
        <v>0</v>
      </c>
      <c r="X124" s="2">
        <f t="shared" si="23"/>
        <v>9</v>
      </c>
      <c r="Y124" s="2">
        <f t="shared" si="24"/>
        <v>0</v>
      </c>
      <c r="Z124" s="2">
        <f t="shared" si="25"/>
        <v>0</v>
      </c>
      <c r="AA124" s="2">
        <f t="shared" si="26"/>
        <v>0</v>
      </c>
      <c r="AB124" s="2">
        <f t="shared" si="27"/>
        <v>4</v>
      </c>
      <c r="AC124" s="2">
        <f t="shared" si="28"/>
        <v>2.25</v>
      </c>
      <c r="AD124" s="2">
        <f t="shared" si="29"/>
        <v>0</v>
      </c>
      <c r="AE124" s="2">
        <f t="shared" si="30"/>
        <v>0</v>
      </c>
      <c r="AF124" s="2">
        <f t="shared" si="31"/>
        <v>0</v>
      </c>
      <c r="AG124" s="2">
        <f t="shared" si="32"/>
        <v>1</v>
      </c>
    </row>
    <row r="125" spans="1:33" x14ac:dyDescent="0.35">
      <c r="A125" s="2" t="str">
        <f t="shared" si="22"/>
        <v>BA_406-0095620171215</v>
      </c>
      <c r="B125" s="2" t="s">
        <v>106</v>
      </c>
      <c r="C125" s="3">
        <v>43084</v>
      </c>
      <c r="D125" s="4">
        <v>6</v>
      </c>
      <c r="E125" s="2">
        <v>0</v>
      </c>
      <c r="F125" s="2">
        <v>0</v>
      </c>
      <c r="G125" s="2">
        <v>2</v>
      </c>
      <c r="H125" s="2">
        <v>3</v>
      </c>
      <c r="I125" s="2">
        <v>0</v>
      </c>
      <c r="J125" s="2">
        <v>1</v>
      </c>
      <c r="K125" s="2">
        <v>0</v>
      </c>
      <c r="L125" s="2">
        <v>1</v>
      </c>
      <c r="M125" s="2">
        <v>0</v>
      </c>
      <c r="N125" s="2">
        <v>2</v>
      </c>
      <c r="O125" s="2">
        <v>0</v>
      </c>
      <c r="P125" s="2">
        <v>0</v>
      </c>
      <c r="Q125" s="2">
        <v>0</v>
      </c>
      <c r="R125" s="2">
        <v>2</v>
      </c>
      <c r="S125" s="2">
        <v>1</v>
      </c>
      <c r="T125" s="2">
        <v>1</v>
      </c>
      <c r="U125" s="2">
        <v>1</v>
      </c>
      <c r="V125" s="2">
        <v>1</v>
      </c>
      <c r="W125" s="2">
        <v>0</v>
      </c>
      <c r="X125" s="2">
        <f t="shared" si="23"/>
        <v>7</v>
      </c>
      <c r="Y125" s="2">
        <f t="shared" si="24"/>
        <v>2</v>
      </c>
      <c r="Z125" s="2">
        <f t="shared" si="25"/>
        <v>0</v>
      </c>
      <c r="AA125" s="2">
        <f t="shared" si="26"/>
        <v>0</v>
      </c>
      <c r="AB125" s="2">
        <f t="shared" si="27"/>
        <v>6</v>
      </c>
      <c r="AC125" s="2">
        <f t="shared" si="28"/>
        <v>1.75</v>
      </c>
      <c r="AD125" s="2">
        <f t="shared" si="29"/>
        <v>0.5</v>
      </c>
      <c r="AE125" s="2">
        <f t="shared" si="30"/>
        <v>0</v>
      </c>
      <c r="AF125" s="2">
        <f t="shared" si="31"/>
        <v>0</v>
      </c>
      <c r="AG125" s="2">
        <f t="shared" si="32"/>
        <v>1.5</v>
      </c>
    </row>
    <row r="126" spans="1:33" x14ac:dyDescent="0.35">
      <c r="A126" s="2" t="str">
        <f t="shared" si="22"/>
        <v>BA_406-00951020180119</v>
      </c>
      <c r="B126" s="2" t="s">
        <v>106</v>
      </c>
      <c r="C126" s="3">
        <v>43119</v>
      </c>
      <c r="D126" s="4">
        <v>10</v>
      </c>
      <c r="E126" s="2">
        <v>1</v>
      </c>
      <c r="F126" s="2">
        <v>1</v>
      </c>
      <c r="G126" s="2">
        <v>2</v>
      </c>
      <c r="H126" s="2">
        <v>2</v>
      </c>
      <c r="I126" s="2">
        <v>0</v>
      </c>
      <c r="J126" s="2">
        <v>1</v>
      </c>
      <c r="K126" s="2">
        <v>2</v>
      </c>
      <c r="L126" s="2">
        <v>2</v>
      </c>
      <c r="M126" s="2">
        <v>0</v>
      </c>
      <c r="N126" s="2">
        <v>3</v>
      </c>
      <c r="O126" s="2">
        <v>0</v>
      </c>
      <c r="P126" s="2">
        <v>0</v>
      </c>
      <c r="Q126" s="2">
        <v>1</v>
      </c>
      <c r="R126" s="2">
        <v>2</v>
      </c>
      <c r="S126" s="2">
        <v>2</v>
      </c>
      <c r="T126" s="2">
        <v>0</v>
      </c>
      <c r="U126" s="2">
        <v>1</v>
      </c>
      <c r="V126" s="2">
        <v>0</v>
      </c>
      <c r="W126" s="2">
        <v>0</v>
      </c>
      <c r="X126" s="2">
        <f t="shared" si="23"/>
        <v>7</v>
      </c>
      <c r="Y126" s="2">
        <f t="shared" si="24"/>
        <v>2</v>
      </c>
      <c r="Z126" s="2">
        <f t="shared" si="25"/>
        <v>0</v>
      </c>
      <c r="AA126" s="2">
        <f t="shared" si="26"/>
        <v>4</v>
      </c>
      <c r="AB126" s="2">
        <f t="shared" si="27"/>
        <v>7</v>
      </c>
      <c r="AC126" s="2">
        <f t="shared" si="28"/>
        <v>1.75</v>
      </c>
      <c r="AD126" s="2">
        <f t="shared" si="29"/>
        <v>0.5</v>
      </c>
      <c r="AE126" s="2">
        <f t="shared" si="30"/>
        <v>0</v>
      </c>
      <c r="AF126" s="2">
        <f t="shared" si="31"/>
        <v>1.3333333333333333</v>
      </c>
      <c r="AG126" s="2">
        <f t="shared" si="32"/>
        <v>1.75</v>
      </c>
    </row>
    <row r="127" spans="1:33" x14ac:dyDescent="0.35">
      <c r="A127" s="2" t="str">
        <f t="shared" si="22"/>
        <v>BA_406-0099020171017</v>
      </c>
      <c r="B127" s="2" t="s">
        <v>109</v>
      </c>
      <c r="C127" s="3">
        <v>43025</v>
      </c>
      <c r="D127" s="4">
        <v>0</v>
      </c>
      <c r="E127" s="2">
        <v>0</v>
      </c>
      <c r="F127" s="2">
        <v>0</v>
      </c>
      <c r="G127" s="2">
        <v>4</v>
      </c>
      <c r="H127" s="2">
        <v>4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4</v>
      </c>
      <c r="O127" s="2">
        <v>0</v>
      </c>
      <c r="P127" s="2">
        <v>0</v>
      </c>
      <c r="Q127" s="2">
        <v>0</v>
      </c>
      <c r="R127" s="2">
        <v>3</v>
      </c>
      <c r="S127" s="2">
        <v>4</v>
      </c>
      <c r="T127" s="2">
        <v>0</v>
      </c>
      <c r="U127" s="2">
        <v>0</v>
      </c>
      <c r="V127" s="2">
        <v>4</v>
      </c>
      <c r="W127" s="2">
        <v>0</v>
      </c>
      <c r="X127" s="2">
        <f t="shared" si="23"/>
        <v>16</v>
      </c>
      <c r="Y127" s="2">
        <f t="shared" si="24"/>
        <v>0</v>
      </c>
      <c r="Z127" s="2">
        <f t="shared" si="25"/>
        <v>0</v>
      </c>
      <c r="AA127" s="2">
        <f t="shared" si="26"/>
        <v>0</v>
      </c>
      <c r="AB127" s="2">
        <f t="shared" si="27"/>
        <v>8</v>
      </c>
      <c r="AC127" s="2">
        <f t="shared" si="28"/>
        <v>4</v>
      </c>
      <c r="AD127" s="2">
        <f t="shared" si="29"/>
        <v>0</v>
      </c>
      <c r="AE127" s="2">
        <f t="shared" si="30"/>
        <v>0</v>
      </c>
      <c r="AF127" s="2">
        <f t="shared" si="31"/>
        <v>0</v>
      </c>
      <c r="AG127" s="2">
        <f t="shared" si="32"/>
        <v>2</v>
      </c>
    </row>
    <row r="128" spans="1:33" x14ac:dyDescent="0.35">
      <c r="A128" s="2" t="str">
        <f t="shared" si="22"/>
        <v>BA_406-0099620180126</v>
      </c>
      <c r="B128" s="2" t="s">
        <v>109</v>
      </c>
      <c r="C128" s="3">
        <v>43126</v>
      </c>
      <c r="D128" s="4">
        <v>6</v>
      </c>
      <c r="E128" s="2">
        <v>0</v>
      </c>
      <c r="F128" s="2">
        <v>0</v>
      </c>
      <c r="G128" s="2">
        <v>0</v>
      </c>
      <c r="H128" s="2">
        <v>4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4</v>
      </c>
      <c r="O128" s="2">
        <v>0</v>
      </c>
      <c r="P128" s="2">
        <v>0</v>
      </c>
      <c r="Q128" s="2">
        <v>0</v>
      </c>
      <c r="R128" s="2">
        <v>0</v>
      </c>
      <c r="S128" s="2">
        <v>4</v>
      </c>
      <c r="T128" s="2">
        <v>0</v>
      </c>
      <c r="U128" s="2">
        <v>0</v>
      </c>
      <c r="V128" s="2">
        <v>4</v>
      </c>
      <c r="W128" s="2">
        <v>0</v>
      </c>
      <c r="X128" s="2">
        <f t="shared" si="23"/>
        <v>16</v>
      </c>
      <c r="Y128" s="2">
        <f t="shared" si="24"/>
        <v>0</v>
      </c>
      <c r="Z128" s="2">
        <f t="shared" si="25"/>
        <v>0</v>
      </c>
      <c r="AA128" s="2">
        <f t="shared" si="26"/>
        <v>0</v>
      </c>
      <c r="AB128" s="2">
        <f t="shared" si="27"/>
        <v>0</v>
      </c>
      <c r="AC128" s="2">
        <f t="shared" si="28"/>
        <v>4</v>
      </c>
      <c r="AD128" s="2">
        <f t="shared" si="29"/>
        <v>0</v>
      </c>
      <c r="AE128" s="2">
        <f t="shared" si="30"/>
        <v>0</v>
      </c>
      <c r="AF128" s="2">
        <f t="shared" si="31"/>
        <v>0</v>
      </c>
      <c r="AG128" s="2">
        <f t="shared" si="32"/>
        <v>0</v>
      </c>
    </row>
    <row r="129" spans="1:33" x14ac:dyDescent="0.35">
      <c r="A129" s="2" t="str">
        <f t="shared" si="22"/>
        <v>BA_406-00991020180309</v>
      </c>
      <c r="B129" s="2" t="s">
        <v>109</v>
      </c>
      <c r="C129" s="3">
        <v>43168</v>
      </c>
      <c r="D129" s="4">
        <v>10</v>
      </c>
      <c r="E129" s="2">
        <v>0</v>
      </c>
      <c r="F129" s="2">
        <v>0</v>
      </c>
      <c r="G129" s="2">
        <v>2</v>
      </c>
      <c r="H129" s="2">
        <v>4</v>
      </c>
      <c r="I129" s="2">
        <v>0</v>
      </c>
      <c r="J129" s="2">
        <v>0</v>
      </c>
      <c r="K129" s="2">
        <v>0</v>
      </c>
      <c r="L129" s="2">
        <v>2</v>
      </c>
      <c r="M129" s="2">
        <v>0</v>
      </c>
      <c r="N129" s="2">
        <v>4</v>
      </c>
      <c r="O129" s="2">
        <v>0</v>
      </c>
      <c r="P129" s="2">
        <v>0</v>
      </c>
      <c r="Q129" s="2">
        <v>0</v>
      </c>
      <c r="R129" s="2">
        <v>2</v>
      </c>
      <c r="T129" s="2">
        <v>0</v>
      </c>
      <c r="U129" s="2">
        <v>0</v>
      </c>
      <c r="V129" s="2">
        <v>4</v>
      </c>
      <c r="W129" s="2">
        <v>0</v>
      </c>
      <c r="X129" s="2">
        <f t="shared" ref="X129:X151" si="33">H129+N129+S129+V129</f>
        <v>12</v>
      </c>
      <c r="Y129" s="2">
        <f t="shared" ref="Y129:Y151" si="34">E129+J129+O129+T129</f>
        <v>0</v>
      </c>
      <c r="Z129" s="2">
        <f t="shared" ref="Z129:Z151" si="35">I129+M129+P129+W129</f>
        <v>0</v>
      </c>
      <c r="AA129" s="2">
        <f t="shared" ref="AA129:AA151" si="36">F129+K129+Q129</f>
        <v>0</v>
      </c>
      <c r="AB129" s="2">
        <f t="shared" ref="AB129:AB151" si="37">G129+L129+R129+U129</f>
        <v>6</v>
      </c>
      <c r="AC129" s="2">
        <f t="shared" ref="AC129:AC151" si="38">X129/4</f>
        <v>3</v>
      </c>
      <c r="AD129" s="2">
        <f t="shared" ref="AD129:AD151" si="39">Y129/4</f>
        <v>0</v>
      </c>
      <c r="AE129" s="2">
        <f t="shared" ref="AE129:AE151" si="40">Z129/4</f>
        <v>0</v>
      </c>
      <c r="AF129" s="2">
        <f t="shared" ref="AF129:AF151" si="41">AA129/3</f>
        <v>0</v>
      </c>
      <c r="AG129" s="2">
        <f t="shared" ref="AG129:AG151" si="42">AB129/4</f>
        <v>1.5</v>
      </c>
    </row>
    <row r="130" spans="1:33" x14ac:dyDescent="0.35">
      <c r="A130" s="2" t="str">
        <f t="shared" si="22"/>
        <v>BA_406-0101020171013</v>
      </c>
      <c r="B130" s="2" t="s">
        <v>111</v>
      </c>
      <c r="C130" s="3">
        <v>43021</v>
      </c>
      <c r="D130" s="4">
        <v>0</v>
      </c>
      <c r="E130" s="2">
        <v>0</v>
      </c>
      <c r="F130" s="2">
        <v>3</v>
      </c>
      <c r="G130" s="2">
        <v>0</v>
      </c>
      <c r="H130" s="2">
        <v>0</v>
      </c>
      <c r="I130" s="2">
        <v>1</v>
      </c>
      <c r="J130" s="2">
        <v>0</v>
      </c>
      <c r="K130" s="2">
        <v>0</v>
      </c>
      <c r="L130" s="2">
        <v>0</v>
      </c>
      <c r="M130" s="2">
        <v>0</v>
      </c>
      <c r="N130" s="2">
        <v>1</v>
      </c>
      <c r="O130" s="2">
        <v>0</v>
      </c>
      <c r="P130" s="2">
        <v>2</v>
      </c>
      <c r="Q130" s="2">
        <v>0</v>
      </c>
      <c r="R130" s="2">
        <v>0</v>
      </c>
      <c r="S130" s="2">
        <v>3</v>
      </c>
      <c r="T130" s="2">
        <v>0</v>
      </c>
      <c r="U130" s="2">
        <v>0</v>
      </c>
      <c r="V130" s="2">
        <v>1</v>
      </c>
      <c r="W130" s="2">
        <v>2</v>
      </c>
      <c r="X130" s="2">
        <f t="shared" si="33"/>
        <v>5</v>
      </c>
      <c r="Y130" s="2">
        <f t="shared" si="34"/>
        <v>0</v>
      </c>
      <c r="Z130" s="2">
        <f t="shared" si="35"/>
        <v>5</v>
      </c>
      <c r="AA130" s="2">
        <f t="shared" si="36"/>
        <v>3</v>
      </c>
      <c r="AB130" s="2">
        <f t="shared" si="37"/>
        <v>0</v>
      </c>
      <c r="AC130" s="2">
        <f t="shared" si="38"/>
        <v>1.25</v>
      </c>
      <c r="AD130" s="2">
        <f t="shared" si="39"/>
        <v>0</v>
      </c>
      <c r="AE130" s="2">
        <f t="shared" si="40"/>
        <v>1.25</v>
      </c>
      <c r="AF130" s="2">
        <f t="shared" si="41"/>
        <v>1</v>
      </c>
      <c r="AG130" s="2">
        <f t="shared" si="42"/>
        <v>0</v>
      </c>
    </row>
    <row r="131" spans="1:33" x14ac:dyDescent="0.35">
      <c r="A131" s="2" t="str">
        <f t="shared" ref="A131:A151" si="43">"BA_"&amp;B131&amp;D131&amp;TEXT(C131,"yyyymmdd")</f>
        <v>BA_406-0101620180124</v>
      </c>
      <c r="B131" s="2" t="s">
        <v>111</v>
      </c>
      <c r="C131" s="3">
        <v>43124</v>
      </c>
      <c r="D131" s="4">
        <v>6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2</v>
      </c>
      <c r="M131" s="2">
        <v>0</v>
      </c>
      <c r="N131" s="2">
        <v>1</v>
      </c>
      <c r="O131" s="2">
        <v>0</v>
      </c>
      <c r="P131" s="2">
        <v>0</v>
      </c>
      <c r="Q131" s="2">
        <v>0</v>
      </c>
      <c r="R131" s="2">
        <v>1</v>
      </c>
      <c r="S131" s="2">
        <v>1</v>
      </c>
      <c r="T131" s="2">
        <v>0</v>
      </c>
      <c r="U131" s="2">
        <v>0</v>
      </c>
      <c r="V131" s="2">
        <v>0</v>
      </c>
      <c r="W131" s="2">
        <v>2</v>
      </c>
      <c r="X131" s="2">
        <f t="shared" si="33"/>
        <v>2</v>
      </c>
      <c r="Y131" s="2">
        <f t="shared" si="34"/>
        <v>0</v>
      </c>
      <c r="Z131" s="2">
        <f t="shared" si="35"/>
        <v>2</v>
      </c>
      <c r="AA131" s="2">
        <f t="shared" si="36"/>
        <v>1</v>
      </c>
      <c r="AB131" s="2">
        <f t="shared" si="37"/>
        <v>3</v>
      </c>
      <c r="AC131" s="2">
        <f t="shared" si="38"/>
        <v>0.5</v>
      </c>
      <c r="AD131" s="2">
        <f t="shared" si="39"/>
        <v>0</v>
      </c>
      <c r="AE131" s="2">
        <f t="shared" si="40"/>
        <v>0.5</v>
      </c>
      <c r="AF131" s="2">
        <f t="shared" si="41"/>
        <v>0.33333333333333331</v>
      </c>
      <c r="AG131" s="2">
        <f t="shared" si="42"/>
        <v>0.75</v>
      </c>
    </row>
    <row r="132" spans="1:33" x14ac:dyDescent="0.35">
      <c r="A132" s="2" t="str">
        <f t="shared" si="43"/>
        <v>BA_406-01011020180307</v>
      </c>
      <c r="B132" s="2" t="s">
        <v>111</v>
      </c>
      <c r="C132" s="3">
        <v>43166</v>
      </c>
      <c r="D132" s="4">
        <v>10</v>
      </c>
      <c r="E132" s="2">
        <v>0</v>
      </c>
      <c r="F132" s="2">
        <v>0</v>
      </c>
      <c r="G132" s="2">
        <v>2</v>
      </c>
      <c r="H132" s="2">
        <v>2</v>
      </c>
      <c r="I132" s="2">
        <v>2</v>
      </c>
      <c r="J132" s="2">
        <v>0</v>
      </c>
      <c r="K132" s="2">
        <v>0</v>
      </c>
      <c r="L132" s="2">
        <v>1</v>
      </c>
      <c r="M132" s="2">
        <v>0</v>
      </c>
      <c r="N132" s="2">
        <v>1</v>
      </c>
      <c r="O132" s="2">
        <v>0</v>
      </c>
      <c r="P132" s="2">
        <v>0</v>
      </c>
      <c r="Q132" s="2">
        <v>0</v>
      </c>
      <c r="R132" s="2">
        <v>1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f t="shared" si="33"/>
        <v>3</v>
      </c>
      <c r="Y132" s="2">
        <f t="shared" si="34"/>
        <v>0</v>
      </c>
      <c r="Z132" s="2">
        <f t="shared" si="35"/>
        <v>2</v>
      </c>
      <c r="AA132" s="2">
        <f t="shared" si="36"/>
        <v>0</v>
      </c>
      <c r="AB132" s="2">
        <f t="shared" si="37"/>
        <v>4</v>
      </c>
      <c r="AC132" s="2">
        <f t="shared" si="38"/>
        <v>0.75</v>
      </c>
      <c r="AD132" s="2">
        <f t="shared" si="39"/>
        <v>0</v>
      </c>
      <c r="AE132" s="2">
        <f t="shared" si="40"/>
        <v>0.5</v>
      </c>
      <c r="AF132" s="2">
        <f t="shared" si="41"/>
        <v>0</v>
      </c>
      <c r="AG132" s="2">
        <f t="shared" si="42"/>
        <v>1</v>
      </c>
    </row>
    <row r="133" spans="1:33" x14ac:dyDescent="0.35">
      <c r="A133" s="2" t="str">
        <f t="shared" si="43"/>
        <v>BA_406-0103020171017</v>
      </c>
      <c r="B133" s="2" t="s">
        <v>110</v>
      </c>
      <c r="C133" s="3">
        <v>43025</v>
      </c>
      <c r="D133" s="4">
        <v>0</v>
      </c>
      <c r="E133" s="2">
        <v>1</v>
      </c>
      <c r="F133" s="2">
        <v>0</v>
      </c>
      <c r="G133" s="2">
        <v>4</v>
      </c>
      <c r="H133" s="2">
        <v>4</v>
      </c>
      <c r="I133" s="2">
        <v>3</v>
      </c>
      <c r="J133" s="2">
        <v>1</v>
      </c>
      <c r="K133" s="2">
        <v>0</v>
      </c>
      <c r="L133" s="2">
        <v>0</v>
      </c>
      <c r="M133" s="2">
        <v>0</v>
      </c>
      <c r="N133" s="2">
        <v>4</v>
      </c>
      <c r="O133" s="2">
        <v>0</v>
      </c>
      <c r="P133" s="2">
        <v>0</v>
      </c>
      <c r="Q133" s="2">
        <v>0</v>
      </c>
      <c r="R133" s="2">
        <v>0</v>
      </c>
      <c r="S133" s="2">
        <v>2</v>
      </c>
      <c r="T133" s="2">
        <v>0</v>
      </c>
      <c r="U133" s="2">
        <v>0</v>
      </c>
      <c r="V133" s="2">
        <v>3</v>
      </c>
      <c r="W133" s="2">
        <v>0</v>
      </c>
      <c r="X133" s="2">
        <f t="shared" si="33"/>
        <v>13</v>
      </c>
      <c r="Y133" s="2">
        <f t="shared" si="34"/>
        <v>2</v>
      </c>
      <c r="Z133" s="2">
        <f t="shared" si="35"/>
        <v>3</v>
      </c>
      <c r="AA133" s="2">
        <f t="shared" si="36"/>
        <v>0</v>
      </c>
      <c r="AB133" s="2">
        <f t="shared" si="37"/>
        <v>4</v>
      </c>
      <c r="AC133" s="2">
        <f t="shared" si="38"/>
        <v>3.25</v>
      </c>
      <c r="AD133" s="2">
        <f t="shared" si="39"/>
        <v>0.5</v>
      </c>
      <c r="AE133" s="2">
        <f t="shared" si="40"/>
        <v>0.75</v>
      </c>
      <c r="AF133" s="2">
        <f t="shared" si="41"/>
        <v>0</v>
      </c>
      <c r="AG133" s="2">
        <f t="shared" si="42"/>
        <v>1</v>
      </c>
    </row>
    <row r="134" spans="1:33" x14ac:dyDescent="0.35">
      <c r="A134" s="2" t="str">
        <f t="shared" si="43"/>
        <v>BA_406-0103620180126</v>
      </c>
      <c r="B134" s="2" t="s">
        <v>110</v>
      </c>
      <c r="C134" s="3">
        <v>43126</v>
      </c>
      <c r="D134" s="4">
        <v>6</v>
      </c>
      <c r="E134" s="2">
        <v>0</v>
      </c>
      <c r="F134" s="2">
        <v>2</v>
      </c>
      <c r="G134" s="2">
        <v>3</v>
      </c>
      <c r="H134" s="2">
        <v>3</v>
      </c>
      <c r="I134" s="2">
        <v>0</v>
      </c>
      <c r="J134" s="2">
        <v>0</v>
      </c>
      <c r="K134" s="2">
        <v>1</v>
      </c>
      <c r="L134" s="2">
        <v>3</v>
      </c>
      <c r="M134" s="2">
        <v>0</v>
      </c>
      <c r="N134" s="2">
        <v>3</v>
      </c>
      <c r="O134" s="2">
        <v>1</v>
      </c>
      <c r="P134" s="2">
        <v>0</v>
      </c>
      <c r="Q134" s="2">
        <v>2</v>
      </c>
      <c r="R134" s="2">
        <v>3</v>
      </c>
      <c r="S134" s="2">
        <v>4</v>
      </c>
      <c r="T134" s="2">
        <v>0</v>
      </c>
      <c r="U134" s="2">
        <v>0</v>
      </c>
      <c r="V134" s="2">
        <v>4</v>
      </c>
      <c r="W134" s="2">
        <v>0</v>
      </c>
      <c r="X134" s="2">
        <f t="shared" si="33"/>
        <v>14</v>
      </c>
      <c r="Y134" s="2">
        <f t="shared" si="34"/>
        <v>1</v>
      </c>
      <c r="Z134" s="2">
        <f t="shared" si="35"/>
        <v>0</v>
      </c>
      <c r="AA134" s="2">
        <f t="shared" si="36"/>
        <v>5</v>
      </c>
      <c r="AB134" s="2">
        <f t="shared" si="37"/>
        <v>9</v>
      </c>
      <c r="AC134" s="2">
        <f t="shared" si="38"/>
        <v>3.5</v>
      </c>
      <c r="AD134" s="2">
        <f t="shared" si="39"/>
        <v>0.25</v>
      </c>
      <c r="AE134" s="2">
        <f t="shared" si="40"/>
        <v>0</v>
      </c>
      <c r="AF134" s="2">
        <f t="shared" si="41"/>
        <v>1.6666666666666667</v>
      </c>
      <c r="AG134" s="2">
        <f t="shared" si="42"/>
        <v>2.25</v>
      </c>
    </row>
    <row r="135" spans="1:33" x14ac:dyDescent="0.35">
      <c r="A135" s="2" t="str">
        <f t="shared" si="43"/>
        <v>BA_406-01031020170228</v>
      </c>
      <c r="B135" s="2" t="s">
        <v>110</v>
      </c>
      <c r="C135" s="3">
        <v>42794</v>
      </c>
      <c r="D135" s="4">
        <v>10</v>
      </c>
      <c r="E135" s="2">
        <v>1</v>
      </c>
      <c r="F135" s="2">
        <v>2</v>
      </c>
      <c r="G135" s="2">
        <v>4</v>
      </c>
      <c r="H135" s="2">
        <v>4</v>
      </c>
      <c r="I135" s="2">
        <v>0</v>
      </c>
      <c r="J135" s="2">
        <v>0</v>
      </c>
      <c r="K135" s="2">
        <v>2</v>
      </c>
      <c r="L135" s="2">
        <v>3</v>
      </c>
      <c r="M135" s="2">
        <v>0</v>
      </c>
      <c r="N135" s="2">
        <v>4</v>
      </c>
      <c r="O135" s="2">
        <v>0</v>
      </c>
      <c r="P135" s="2">
        <v>0</v>
      </c>
      <c r="Q135" s="2">
        <v>2</v>
      </c>
      <c r="R135" s="2">
        <v>3</v>
      </c>
      <c r="S135" s="2">
        <v>4</v>
      </c>
      <c r="T135" s="2">
        <v>0</v>
      </c>
      <c r="U135" s="2">
        <v>2</v>
      </c>
      <c r="V135" s="2">
        <v>3</v>
      </c>
      <c r="W135" s="2">
        <v>0</v>
      </c>
      <c r="X135" s="2">
        <f t="shared" si="33"/>
        <v>15</v>
      </c>
      <c r="Y135" s="2">
        <f t="shared" si="34"/>
        <v>1</v>
      </c>
      <c r="Z135" s="2">
        <f t="shared" si="35"/>
        <v>0</v>
      </c>
      <c r="AA135" s="2">
        <f t="shared" si="36"/>
        <v>6</v>
      </c>
      <c r="AB135" s="2">
        <f t="shared" si="37"/>
        <v>12</v>
      </c>
      <c r="AC135" s="2">
        <f t="shared" si="38"/>
        <v>3.75</v>
      </c>
      <c r="AD135" s="2">
        <f t="shared" si="39"/>
        <v>0.25</v>
      </c>
      <c r="AE135" s="2">
        <f t="shared" si="40"/>
        <v>0</v>
      </c>
      <c r="AF135" s="2">
        <f t="shared" si="41"/>
        <v>2</v>
      </c>
      <c r="AG135" s="2">
        <f t="shared" si="42"/>
        <v>3</v>
      </c>
    </row>
    <row r="136" spans="1:33" x14ac:dyDescent="0.35">
      <c r="A136" s="2" t="str">
        <f t="shared" si="43"/>
        <v>BA_406-0105020171023</v>
      </c>
      <c r="B136" s="2" t="s">
        <v>117</v>
      </c>
      <c r="C136" s="3">
        <v>43031</v>
      </c>
      <c r="D136" s="4">
        <v>0</v>
      </c>
      <c r="E136" s="2">
        <v>0</v>
      </c>
      <c r="F136" s="2">
        <v>0</v>
      </c>
      <c r="G136" s="2">
        <v>1</v>
      </c>
      <c r="H136" s="2">
        <v>4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2</v>
      </c>
      <c r="S136" s="2">
        <v>3</v>
      </c>
      <c r="T136" s="2">
        <v>0</v>
      </c>
      <c r="U136" s="2">
        <v>0</v>
      </c>
      <c r="V136" s="2">
        <v>3</v>
      </c>
      <c r="W136" s="2">
        <v>0</v>
      </c>
      <c r="X136" s="2">
        <f t="shared" si="33"/>
        <v>11</v>
      </c>
      <c r="Y136" s="2">
        <f t="shared" si="34"/>
        <v>0</v>
      </c>
      <c r="Z136" s="2">
        <f t="shared" si="35"/>
        <v>0</v>
      </c>
      <c r="AA136" s="2">
        <f t="shared" si="36"/>
        <v>0</v>
      </c>
      <c r="AB136" s="2">
        <f t="shared" si="37"/>
        <v>3</v>
      </c>
      <c r="AC136" s="2">
        <f t="shared" si="38"/>
        <v>2.75</v>
      </c>
      <c r="AD136" s="2">
        <f t="shared" si="39"/>
        <v>0</v>
      </c>
      <c r="AE136" s="2">
        <f t="shared" si="40"/>
        <v>0</v>
      </c>
      <c r="AF136" s="2">
        <f t="shared" si="41"/>
        <v>0</v>
      </c>
      <c r="AG136" s="2">
        <f t="shared" si="42"/>
        <v>0.75</v>
      </c>
    </row>
    <row r="137" spans="1:33" x14ac:dyDescent="0.35">
      <c r="A137" s="2" t="str">
        <f t="shared" si="43"/>
        <v>BA_406-0105620180315</v>
      </c>
      <c r="B137" s="2" t="s">
        <v>117</v>
      </c>
      <c r="C137" s="3">
        <v>43174</v>
      </c>
      <c r="D137" s="4">
        <v>6</v>
      </c>
      <c r="E137" s="2">
        <v>0</v>
      </c>
      <c r="F137" s="2">
        <v>0</v>
      </c>
      <c r="G137" s="2">
        <v>0</v>
      </c>
      <c r="H137" s="2">
        <v>3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2</v>
      </c>
      <c r="O137" s="2">
        <v>0</v>
      </c>
      <c r="P137" s="2">
        <v>0</v>
      </c>
      <c r="Q137" s="2">
        <v>0</v>
      </c>
      <c r="R137" s="2">
        <v>1</v>
      </c>
      <c r="S137" s="2">
        <v>2</v>
      </c>
      <c r="T137" s="2">
        <v>0</v>
      </c>
      <c r="U137" s="2">
        <v>0</v>
      </c>
      <c r="V137" s="2">
        <v>1</v>
      </c>
      <c r="W137" s="2">
        <v>0</v>
      </c>
      <c r="X137" s="2">
        <f t="shared" si="33"/>
        <v>8</v>
      </c>
      <c r="Y137" s="2">
        <f t="shared" si="34"/>
        <v>0</v>
      </c>
      <c r="Z137" s="2">
        <f t="shared" si="35"/>
        <v>0</v>
      </c>
      <c r="AA137" s="2">
        <f t="shared" si="36"/>
        <v>0</v>
      </c>
      <c r="AB137" s="2">
        <f t="shared" si="37"/>
        <v>1</v>
      </c>
      <c r="AC137" s="2">
        <f t="shared" si="38"/>
        <v>2</v>
      </c>
      <c r="AD137" s="2">
        <f t="shared" si="39"/>
        <v>0</v>
      </c>
      <c r="AE137" s="2">
        <f t="shared" si="40"/>
        <v>0</v>
      </c>
      <c r="AF137" s="2">
        <f t="shared" si="41"/>
        <v>0</v>
      </c>
      <c r="AG137" s="2">
        <f t="shared" si="42"/>
        <v>0.25</v>
      </c>
    </row>
    <row r="138" spans="1:33" x14ac:dyDescent="0.35">
      <c r="A138" s="2" t="str">
        <f t="shared" si="43"/>
        <v>BA_406-01051020180419</v>
      </c>
      <c r="B138" s="2" t="s">
        <v>117</v>
      </c>
      <c r="C138" s="3">
        <v>43209</v>
      </c>
      <c r="D138" s="4">
        <v>10</v>
      </c>
      <c r="E138" s="2">
        <v>0</v>
      </c>
      <c r="F138" s="2">
        <v>0</v>
      </c>
      <c r="G138" s="2">
        <v>0</v>
      </c>
      <c r="H138" s="2">
        <v>2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2</v>
      </c>
      <c r="O138" s="2">
        <v>0</v>
      </c>
      <c r="P138" s="2">
        <v>0</v>
      </c>
      <c r="Q138" s="2">
        <v>0</v>
      </c>
      <c r="R138" s="2">
        <v>0</v>
      </c>
      <c r="S138" s="2">
        <v>2</v>
      </c>
      <c r="T138" s="2">
        <v>0</v>
      </c>
      <c r="U138" s="2">
        <v>0</v>
      </c>
      <c r="V138" s="2">
        <v>2</v>
      </c>
      <c r="W138" s="2">
        <v>0</v>
      </c>
      <c r="X138" s="2">
        <f t="shared" si="33"/>
        <v>8</v>
      </c>
      <c r="Y138" s="2">
        <f t="shared" si="34"/>
        <v>0</v>
      </c>
      <c r="Z138" s="2">
        <f t="shared" si="35"/>
        <v>0</v>
      </c>
      <c r="AA138" s="2">
        <f t="shared" si="36"/>
        <v>0</v>
      </c>
      <c r="AB138" s="2">
        <f t="shared" si="37"/>
        <v>0</v>
      </c>
      <c r="AC138" s="2">
        <f t="shared" si="38"/>
        <v>2</v>
      </c>
      <c r="AD138" s="2">
        <f t="shared" si="39"/>
        <v>0</v>
      </c>
      <c r="AE138" s="2">
        <f t="shared" si="40"/>
        <v>0</v>
      </c>
      <c r="AF138" s="2">
        <f t="shared" si="41"/>
        <v>0</v>
      </c>
      <c r="AG138" s="2">
        <f t="shared" si="42"/>
        <v>0</v>
      </c>
    </row>
    <row r="139" spans="1:33" x14ac:dyDescent="0.35">
      <c r="A139" s="2" t="str">
        <f t="shared" si="43"/>
        <v>BA_406-0109020171019</v>
      </c>
      <c r="B139" s="2" t="s">
        <v>158</v>
      </c>
      <c r="C139" s="3">
        <v>43027</v>
      </c>
      <c r="D139" s="4">
        <v>0</v>
      </c>
      <c r="E139" s="2">
        <v>0</v>
      </c>
      <c r="F139" s="2">
        <v>0</v>
      </c>
      <c r="G139" s="2">
        <v>0</v>
      </c>
      <c r="H139" s="2">
        <v>4</v>
      </c>
      <c r="I139" s="2">
        <v>0</v>
      </c>
      <c r="J139" s="2">
        <v>0</v>
      </c>
      <c r="K139" s="2">
        <v>0</v>
      </c>
      <c r="L139" s="2">
        <v>0</v>
      </c>
      <c r="M139" s="2">
        <v>1</v>
      </c>
      <c r="N139" s="2">
        <v>2</v>
      </c>
      <c r="O139" s="2">
        <v>0</v>
      </c>
      <c r="P139" s="2">
        <v>1</v>
      </c>
      <c r="Q139" s="2">
        <v>0</v>
      </c>
      <c r="R139" s="2">
        <v>0</v>
      </c>
      <c r="S139" s="2">
        <v>3</v>
      </c>
      <c r="T139" s="2">
        <v>0</v>
      </c>
      <c r="U139" s="2">
        <v>0</v>
      </c>
      <c r="V139" s="2">
        <v>3</v>
      </c>
      <c r="W139" s="2">
        <v>2</v>
      </c>
      <c r="X139" s="2">
        <f t="shared" si="33"/>
        <v>12</v>
      </c>
      <c r="Y139" s="2">
        <f t="shared" si="34"/>
        <v>0</v>
      </c>
      <c r="Z139" s="2">
        <f t="shared" si="35"/>
        <v>4</v>
      </c>
      <c r="AA139" s="2">
        <f t="shared" si="36"/>
        <v>0</v>
      </c>
      <c r="AB139" s="2">
        <f t="shared" si="37"/>
        <v>0</v>
      </c>
      <c r="AC139" s="2">
        <f t="shared" si="38"/>
        <v>3</v>
      </c>
      <c r="AD139" s="2">
        <f t="shared" si="39"/>
        <v>0</v>
      </c>
      <c r="AE139" s="2">
        <f t="shared" si="40"/>
        <v>1</v>
      </c>
      <c r="AF139" s="2">
        <f t="shared" si="41"/>
        <v>0</v>
      </c>
      <c r="AG139" s="2">
        <f t="shared" si="42"/>
        <v>0</v>
      </c>
    </row>
    <row r="140" spans="1:33" x14ac:dyDescent="0.35">
      <c r="A140" s="2" t="str">
        <f t="shared" si="43"/>
        <v>BA_406-0111020171102</v>
      </c>
      <c r="B140" s="2" t="s">
        <v>116</v>
      </c>
      <c r="C140" s="3">
        <v>43041</v>
      </c>
      <c r="D140" s="4">
        <v>0</v>
      </c>
      <c r="E140" s="2">
        <v>0</v>
      </c>
      <c r="F140" s="2">
        <v>0</v>
      </c>
      <c r="G140" s="2">
        <v>1</v>
      </c>
      <c r="H140" s="2">
        <v>4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3</v>
      </c>
      <c r="O140" s="2">
        <v>0</v>
      </c>
      <c r="P140" s="2">
        <v>0</v>
      </c>
      <c r="Q140" s="2">
        <v>0</v>
      </c>
      <c r="R140" s="2">
        <v>1</v>
      </c>
      <c r="S140" s="2">
        <v>3</v>
      </c>
      <c r="T140" s="2">
        <v>0</v>
      </c>
      <c r="U140" s="2">
        <v>0</v>
      </c>
      <c r="V140" s="2">
        <v>4</v>
      </c>
      <c r="W140" s="2">
        <v>0</v>
      </c>
      <c r="X140" s="2">
        <f t="shared" si="33"/>
        <v>14</v>
      </c>
      <c r="Y140" s="2">
        <f t="shared" si="34"/>
        <v>0</v>
      </c>
      <c r="Z140" s="2">
        <f t="shared" si="35"/>
        <v>0</v>
      </c>
      <c r="AA140" s="2">
        <f t="shared" si="36"/>
        <v>0</v>
      </c>
      <c r="AB140" s="2">
        <f t="shared" si="37"/>
        <v>2</v>
      </c>
      <c r="AC140" s="2">
        <f t="shared" si="38"/>
        <v>3.5</v>
      </c>
      <c r="AD140" s="2">
        <f t="shared" si="39"/>
        <v>0</v>
      </c>
      <c r="AE140" s="2">
        <f t="shared" si="40"/>
        <v>0</v>
      </c>
      <c r="AF140" s="2">
        <f t="shared" si="41"/>
        <v>0</v>
      </c>
      <c r="AG140" s="2">
        <f t="shared" si="42"/>
        <v>0.5</v>
      </c>
    </row>
    <row r="141" spans="1:33" x14ac:dyDescent="0.35">
      <c r="A141" s="2" t="str">
        <f t="shared" si="43"/>
        <v>BA_406-0111620180202</v>
      </c>
      <c r="B141" s="2" t="s">
        <v>116</v>
      </c>
      <c r="C141" s="3">
        <v>43133</v>
      </c>
      <c r="D141" s="4">
        <v>6</v>
      </c>
      <c r="E141" s="2">
        <v>0</v>
      </c>
      <c r="F141" s="2">
        <v>2</v>
      </c>
      <c r="G141" s="2">
        <v>3</v>
      </c>
      <c r="H141" s="2">
        <v>4</v>
      </c>
      <c r="I141" s="2">
        <v>0</v>
      </c>
      <c r="J141" s="2">
        <v>0</v>
      </c>
      <c r="K141" s="2">
        <v>2</v>
      </c>
      <c r="L141" s="2">
        <v>4</v>
      </c>
      <c r="M141" s="2">
        <v>0</v>
      </c>
      <c r="N141" s="2">
        <v>4</v>
      </c>
      <c r="O141" s="2">
        <v>0</v>
      </c>
      <c r="P141" s="2">
        <v>0</v>
      </c>
      <c r="Q141" s="2">
        <v>0</v>
      </c>
      <c r="R141" s="2">
        <v>4</v>
      </c>
      <c r="S141" s="2">
        <v>4</v>
      </c>
      <c r="T141" s="2">
        <v>0</v>
      </c>
      <c r="U141" s="2">
        <v>1</v>
      </c>
      <c r="V141" s="2">
        <v>4</v>
      </c>
      <c r="W141" s="2">
        <v>0</v>
      </c>
      <c r="X141" s="2">
        <f t="shared" si="33"/>
        <v>16</v>
      </c>
      <c r="Y141" s="2">
        <f t="shared" si="34"/>
        <v>0</v>
      </c>
      <c r="Z141" s="2">
        <f t="shared" si="35"/>
        <v>0</v>
      </c>
      <c r="AA141" s="2">
        <f t="shared" si="36"/>
        <v>4</v>
      </c>
      <c r="AB141" s="2">
        <f t="shared" si="37"/>
        <v>12</v>
      </c>
      <c r="AC141" s="2">
        <f t="shared" si="38"/>
        <v>4</v>
      </c>
      <c r="AD141" s="2">
        <f t="shared" si="39"/>
        <v>0</v>
      </c>
      <c r="AE141" s="2">
        <f t="shared" si="40"/>
        <v>0</v>
      </c>
      <c r="AF141" s="2">
        <f t="shared" si="41"/>
        <v>1.3333333333333333</v>
      </c>
      <c r="AG141" s="2">
        <f t="shared" si="42"/>
        <v>3</v>
      </c>
    </row>
    <row r="142" spans="1:33" x14ac:dyDescent="0.35">
      <c r="A142" s="2" t="str">
        <f t="shared" si="43"/>
        <v>BA_406-01111020180323</v>
      </c>
      <c r="B142" s="2" t="s">
        <v>116</v>
      </c>
      <c r="C142" s="3">
        <v>43182</v>
      </c>
      <c r="D142" s="4">
        <v>10</v>
      </c>
      <c r="E142" s="2">
        <v>1</v>
      </c>
      <c r="F142" s="2">
        <v>0</v>
      </c>
      <c r="G142" s="2">
        <v>2</v>
      </c>
      <c r="H142" s="2">
        <v>4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4</v>
      </c>
      <c r="O142" s="2">
        <v>0</v>
      </c>
      <c r="P142" s="2">
        <v>0</v>
      </c>
      <c r="Q142" s="2">
        <v>0</v>
      </c>
      <c r="R142" s="2">
        <v>1</v>
      </c>
      <c r="S142" s="2">
        <v>4</v>
      </c>
      <c r="T142" s="2">
        <v>0</v>
      </c>
      <c r="U142" s="2">
        <v>2</v>
      </c>
      <c r="V142" s="2">
        <v>4</v>
      </c>
      <c r="W142" s="2">
        <v>0</v>
      </c>
      <c r="X142" s="2">
        <f t="shared" si="33"/>
        <v>16</v>
      </c>
      <c r="Y142" s="2">
        <f t="shared" si="34"/>
        <v>1</v>
      </c>
      <c r="Z142" s="2">
        <f t="shared" si="35"/>
        <v>0</v>
      </c>
      <c r="AA142" s="2">
        <f t="shared" si="36"/>
        <v>0</v>
      </c>
      <c r="AB142" s="2">
        <f t="shared" si="37"/>
        <v>5</v>
      </c>
      <c r="AC142" s="2">
        <f t="shared" si="38"/>
        <v>4</v>
      </c>
      <c r="AD142" s="2">
        <f t="shared" si="39"/>
        <v>0.25</v>
      </c>
      <c r="AE142" s="2">
        <f t="shared" si="40"/>
        <v>0</v>
      </c>
      <c r="AF142" s="2">
        <f t="shared" si="41"/>
        <v>0</v>
      </c>
      <c r="AG142" s="2">
        <f t="shared" si="42"/>
        <v>1.25</v>
      </c>
    </row>
    <row r="143" spans="1:33" x14ac:dyDescent="0.35">
      <c r="A143" s="2" t="str">
        <f t="shared" si="43"/>
        <v>BA_406-0113020171020</v>
      </c>
      <c r="B143" s="2" t="s">
        <v>115</v>
      </c>
      <c r="C143" s="3">
        <v>43028</v>
      </c>
      <c r="D143" s="4">
        <v>0</v>
      </c>
      <c r="E143" s="2">
        <v>0</v>
      </c>
      <c r="F143" s="2">
        <v>0</v>
      </c>
      <c r="G143" s="2">
        <v>2</v>
      </c>
      <c r="H143" s="2">
        <v>4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4</v>
      </c>
      <c r="O143" s="2">
        <v>0</v>
      </c>
      <c r="P143" s="2">
        <v>0</v>
      </c>
      <c r="Q143" s="2">
        <v>0</v>
      </c>
      <c r="R143" s="2">
        <v>1</v>
      </c>
      <c r="S143" s="2">
        <v>3</v>
      </c>
      <c r="T143" s="2">
        <v>0</v>
      </c>
      <c r="U143" s="2">
        <v>0</v>
      </c>
      <c r="V143" s="2">
        <v>1</v>
      </c>
      <c r="W143" s="2">
        <v>0</v>
      </c>
      <c r="X143" s="2">
        <f t="shared" si="33"/>
        <v>12</v>
      </c>
      <c r="Y143" s="2">
        <f t="shared" si="34"/>
        <v>0</v>
      </c>
      <c r="Z143" s="2">
        <f t="shared" si="35"/>
        <v>0</v>
      </c>
      <c r="AA143" s="2">
        <f t="shared" si="36"/>
        <v>0</v>
      </c>
      <c r="AB143" s="2">
        <f t="shared" si="37"/>
        <v>3</v>
      </c>
      <c r="AC143" s="2">
        <f t="shared" si="38"/>
        <v>3</v>
      </c>
      <c r="AD143" s="2">
        <f t="shared" si="39"/>
        <v>0</v>
      </c>
      <c r="AE143" s="2">
        <f t="shared" si="40"/>
        <v>0</v>
      </c>
      <c r="AF143" s="2">
        <f t="shared" si="41"/>
        <v>0</v>
      </c>
      <c r="AG143" s="2">
        <f t="shared" si="42"/>
        <v>0.75</v>
      </c>
    </row>
    <row r="144" spans="1:33" x14ac:dyDescent="0.35">
      <c r="A144" s="2" t="str">
        <f t="shared" si="43"/>
        <v>BA_406-0113620180201</v>
      </c>
      <c r="B144" s="2" t="s">
        <v>115</v>
      </c>
      <c r="C144" s="3">
        <v>43132</v>
      </c>
      <c r="D144" s="4">
        <v>6</v>
      </c>
      <c r="E144" s="2">
        <v>0</v>
      </c>
      <c r="F144" s="2">
        <v>0</v>
      </c>
      <c r="G144" s="2">
        <v>2</v>
      </c>
      <c r="H144" s="2">
        <v>4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4</v>
      </c>
      <c r="O144" s="2">
        <v>0</v>
      </c>
      <c r="P144" s="2">
        <v>0</v>
      </c>
      <c r="Q144" s="2">
        <v>0</v>
      </c>
      <c r="R144" s="2">
        <v>1</v>
      </c>
      <c r="S144" s="2">
        <v>4</v>
      </c>
      <c r="T144" s="2">
        <v>0</v>
      </c>
      <c r="U144" s="2">
        <v>0</v>
      </c>
      <c r="V144" s="2">
        <v>2</v>
      </c>
      <c r="W144" s="2">
        <v>0</v>
      </c>
      <c r="X144" s="2">
        <f t="shared" si="33"/>
        <v>14</v>
      </c>
      <c r="Y144" s="2">
        <f t="shared" si="34"/>
        <v>0</v>
      </c>
      <c r="Z144" s="2">
        <f t="shared" si="35"/>
        <v>0</v>
      </c>
      <c r="AA144" s="2">
        <f t="shared" si="36"/>
        <v>0</v>
      </c>
      <c r="AB144" s="2">
        <f t="shared" si="37"/>
        <v>3</v>
      </c>
      <c r="AC144" s="2">
        <f t="shared" si="38"/>
        <v>3.5</v>
      </c>
      <c r="AD144" s="2">
        <f t="shared" si="39"/>
        <v>0</v>
      </c>
      <c r="AE144" s="2">
        <f t="shared" si="40"/>
        <v>0</v>
      </c>
      <c r="AF144" s="2">
        <f t="shared" si="41"/>
        <v>0</v>
      </c>
      <c r="AG144" s="2">
        <f t="shared" si="42"/>
        <v>0.75</v>
      </c>
    </row>
    <row r="145" spans="1:33" x14ac:dyDescent="0.35">
      <c r="A145" s="2" t="str">
        <f t="shared" si="43"/>
        <v>BA_406-01131020180301</v>
      </c>
      <c r="B145" s="2" t="s">
        <v>115</v>
      </c>
      <c r="C145" s="3">
        <v>43160</v>
      </c>
      <c r="D145" s="4">
        <v>10</v>
      </c>
      <c r="E145" s="2">
        <v>0</v>
      </c>
      <c r="F145" s="2">
        <v>0</v>
      </c>
      <c r="G145" s="2">
        <v>1</v>
      </c>
      <c r="H145" s="2">
        <v>4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4</v>
      </c>
      <c r="O145" s="2">
        <v>0</v>
      </c>
      <c r="P145" s="2">
        <v>0</v>
      </c>
      <c r="Q145" s="2">
        <v>0</v>
      </c>
      <c r="R145" s="2">
        <v>0</v>
      </c>
      <c r="S145" s="2">
        <v>4</v>
      </c>
      <c r="T145" s="2">
        <v>0</v>
      </c>
      <c r="U145" s="2">
        <v>0</v>
      </c>
      <c r="V145" s="2">
        <v>1</v>
      </c>
      <c r="W145" s="2">
        <v>0</v>
      </c>
      <c r="X145" s="2">
        <f t="shared" si="33"/>
        <v>13</v>
      </c>
      <c r="Y145" s="2">
        <f t="shared" si="34"/>
        <v>0</v>
      </c>
      <c r="Z145" s="2">
        <f t="shared" si="35"/>
        <v>0</v>
      </c>
      <c r="AA145" s="2">
        <f t="shared" si="36"/>
        <v>0</v>
      </c>
      <c r="AB145" s="2">
        <f t="shared" si="37"/>
        <v>1</v>
      </c>
      <c r="AC145" s="2">
        <f t="shared" si="38"/>
        <v>3.25</v>
      </c>
      <c r="AD145" s="2">
        <f t="shared" si="39"/>
        <v>0</v>
      </c>
      <c r="AE145" s="2">
        <f t="shared" si="40"/>
        <v>0</v>
      </c>
      <c r="AF145" s="2">
        <f t="shared" si="41"/>
        <v>0</v>
      </c>
      <c r="AG145" s="2">
        <f t="shared" si="42"/>
        <v>0.25</v>
      </c>
    </row>
    <row r="146" spans="1:33" x14ac:dyDescent="0.35">
      <c r="A146" s="2" t="str">
        <f t="shared" si="43"/>
        <v>BA_406-0115020171025</v>
      </c>
      <c r="B146" s="2" t="s">
        <v>113</v>
      </c>
      <c r="C146" s="3">
        <v>43033</v>
      </c>
      <c r="D146" s="4">
        <v>0</v>
      </c>
      <c r="E146" s="2">
        <v>0</v>
      </c>
      <c r="F146" s="2">
        <v>0</v>
      </c>
      <c r="G146" s="2">
        <v>3</v>
      </c>
      <c r="H146" s="2">
        <v>0</v>
      </c>
      <c r="I146" s="2">
        <v>2</v>
      </c>
      <c r="J146" s="2">
        <v>0</v>
      </c>
      <c r="K146" s="2">
        <v>0</v>
      </c>
      <c r="L146" s="2">
        <v>0</v>
      </c>
      <c r="M146" s="2">
        <v>2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1</v>
      </c>
      <c r="T146" s="2">
        <v>0</v>
      </c>
      <c r="U146" s="2">
        <v>0</v>
      </c>
      <c r="V146" s="2">
        <v>0</v>
      </c>
      <c r="W146" s="2">
        <v>0</v>
      </c>
      <c r="X146" s="2">
        <f t="shared" si="33"/>
        <v>1</v>
      </c>
      <c r="Y146" s="2">
        <f t="shared" si="34"/>
        <v>0</v>
      </c>
      <c r="Z146" s="2">
        <f t="shared" si="35"/>
        <v>4</v>
      </c>
      <c r="AA146" s="2">
        <f t="shared" si="36"/>
        <v>0</v>
      </c>
      <c r="AB146" s="2">
        <f t="shared" si="37"/>
        <v>3</v>
      </c>
      <c r="AC146" s="2">
        <f t="shared" si="38"/>
        <v>0.25</v>
      </c>
      <c r="AD146" s="2">
        <f t="shared" si="39"/>
        <v>0</v>
      </c>
      <c r="AE146" s="2">
        <f t="shared" si="40"/>
        <v>1</v>
      </c>
      <c r="AF146" s="2">
        <f t="shared" si="41"/>
        <v>0</v>
      </c>
      <c r="AG146" s="2">
        <f t="shared" si="42"/>
        <v>0.75</v>
      </c>
    </row>
    <row r="147" spans="1:33" x14ac:dyDescent="0.35">
      <c r="A147" s="2" t="str">
        <f t="shared" si="43"/>
        <v>BA_406-0115620180130</v>
      </c>
      <c r="B147" s="2" t="s">
        <v>113</v>
      </c>
      <c r="C147" s="3">
        <v>43130</v>
      </c>
      <c r="D147" s="4">
        <v>6</v>
      </c>
      <c r="E147" s="2">
        <v>1</v>
      </c>
      <c r="F147" s="2">
        <v>1</v>
      </c>
      <c r="G147" s="2">
        <v>3</v>
      </c>
      <c r="H147" s="2">
        <v>3</v>
      </c>
      <c r="I147" s="2">
        <v>0</v>
      </c>
      <c r="J147" s="2">
        <v>0</v>
      </c>
      <c r="K147" s="2">
        <v>0</v>
      </c>
      <c r="L147" s="2">
        <v>2</v>
      </c>
      <c r="M147" s="2">
        <v>0</v>
      </c>
      <c r="N147" s="2">
        <v>3</v>
      </c>
      <c r="O147" s="2">
        <v>0</v>
      </c>
      <c r="P147" s="2">
        <v>0</v>
      </c>
      <c r="Q147" s="2">
        <v>0</v>
      </c>
      <c r="R147" s="2">
        <v>2</v>
      </c>
      <c r="S147" s="2">
        <v>3</v>
      </c>
      <c r="T147" s="2">
        <v>3</v>
      </c>
      <c r="U147" s="2">
        <v>2</v>
      </c>
      <c r="V147" s="2">
        <v>2</v>
      </c>
      <c r="W147" s="2">
        <v>0</v>
      </c>
      <c r="X147" s="2">
        <f t="shared" si="33"/>
        <v>11</v>
      </c>
      <c r="Y147" s="2">
        <f t="shared" si="34"/>
        <v>4</v>
      </c>
      <c r="Z147" s="2">
        <f t="shared" si="35"/>
        <v>0</v>
      </c>
      <c r="AA147" s="2">
        <f t="shared" si="36"/>
        <v>1</v>
      </c>
      <c r="AB147" s="2">
        <f t="shared" si="37"/>
        <v>9</v>
      </c>
      <c r="AC147" s="2">
        <f t="shared" si="38"/>
        <v>2.75</v>
      </c>
      <c r="AD147" s="2">
        <f t="shared" si="39"/>
        <v>1</v>
      </c>
      <c r="AE147" s="2">
        <f t="shared" si="40"/>
        <v>0</v>
      </c>
      <c r="AF147" s="2">
        <f t="shared" si="41"/>
        <v>0.33333333333333331</v>
      </c>
      <c r="AG147" s="2">
        <f t="shared" si="42"/>
        <v>2.25</v>
      </c>
    </row>
    <row r="148" spans="1:33" x14ac:dyDescent="0.35">
      <c r="A148" s="2" t="str">
        <f t="shared" si="43"/>
        <v>BA_406-01151020180302</v>
      </c>
      <c r="B148" s="2" t="s">
        <v>113</v>
      </c>
      <c r="C148" s="3">
        <v>43161</v>
      </c>
      <c r="D148" s="4">
        <v>10</v>
      </c>
      <c r="E148" s="2">
        <v>0</v>
      </c>
      <c r="F148" s="2">
        <v>0</v>
      </c>
      <c r="G148" s="2">
        <v>2</v>
      </c>
      <c r="H148" s="2">
        <v>1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2</v>
      </c>
      <c r="O148" s="2">
        <v>0</v>
      </c>
      <c r="P148" s="2">
        <v>0</v>
      </c>
      <c r="Q148" s="2">
        <v>0</v>
      </c>
      <c r="R148" s="2">
        <v>1</v>
      </c>
      <c r="S148" s="2">
        <v>2</v>
      </c>
      <c r="T148" s="2">
        <v>0</v>
      </c>
      <c r="U148" s="2">
        <v>0</v>
      </c>
      <c r="V148" s="2">
        <v>1</v>
      </c>
      <c r="W148" s="2">
        <v>0</v>
      </c>
      <c r="X148" s="2">
        <f t="shared" si="33"/>
        <v>6</v>
      </c>
      <c r="Y148" s="2">
        <f t="shared" si="34"/>
        <v>0</v>
      </c>
      <c r="Z148" s="2">
        <f t="shared" si="35"/>
        <v>0</v>
      </c>
      <c r="AA148" s="2">
        <f t="shared" si="36"/>
        <v>0</v>
      </c>
      <c r="AB148" s="2">
        <f t="shared" si="37"/>
        <v>4</v>
      </c>
      <c r="AC148" s="2">
        <f t="shared" si="38"/>
        <v>1.5</v>
      </c>
      <c r="AD148" s="2">
        <f t="shared" si="39"/>
        <v>0</v>
      </c>
      <c r="AE148" s="2">
        <f t="shared" si="40"/>
        <v>0</v>
      </c>
      <c r="AF148" s="2">
        <f t="shared" si="41"/>
        <v>0</v>
      </c>
      <c r="AG148" s="2">
        <f t="shared" si="42"/>
        <v>1</v>
      </c>
    </row>
    <row r="149" spans="1:33" x14ac:dyDescent="0.35">
      <c r="A149" s="2" t="str">
        <f t="shared" si="43"/>
        <v>BA_406-0117020171101</v>
      </c>
      <c r="B149" s="2" t="s">
        <v>114</v>
      </c>
      <c r="C149" s="3">
        <v>43040</v>
      </c>
      <c r="D149" s="4">
        <v>0</v>
      </c>
      <c r="E149" s="2">
        <v>3</v>
      </c>
      <c r="F149" s="2">
        <v>2</v>
      </c>
      <c r="G149" s="2">
        <v>1</v>
      </c>
      <c r="H149" s="2">
        <v>2</v>
      </c>
      <c r="I149" s="2">
        <v>1</v>
      </c>
      <c r="J149" s="2">
        <v>2</v>
      </c>
      <c r="K149" s="2">
        <v>1</v>
      </c>
      <c r="L149" s="2">
        <v>2</v>
      </c>
      <c r="M149" s="2">
        <v>1</v>
      </c>
      <c r="N149" s="2">
        <v>2</v>
      </c>
      <c r="O149" s="2">
        <v>1</v>
      </c>
      <c r="P149" s="2">
        <v>2</v>
      </c>
      <c r="Q149" s="2">
        <v>1</v>
      </c>
      <c r="R149" s="2">
        <v>2</v>
      </c>
      <c r="S149" s="2">
        <v>3</v>
      </c>
      <c r="T149" s="2">
        <v>2</v>
      </c>
      <c r="U149" s="2">
        <v>1</v>
      </c>
      <c r="V149" s="2">
        <v>3</v>
      </c>
      <c r="W149" s="2">
        <v>1</v>
      </c>
      <c r="X149" s="2">
        <f t="shared" si="33"/>
        <v>10</v>
      </c>
      <c r="Y149" s="2">
        <f t="shared" si="34"/>
        <v>8</v>
      </c>
      <c r="Z149" s="2">
        <f t="shared" si="35"/>
        <v>5</v>
      </c>
      <c r="AA149" s="2">
        <f t="shared" si="36"/>
        <v>4</v>
      </c>
      <c r="AB149" s="2">
        <f t="shared" si="37"/>
        <v>6</v>
      </c>
      <c r="AC149" s="2">
        <f t="shared" si="38"/>
        <v>2.5</v>
      </c>
      <c r="AD149" s="2">
        <f t="shared" si="39"/>
        <v>2</v>
      </c>
      <c r="AE149" s="2">
        <f t="shared" si="40"/>
        <v>1.25</v>
      </c>
      <c r="AF149" s="2">
        <f t="shared" si="41"/>
        <v>1.3333333333333333</v>
      </c>
      <c r="AG149" s="2">
        <f t="shared" si="42"/>
        <v>1.5</v>
      </c>
    </row>
    <row r="150" spans="1:33" x14ac:dyDescent="0.35">
      <c r="A150" s="2" t="str">
        <f t="shared" si="43"/>
        <v>BA_406-0117620180222</v>
      </c>
      <c r="B150" s="2" t="s">
        <v>114</v>
      </c>
      <c r="C150" s="3">
        <v>43153</v>
      </c>
      <c r="D150" s="4">
        <v>6</v>
      </c>
      <c r="E150" s="2">
        <v>1</v>
      </c>
      <c r="F150" s="2">
        <v>0</v>
      </c>
      <c r="G150" s="2">
        <v>3</v>
      </c>
      <c r="H150" s="2">
        <v>3</v>
      </c>
      <c r="I150" s="2">
        <v>1</v>
      </c>
      <c r="J150" s="2">
        <v>0</v>
      </c>
      <c r="K150" s="2">
        <v>0</v>
      </c>
      <c r="L150" s="2">
        <v>2</v>
      </c>
      <c r="M150" s="2">
        <v>1</v>
      </c>
      <c r="N150" s="2">
        <v>2</v>
      </c>
      <c r="O150" s="2">
        <v>0</v>
      </c>
      <c r="P150" s="2">
        <v>1</v>
      </c>
      <c r="Q150" s="2">
        <v>0</v>
      </c>
      <c r="R150" s="2">
        <v>0</v>
      </c>
      <c r="S150" s="2">
        <v>1</v>
      </c>
      <c r="T150" s="2">
        <v>0</v>
      </c>
      <c r="U150" s="2">
        <v>0</v>
      </c>
      <c r="V150" s="2">
        <v>3</v>
      </c>
      <c r="W150" s="2">
        <v>1</v>
      </c>
      <c r="X150" s="2">
        <f t="shared" si="33"/>
        <v>9</v>
      </c>
      <c r="Y150" s="2">
        <f t="shared" si="34"/>
        <v>1</v>
      </c>
      <c r="Z150" s="2">
        <f t="shared" si="35"/>
        <v>4</v>
      </c>
      <c r="AA150" s="2">
        <f t="shared" si="36"/>
        <v>0</v>
      </c>
      <c r="AB150" s="2">
        <f t="shared" si="37"/>
        <v>5</v>
      </c>
      <c r="AC150" s="2">
        <f t="shared" si="38"/>
        <v>2.25</v>
      </c>
      <c r="AD150" s="2">
        <f t="shared" si="39"/>
        <v>0.25</v>
      </c>
      <c r="AE150" s="2">
        <f t="shared" si="40"/>
        <v>1</v>
      </c>
      <c r="AF150" s="2">
        <f t="shared" si="41"/>
        <v>0</v>
      </c>
      <c r="AG150" s="2">
        <f t="shared" si="42"/>
        <v>1.25</v>
      </c>
    </row>
    <row r="151" spans="1:33" x14ac:dyDescent="0.35">
      <c r="A151" s="2" t="str">
        <f t="shared" si="43"/>
        <v>BA_406-01171020180326</v>
      </c>
      <c r="B151" s="2" t="s">
        <v>114</v>
      </c>
      <c r="C151" s="3">
        <v>43185</v>
      </c>
      <c r="D151" s="4">
        <v>10</v>
      </c>
      <c r="E151" s="2">
        <v>2</v>
      </c>
      <c r="F151" s="2">
        <v>1</v>
      </c>
      <c r="G151" s="2">
        <v>3</v>
      </c>
      <c r="H151" s="2">
        <v>2</v>
      </c>
      <c r="I151" s="2">
        <v>1</v>
      </c>
      <c r="J151" s="2">
        <v>2</v>
      </c>
      <c r="K151" s="2">
        <v>1</v>
      </c>
      <c r="L151" s="2">
        <v>2</v>
      </c>
      <c r="M151" s="2">
        <v>3</v>
      </c>
      <c r="N151" s="2">
        <v>2</v>
      </c>
      <c r="O151" s="2">
        <v>0</v>
      </c>
      <c r="P151" s="2">
        <v>1</v>
      </c>
      <c r="Q151" s="2">
        <v>0</v>
      </c>
      <c r="R151" s="2">
        <v>3</v>
      </c>
      <c r="S151" s="2">
        <v>3</v>
      </c>
      <c r="T151" s="2">
        <v>2</v>
      </c>
      <c r="U151" s="2">
        <v>0</v>
      </c>
      <c r="V151" s="2">
        <v>3</v>
      </c>
      <c r="W151" s="2">
        <v>1</v>
      </c>
      <c r="X151" s="2">
        <f t="shared" si="33"/>
        <v>10</v>
      </c>
      <c r="Y151" s="2">
        <f t="shared" si="34"/>
        <v>6</v>
      </c>
      <c r="Z151" s="2">
        <f t="shared" si="35"/>
        <v>6</v>
      </c>
      <c r="AA151" s="2">
        <f t="shared" si="36"/>
        <v>2</v>
      </c>
      <c r="AB151" s="2">
        <f t="shared" si="37"/>
        <v>8</v>
      </c>
      <c r="AC151" s="2">
        <f t="shared" si="38"/>
        <v>2.5</v>
      </c>
      <c r="AD151" s="2">
        <f t="shared" si="39"/>
        <v>1.5</v>
      </c>
      <c r="AE151" s="2">
        <f t="shared" si="40"/>
        <v>1.5</v>
      </c>
      <c r="AF151" s="2">
        <f t="shared" si="41"/>
        <v>0.66666666666666663</v>
      </c>
      <c r="AG151" s="2">
        <f t="shared" si="42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1"/>
  <sheetViews>
    <sheetView workbookViewId="0">
      <pane ySplit="1" topLeftCell="A2" activePane="bottomLeft" state="frozen"/>
      <selection activeCell="D1" sqref="D1"/>
      <selection pane="bottomLeft" activeCell="A3" sqref="A3"/>
    </sheetView>
  </sheetViews>
  <sheetFormatPr defaultColWidth="9.1796875" defaultRowHeight="14.5" x14ac:dyDescent="0.35"/>
  <cols>
    <col min="1" max="1" width="20.90625" style="2" bestFit="1" customWidth="1"/>
    <col min="2" max="2" width="12.6328125" style="2" bestFit="1" customWidth="1"/>
    <col min="3" max="3" width="10.7265625" style="2" bestFit="1" customWidth="1"/>
    <col min="4" max="16384" width="9.1796875" style="2"/>
  </cols>
  <sheetData>
    <row r="1" spans="1:33" s="1" customFormat="1" x14ac:dyDescent="0.35">
      <c r="A1" s="1" t="s">
        <v>165</v>
      </c>
      <c r="B1" s="1" t="s">
        <v>160</v>
      </c>
      <c r="C1" s="1" t="s">
        <v>1</v>
      </c>
      <c r="D1" s="1" t="s">
        <v>161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</row>
    <row r="2" spans="1:33" x14ac:dyDescent="0.35">
      <c r="A2" s="2" t="str">
        <f>"SE_"&amp;B2&amp;D2&amp;TEXT(C2,"yyyymmdd")</f>
        <v>SE_406-0003020161129</v>
      </c>
      <c r="B2" s="2" t="s">
        <v>36</v>
      </c>
      <c r="C2" s="3">
        <v>42703</v>
      </c>
      <c r="D2" s="2">
        <v>0</v>
      </c>
      <c r="E2" s="2">
        <v>0</v>
      </c>
      <c r="F2" s="2">
        <v>3</v>
      </c>
      <c r="G2" s="2">
        <v>4</v>
      </c>
      <c r="H2" s="2">
        <v>4</v>
      </c>
      <c r="I2" s="2">
        <v>0</v>
      </c>
      <c r="J2" s="2">
        <v>1</v>
      </c>
      <c r="K2" s="2">
        <v>4</v>
      </c>
      <c r="L2" s="2">
        <v>4</v>
      </c>
      <c r="M2" s="2">
        <v>0</v>
      </c>
      <c r="N2" s="2">
        <v>4</v>
      </c>
      <c r="O2" s="2">
        <v>0</v>
      </c>
      <c r="P2" s="2">
        <v>0</v>
      </c>
      <c r="Q2" s="2">
        <v>3</v>
      </c>
      <c r="R2" s="2">
        <v>4</v>
      </c>
      <c r="S2" s="2">
        <v>4</v>
      </c>
      <c r="T2" s="2">
        <v>0</v>
      </c>
      <c r="U2" s="2">
        <v>4</v>
      </c>
      <c r="V2" s="2">
        <v>4</v>
      </c>
      <c r="W2" s="2">
        <v>0</v>
      </c>
      <c r="X2" s="2">
        <f>H2+N2+S2+V2</f>
        <v>16</v>
      </c>
      <c r="Y2" s="2">
        <f>E2+J2+O2+T2</f>
        <v>1</v>
      </c>
      <c r="Z2" s="2">
        <f>I2+M2+P2+W2</f>
        <v>0</v>
      </c>
      <c r="AA2" s="2">
        <f>F2+K2+Q2</f>
        <v>10</v>
      </c>
      <c r="AB2" s="2">
        <f>G2+L2+R2+U2</f>
        <v>16</v>
      </c>
      <c r="AC2" s="2">
        <f>X2/4</f>
        <v>4</v>
      </c>
      <c r="AD2" s="2">
        <f>Y2/4</f>
        <v>0.25</v>
      </c>
      <c r="AE2" s="2">
        <f>Z2/4</f>
        <v>0</v>
      </c>
      <c r="AF2" s="2">
        <f>AA2/3</f>
        <v>3.3333333333333335</v>
      </c>
      <c r="AG2" s="2">
        <f>AB2/4</f>
        <v>4</v>
      </c>
    </row>
    <row r="3" spans="1:33" x14ac:dyDescent="0.35">
      <c r="A3" s="2" t="str">
        <f t="shared" ref="A3:A66" si="0">"SE_"&amp;B3&amp;D3&amp;TEXT(C3,"yyyymmdd")</f>
        <v>SE_406-0003620171119</v>
      </c>
      <c r="B3" s="2" t="s">
        <v>36</v>
      </c>
      <c r="C3" s="3">
        <v>43058</v>
      </c>
      <c r="D3" s="2">
        <v>6</v>
      </c>
      <c r="E3" s="2">
        <v>1</v>
      </c>
      <c r="F3" s="2">
        <v>4</v>
      </c>
      <c r="G3" s="2">
        <v>4</v>
      </c>
      <c r="H3" s="2">
        <v>4</v>
      </c>
      <c r="I3" s="2">
        <v>0</v>
      </c>
      <c r="J3" s="2">
        <v>1</v>
      </c>
      <c r="K3" s="2">
        <v>4</v>
      </c>
      <c r="L3" s="2">
        <v>4</v>
      </c>
      <c r="M3" s="2">
        <v>0</v>
      </c>
      <c r="N3" s="2">
        <v>4</v>
      </c>
      <c r="O3" s="2">
        <v>0</v>
      </c>
      <c r="P3" s="2">
        <v>0</v>
      </c>
      <c r="Q3" s="2">
        <v>4</v>
      </c>
      <c r="R3" s="2">
        <v>4</v>
      </c>
      <c r="S3" s="2">
        <v>4</v>
      </c>
      <c r="T3" s="2">
        <v>1</v>
      </c>
      <c r="U3" s="2">
        <v>4</v>
      </c>
      <c r="V3" s="2">
        <v>4</v>
      </c>
      <c r="W3" s="2">
        <v>0</v>
      </c>
      <c r="X3" s="2">
        <f t="shared" ref="X3:X66" si="1">H3+N3+S3+V3</f>
        <v>16</v>
      </c>
      <c r="Y3" s="2">
        <f t="shared" ref="Y3:Y66" si="2">E3+J3+O3+T3</f>
        <v>3</v>
      </c>
      <c r="Z3" s="2">
        <f t="shared" ref="Z3:Z66" si="3">I3+M3+P3+W3</f>
        <v>0</v>
      </c>
      <c r="AA3" s="2">
        <f t="shared" ref="AA3:AA66" si="4">F3+K3+Q3</f>
        <v>12</v>
      </c>
      <c r="AB3" s="2">
        <f t="shared" ref="AB3:AB66" si="5">G3+L3+R3+U3</f>
        <v>16</v>
      </c>
      <c r="AC3" s="2">
        <f t="shared" ref="AC3:AC66" si="6">X3/4</f>
        <v>4</v>
      </c>
      <c r="AD3" s="2">
        <f t="shared" ref="AD3:AD66" si="7">Y3/4</f>
        <v>0.75</v>
      </c>
      <c r="AE3" s="2">
        <f t="shared" ref="AE3:AE66" si="8">Z3/4</f>
        <v>0</v>
      </c>
      <c r="AF3" s="2">
        <f t="shared" ref="AF3:AF66" si="9">AA3/3</f>
        <v>4</v>
      </c>
      <c r="AG3" s="2">
        <f t="shared" ref="AG3:AG66" si="10">AB3/4</f>
        <v>4</v>
      </c>
    </row>
    <row r="4" spans="1:33" x14ac:dyDescent="0.35">
      <c r="A4" s="2" t="str">
        <f t="shared" si="0"/>
        <v>SE_406-00031020171119</v>
      </c>
      <c r="B4" s="2" t="s">
        <v>36</v>
      </c>
      <c r="C4" s="3">
        <v>43058</v>
      </c>
      <c r="D4" s="2">
        <v>10</v>
      </c>
      <c r="E4" s="2">
        <v>1</v>
      </c>
      <c r="F4" s="2">
        <v>4</v>
      </c>
      <c r="G4" s="2">
        <v>4</v>
      </c>
      <c r="H4" s="2">
        <v>4</v>
      </c>
      <c r="I4" s="2">
        <v>0</v>
      </c>
      <c r="J4" s="2">
        <v>2</v>
      </c>
      <c r="K4" s="2">
        <v>4</v>
      </c>
      <c r="L4" s="2">
        <v>4</v>
      </c>
      <c r="M4" s="2">
        <v>0</v>
      </c>
      <c r="N4" s="2">
        <v>4</v>
      </c>
      <c r="O4" s="2">
        <v>1</v>
      </c>
      <c r="P4" s="2">
        <v>0</v>
      </c>
      <c r="Q4" s="2">
        <v>4</v>
      </c>
      <c r="R4" s="2">
        <v>4</v>
      </c>
      <c r="S4" s="2">
        <v>4</v>
      </c>
      <c r="T4" s="2">
        <v>2</v>
      </c>
      <c r="U4" s="2">
        <v>4</v>
      </c>
      <c r="V4" s="2">
        <v>4</v>
      </c>
      <c r="W4" s="2">
        <v>0</v>
      </c>
      <c r="X4" s="2">
        <f t="shared" si="1"/>
        <v>16</v>
      </c>
      <c r="Y4" s="2">
        <f t="shared" si="2"/>
        <v>6</v>
      </c>
      <c r="Z4" s="2">
        <f t="shared" si="3"/>
        <v>0</v>
      </c>
      <c r="AA4" s="2">
        <f t="shared" si="4"/>
        <v>12</v>
      </c>
      <c r="AB4" s="2">
        <f t="shared" si="5"/>
        <v>16</v>
      </c>
      <c r="AC4" s="2">
        <f t="shared" si="6"/>
        <v>4</v>
      </c>
      <c r="AD4" s="2">
        <f t="shared" si="7"/>
        <v>1.5</v>
      </c>
      <c r="AE4" s="2">
        <f t="shared" si="8"/>
        <v>0</v>
      </c>
      <c r="AF4" s="2">
        <f t="shared" si="9"/>
        <v>4</v>
      </c>
      <c r="AG4" s="2">
        <f t="shared" si="10"/>
        <v>4</v>
      </c>
    </row>
    <row r="5" spans="1:33" x14ac:dyDescent="0.35">
      <c r="A5" s="2" t="str">
        <f t="shared" si="0"/>
        <v>SE_406-0005020161202</v>
      </c>
      <c r="B5" s="2" t="s">
        <v>37</v>
      </c>
      <c r="C5" s="3">
        <v>42706</v>
      </c>
      <c r="D5" s="2">
        <v>0</v>
      </c>
      <c r="E5" s="2">
        <v>0</v>
      </c>
      <c r="F5" s="2">
        <v>0</v>
      </c>
      <c r="G5" s="2">
        <v>3</v>
      </c>
      <c r="H5" s="2">
        <v>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</v>
      </c>
      <c r="O5" s="2">
        <v>0</v>
      </c>
      <c r="P5" s="2">
        <v>0</v>
      </c>
      <c r="Q5" s="2">
        <v>0</v>
      </c>
      <c r="R5" s="2">
        <v>0</v>
      </c>
      <c r="S5" s="2">
        <v>3</v>
      </c>
      <c r="T5" s="2">
        <v>0</v>
      </c>
      <c r="U5" s="2">
        <v>0</v>
      </c>
      <c r="V5" s="2">
        <v>0</v>
      </c>
      <c r="W5" s="2">
        <v>0</v>
      </c>
      <c r="X5" s="2">
        <f t="shared" si="1"/>
        <v>11</v>
      </c>
      <c r="Y5" s="2">
        <f t="shared" si="2"/>
        <v>0</v>
      </c>
      <c r="Z5" s="2">
        <f t="shared" si="3"/>
        <v>0</v>
      </c>
      <c r="AA5" s="2">
        <f t="shared" si="4"/>
        <v>0</v>
      </c>
      <c r="AB5" s="2">
        <f t="shared" si="5"/>
        <v>3</v>
      </c>
      <c r="AC5" s="2">
        <f t="shared" si="6"/>
        <v>2.75</v>
      </c>
      <c r="AD5" s="2">
        <f t="shared" si="7"/>
        <v>0</v>
      </c>
      <c r="AE5" s="2">
        <f t="shared" si="8"/>
        <v>0</v>
      </c>
      <c r="AF5" s="2">
        <f t="shared" si="9"/>
        <v>0</v>
      </c>
      <c r="AG5" s="2">
        <f t="shared" si="10"/>
        <v>0.75</v>
      </c>
    </row>
    <row r="6" spans="1:33" x14ac:dyDescent="0.35">
      <c r="A6" s="2" t="str">
        <f t="shared" si="0"/>
        <v>SE_406-0007020161209</v>
      </c>
      <c r="B6" s="2" t="s">
        <v>38</v>
      </c>
      <c r="C6" s="3">
        <v>42713</v>
      </c>
      <c r="D6" s="2">
        <v>0</v>
      </c>
      <c r="E6" s="2">
        <v>0</v>
      </c>
      <c r="F6" s="2">
        <v>0</v>
      </c>
      <c r="G6" s="2">
        <v>1</v>
      </c>
      <c r="H6" s="2">
        <v>4</v>
      </c>
      <c r="I6" s="2">
        <v>0</v>
      </c>
      <c r="J6" s="2">
        <v>0</v>
      </c>
      <c r="K6" s="2">
        <v>2</v>
      </c>
      <c r="L6" s="2">
        <v>0</v>
      </c>
      <c r="M6" s="2">
        <v>0</v>
      </c>
      <c r="N6" s="2">
        <v>2</v>
      </c>
      <c r="O6" s="2">
        <v>0</v>
      </c>
      <c r="P6" s="2">
        <v>0</v>
      </c>
      <c r="Q6" s="2">
        <v>0</v>
      </c>
      <c r="R6" s="2">
        <v>1</v>
      </c>
      <c r="S6" s="2">
        <v>4</v>
      </c>
      <c r="T6" s="2">
        <v>0</v>
      </c>
      <c r="U6" s="2">
        <v>0</v>
      </c>
      <c r="V6" s="2">
        <v>2</v>
      </c>
      <c r="W6" s="2">
        <v>0</v>
      </c>
      <c r="X6" s="2">
        <f t="shared" si="1"/>
        <v>12</v>
      </c>
      <c r="Y6" s="2">
        <f t="shared" si="2"/>
        <v>0</v>
      </c>
      <c r="Z6" s="2">
        <f t="shared" si="3"/>
        <v>0</v>
      </c>
      <c r="AA6" s="2">
        <f t="shared" si="4"/>
        <v>2</v>
      </c>
      <c r="AB6" s="2">
        <f t="shared" si="5"/>
        <v>2</v>
      </c>
      <c r="AC6" s="2">
        <f t="shared" si="6"/>
        <v>3</v>
      </c>
      <c r="AD6" s="2">
        <f t="shared" si="7"/>
        <v>0</v>
      </c>
      <c r="AE6" s="2">
        <f t="shared" si="8"/>
        <v>0</v>
      </c>
      <c r="AF6" s="2">
        <f t="shared" si="9"/>
        <v>0.66666666666666663</v>
      </c>
      <c r="AG6" s="2">
        <f t="shared" si="10"/>
        <v>0.5</v>
      </c>
    </row>
    <row r="7" spans="1:33" x14ac:dyDescent="0.35">
      <c r="A7" s="2" t="str">
        <f t="shared" si="0"/>
        <v>SE_406-0007620160310</v>
      </c>
      <c r="B7" s="2" t="s">
        <v>38</v>
      </c>
      <c r="C7" s="3">
        <v>42439</v>
      </c>
      <c r="D7" s="2">
        <v>6</v>
      </c>
      <c r="E7" s="2">
        <v>0</v>
      </c>
      <c r="F7" s="2">
        <v>0</v>
      </c>
      <c r="G7" s="2">
        <v>2</v>
      </c>
      <c r="H7" s="2">
        <v>4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4</v>
      </c>
      <c r="O7" s="2">
        <v>0</v>
      </c>
      <c r="P7" s="2">
        <v>0</v>
      </c>
      <c r="Q7" s="2">
        <v>0</v>
      </c>
      <c r="R7" s="2">
        <v>2</v>
      </c>
      <c r="S7" s="2">
        <v>4</v>
      </c>
      <c r="T7" s="2">
        <v>0</v>
      </c>
      <c r="U7" s="2">
        <v>0</v>
      </c>
      <c r="V7" s="2">
        <v>1</v>
      </c>
      <c r="W7" s="2">
        <v>0</v>
      </c>
      <c r="X7" s="2">
        <f t="shared" si="1"/>
        <v>13</v>
      </c>
      <c r="Y7" s="2">
        <f t="shared" si="2"/>
        <v>0</v>
      </c>
      <c r="Z7" s="2">
        <f t="shared" si="3"/>
        <v>0</v>
      </c>
      <c r="AA7" s="2">
        <f t="shared" si="4"/>
        <v>0</v>
      </c>
      <c r="AB7" s="2">
        <f t="shared" si="5"/>
        <v>5</v>
      </c>
      <c r="AC7" s="2">
        <f t="shared" si="6"/>
        <v>3.25</v>
      </c>
      <c r="AD7" s="2">
        <f t="shared" si="7"/>
        <v>0</v>
      </c>
      <c r="AE7" s="2">
        <f t="shared" si="8"/>
        <v>0</v>
      </c>
      <c r="AF7" s="2">
        <f t="shared" si="9"/>
        <v>0</v>
      </c>
      <c r="AG7" s="2">
        <f t="shared" si="10"/>
        <v>1.25</v>
      </c>
    </row>
    <row r="8" spans="1:33" x14ac:dyDescent="0.35">
      <c r="A8" s="2" t="str">
        <f t="shared" si="0"/>
        <v>SE_406-00071020160411</v>
      </c>
      <c r="B8" s="2" t="s">
        <v>38</v>
      </c>
      <c r="C8" s="3">
        <v>42471</v>
      </c>
      <c r="D8" s="2">
        <v>10</v>
      </c>
      <c r="E8" s="2">
        <v>0</v>
      </c>
      <c r="F8" s="2">
        <v>0</v>
      </c>
      <c r="G8" s="2">
        <v>2</v>
      </c>
      <c r="H8" s="2">
        <v>4</v>
      </c>
      <c r="I8" s="2">
        <v>0</v>
      </c>
      <c r="J8" s="2">
        <v>0</v>
      </c>
      <c r="K8" s="2">
        <v>2</v>
      </c>
      <c r="L8" s="2">
        <v>3</v>
      </c>
      <c r="M8" s="2">
        <v>0</v>
      </c>
      <c r="N8" s="2">
        <v>3</v>
      </c>
      <c r="O8" s="2">
        <v>0</v>
      </c>
      <c r="P8" s="2">
        <v>0</v>
      </c>
      <c r="Q8" s="2">
        <v>1</v>
      </c>
      <c r="R8" s="2">
        <v>2</v>
      </c>
      <c r="S8" s="2">
        <v>4</v>
      </c>
      <c r="T8" s="2">
        <v>0</v>
      </c>
      <c r="U8" s="2">
        <v>0</v>
      </c>
      <c r="V8" s="2">
        <v>2</v>
      </c>
      <c r="W8" s="2">
        <v>0</v>
      </c>
      <c r="X8" s="2">
        <f t="shared" si="1"/>
        <v>13</v>
      </c>
      <c r="Y8" s="2">
        <f t="shared" si="2"/>
        <v>0</v>
      </c>
      <c r="Z8" s="2">
        <f t="shared" si="3"/>
        <v>0</v>
      </c>
      <c r="AA8" s="2">
        <f t="shared" si="4"/>
        <v>3</v>
      </c>
      <c r="AB8" s="2">
        <f t="shared" si="5"/>
        <v>7</v>
      </c>
      <c r="AC8" s="2">
        <f t="shared" si="6"/>
        <v>3.25</v>
      </c>
      <c r="AD8" s="2">
        <f t="shared" si="7"/>
        <v>0</v>
      </c>
      <c r="AE8" s="2">
        <f t="shared" si="8"/>
        <v>0</v>
      </c>
      <c r="AF8" s="2">
        <f t="shared" si="9"/>
        <v>1</v>
      </c>
      <c r="AG8" s="2">
        <f t="shared" si="10"/>
        <v>1.75</v>
      </c>
    </row>
    <row r="9" spans="1:33" x14ac:dyDescent="0.35">
      <c r="A9" s="2" t="str">
        <f t="shared" si="0"/>
        <v>SE_406-0009020161213</v>
      </c>
      <c r="B9" s="2" t="s">
        <v>39</v>
      </c>
      <c r="C9" s="3">
        <v>42717</v>
      </c>
      <c r="D9" s="2">
        <v>0</v>
      </c>
      <c r="E9" s="2">
        <v>0</v>
      </c>
      <c r="F9" s="2">
        <v>0</v>
      </c>
      <c r="G9" s="2">
        <v>2</v>
      </c>
      <c r="H9" s="2">
        <v>4</v>
      </c>
      <c r="I9" s="2">
        <v>0</v>
      </c>
      <c r="J9" s="2">
        <v>0</v>
      </c>
      <c r="K9" s="2">
        <v>0</v>
      </c>
      <c r="L9" s="2">
        <v>0</v>
      </c>
      <c r="M9" s="2">
        <v>2</v>
      </c>
      <c r="N9" s="2">
        <v>4</v>
      </c>
      <c r="O9" s="2">
        <v>0</v>
      </c>
      <c r="P9" s="2">
        <v>2</v>
      </c>
      <c r="Q9" s="2">
        <v>0</v>
      </c>
      <c r="R9" s="2">
        <v>0</v>
      </c>
      <c r="S9" s="2">
        <v>3</v>
      </c>
      <c r="T9" s="2">
        <v>0</v>
      </c>
      <c r="U9" s="2">
        <v>2</v>
      </c>
      <c r="V9" s="2">
        <v>3</v>
      </c>
      <c r="W9" s="2">
        <v>1</v>
      </c>
      <c r="X9" s="2">
        <f t="shared" si="1"/>
        <v>14</v>
      </c>
      <c r="Y9" s="2">
        <f t="shared" si="2"/>
        <v>0</v>
      </c>
      <c r="Z9" s="2">
        <f t="shared" si="3"/>
        <v>5</v>
      </c>
      <c r="AA9" s="2">
        <f t="shared" si="4"/>
        <v>0</v>
      </c>
      <c r="AB9" s="2">
        <f t="shared" si="5"/>
        <v>4</v>
      </c>
      <c r="AC9" s="2">
        <f t="shared" si="6"/>
        <v>3.5</v>
      </c>
      <c r="AD9" s="2">
        <f t="shared" si="7"/>
        <v>0</v>
      </c>
      <c r="AE9" s="2">
        <f t="shared" si="8"/>
        <v>1.25</v>
      </c>
      <c r="AF9" s="2">
        <f t="shared" si="9"/>
        <v>0</v>
      </c>
      <c r="AG9" s="2">
        <f t="shared" si="10"/>
        <v>1</v>
      </c>
    </row>
    <row r="10" spans="1:33" x14ac:dyDescent="0.35">
      <c r="A10" s="2" t="str">
        <f t="shared" si="0"/>
        <v>SE_406-0009620170323</v>
      </c>
      <c r="B10" s="2" t="s">
        <v>39</v>
      </c>
      <c r="C10" s="3">
        <v>42817</v>
      </c>
      <c r="D10" s="2">
        <v>6</v>
      </c>
      <c r="E10" s="2">
        <v>0</v>
      </c>
      <c r="F10" s="2">
        <v>0</v>
      </c>
      <c r="G10" s="2">
        <v>4</v>
      </c>
      <c r="H10" s="2">
        <v>4</v>
      </c>
      <c r="I10" s="2">
        <v>0</v>
      </c>
      <c r="J10" s="2">
        <v>0</v>
      </c>
      <c r="K10" s="2">
        <v>0</v>
      </c>
      <c r="L10" s="2">
        <v>3</v>
      </c>
      <c r="M10" s="2">
        <v>0</v>
      </c>
      <c r="N10" s="2">
        <v>4</v>
      </c>
      <c r="O10" s="2">
        <v>0</v>
      </c>
      <c r="P10" s="2">
        <v>0</v>
      </c>
      <c r="Q10" s="2">
        <v>0</v>
      </c>
      <c r="R10" s="2">
        <v>3</v>
      </c>
      <c r="S10" s="2">
        <v>4</v>
      </c>
      <c r="T10" s="2">
        <v>0</v>
      </c>
      <c r="U10" s="2">
        <v>0</v>
      </c>
      <c r="V10" s="2">
        <v>4</v>
      </c>
      <c r="W10" s="2">
        <v>0</v>
      </c>
      <c r="X10" s="2">
        <f t="shared" si="1"/>
        <v>16</v>
      </c>
      <c r="Y10" s="2">
        <f t="shared" si="2"/>
        <v>0</v>
      </c>
      <c r="Z10" s="2">
        <f t="shared" si="3"/>
        <v>0</v>
      </c>
      <c r="AA10" s="2">
        <f t="shared" si="4"/>
        <v>0</v>
      </c>
      <c r="AB10" s="2">
        <f t="shared" si="5"/>
        <v>10</v>
      </c>
      <c r="AC10" s="2">
        <f t="shared" si="6"/>
        <v>4</v>
      </c>
      <c r="AD10" s="2">
        <f t="shared" si="7"/>
        <v>0</v>
      </c>
      <c r="AE10" s="2">
        <f t="shared" si="8"/>
        <v>0</v>
      </c>
      <c r="AF10" s="2">
        <f t="shared" si="9"/>
        <v>0</v>
      </c>
      <c r="AG10" s="2">
        <f t="shared" si="10"/>
        <v>2.5</v>
      </c>
    </row>
    <row r="11" spans="1:33" x14ac:dyDescent="0.35">
      <c r="A11" s="2" t="str">
        <f t="shared" si="0"/>
        <v>SE_406-00091020170503</v>
      </c>
      <c r="B11" s="2" t="s">
        <v>39</v>
      </c>
      <c r="C11" s="3">
        <v>42858</v>
      </c>
      <c r="D11" s="2">
        <v>10</v>
      </c>
      <c r="E11" s="2">
        <v>0</v>
      </c>
      <c r="F11" s="2">
        <v>0</v>
      </c>
      <c r="G11" s="2">
        <v>4</v>
      </c>
      <c r="H11" s="2">
        <v>4</v>
      </c>
      <c r="I11" s="2">
        <v>0</v>
      </c>
      <c r="J11" s="2">
        <v>0</v>
      </c>
      <c r="K11" s="2">
        <v>0</v>
      </c>
      <c r="L11" s="2">
        <v>2</v>
      </c>
      <c r="M11" s="2">
        <v>0</v>
      </c>
      <c r="N11" s="2">
        <v>4</v>
      </c>
      <c r="O11" s="2">
        <v>0</v>
      </c>
      <c r="P11" s="2">
        <v>0</v>
      </c>
      <c r="Q11" s="2">
        <v>0</v>
      </c>
      <c r="R11" s="2">
        <v>2</v>
      </c>
      <c r="S11" s="2">
        <v>4</v>
      </c>
      <c r="T11" s="2">
        <v>0</v>
      </c>
      <c r="U11" s="2">
        <v>0</v>
      </c>
      <c r="V11" s="2">
        <v>4</v>
      </c>
      <c r="W11" s="2">
        <v>0</v>
      </c>
      <c r="X11" s="2">
        <f t="shared" si="1"/>
        <v>16</v>
      </c>
      <c r="Y11" s="2">
        <f t="shared" si="2"/>
        <v>0</v>
      </c>
      <c r="Z11" s="2">
        <f t="shared" si="3"/>
        <v>0</v>
      </c>
      <c r="AA11" s="2">
        <f t="shared" si="4"/>
        <v>0</v>
      </c>
      <c r="AB11" s="2">
        <f t="shared" si="5"/>
        <v>8</v>
      </c>
      <c r="AC11" s="2">
        <f t="shared" si="6"/>
        <v>4</v>
      </c>
      <c r="AD11" s="2">
        <f t="shared" si="7"/>
        <v>0</v>
      </c>
      <c r="AE11" s="2">
        <f t="shared" si="8"/>
        <v>0</v>
      </c>
      <c r="AF11" s="2">
        <f t="shared" si="9"/>
        <v>0</v>
      </c>
      <c r="AG11" s="2">
        <f t="shared" si="10"/>
        <v>2</v>
      </c>
    </row>
    <row r="12" spans="1:33" x14ac:dyDescent="0.35">
      <c r="A12" s="2" t="str">
        <f t="shared" si="0"/>
        <v>SE_406-0011020161213</v>
      </c>
      <c r="B12" s="2" t="s">
        <v>40</v>
      </c>
      <c r="C12" s="3">
        <v>42717</v>
      </c>
      <c r="D12" s="2">
        <v>0</v>
      </c>
      <c r="E12" s="2">
        <v>1</v>
      </c>
      <c r="F12" s="2">
        <v>0</v>
      </c>
      <c r="G12" s="2">
        <v>0</v>
      </c>
      <c r="H12" s="2">
        <v>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4</v>
      </c>
      <c r="O12" s="2">
        <v>0</v>
      </c>
      <c r="P12" s="2">
        <v>0</v>
      </c>
      <c r="Q12" s="2">
        <v>0</v>
      </c>
      <c r="R12" s="2">
        <v>0</v>
      </c>
      <c r="S12" s="2">
        <v>4</v>
      </c>
      <c r="T12" s="2">
        <v>1</v>
      </c>
      <c r="U12" s="2">
        <v>0</v>
      </c>
      <c r="V12" s="2">
        <v>4</v>
      </c>
      <c r="W12" s="2">
        <v>0</v>
      </c>
      <c r="X12" s="2">
        <f t="shared" si="1"/>
        <v>16</v>
      </c>
      <c r="Y12" s="2">
        <f t="shared" si="2"/>
        <v>2</v>
      </c>
      <c r="Z12" s="2">
        <f t="shared" si="3"/>
        <v>0</v>
      </c>
      <c r="AA12" s="2">
        <f t="shared" si="4"/>
        <v>0</v>
      </c>
      <c r="AB12" s="2">
        <f t="shared" si="5"/>
        <v>0</v>
      </c>
      <c r="AC12" s="2">
        <f t="shared" si="6"/>
        <v>4</v>
      </c>
      <c r="AD12" s="2">
        <f t="shared" si="7"/>
        <v>0.5</v>
      </c>
      <c r="AE12" s="2">
        <f t="shared" si="8"/>
        <v>0</v>
      </c>
      <c r="AF12" s="2">
        <f t="shared" si="9"/>
        <v>0</v>
      </c>
      <c r="AG12" s="2">
        <f t="shared" si="10"/>
        <v>0</v>
      </c>
    </row>
    <row r="13" spans="1:33" x14ac:dyDescent="0.35">
      <c r="A13" s="2" t="str">
        <f t="shared" si="0"/>
        <v>SE_406-0011620170407</v>
      </c>
      <c r="B13" s="2" t="s">
        <v>40</v>
      </c>
      <c r="C13" s="3">
        <v>42832</v>
      </c>
      <c r="D13" s="2">
        <v>6</v>
      </c>
      <c r="E13" s="2">
        <v>3</v>
      </c>
      <c r="F13" s="2">
        <v>0</v>
      </c>
      <c r="G13" s="2">
        <v>2</v>
      </c>
      <c r="H13" s="2">
        <v>4</v>
      </c>
      <c r="I13" s="2">
        <v>0</v>
      </c>
      <c r="J13" s="2">
        <v>3</v>
      </c>
      <c r="K13" s="2">
        <v>0</v>
      </c>
      <c r="L13" s="2">
        <v>2</v>
      </c>
      <c r="M13" s="2">
        <v>0</v>
      </c>
      <c r="N13" s="2">
        <v>4</v>
      </c>
      <c r="O13" s="2">
        <v>3</v>
      </c>
      <c r="P13" s="2">
        <v>0</v>
      </c>
      <c r="Q13" s="2">
        <v>0</v>
      </c>
      <c r="R13" s="2">
        <v>1</v>
      </c>
      <c r="S13" s="2">
        <v>4</v>
      </c>
      <c r="T13" s="2">
        <v>3</v>
      </c>
      <c r="U13" s="2">
        <v>0</v>
      </c>
      <c r="V13" s="2">
        <v>4</v>
      </c>
      <c r="W13" s="2">
        <v>0</v>
      </c>
      <c r="X13" s="2">
        <f t="shared" si="1"/>
        <v>16</v>
      </c>
      <c r="Y13" s="2">
        <f t="shared" si="2"/>
        <v>12</v>
      </c>
      <c r="Z13" s="2">
        <f t="shared" si="3"/>
        <v>0</v>
      </c>
      <c r="AA13" s="2">
        <f t="shared" si="4"/>
        <v>0</v>
      </c>
      <c r="AB13" s="2">
        <f t="shared" si="5"/>
        <v>5</v>
      </c>
      <c r="AC13" s="2">
        <f t="shared" si="6"/>
        <v>4</v>
      </c>
      <c r="AD13" s="2">
        <f t="shared" si="7"/>
        <v>3</v>
      </c>
      <c r="AE13" s="2">
        <f t="shared" si="8"/>
        <v>0</v>
      </c>
      <c r="AF13" s="2">
        <f t="shared" si="9"/>
        <v>0</v>
      </c>
      <c r="AG13" s="2">
        <f t="shared" si="10"/>
        <v>1.25</v>
      </c>
    </row>
    <row r="14" spans="1:33" x14ac:dyDescent="0.35">
      <c r="A14" s="2" t="str">
        <f t="shared" si="0"/>
        <v>SE_406-00111020170505</v>
      </c>
      <c r="B14" s="2" t="s">
        <v>40</v>
      </c>
      <c r="C14" s="3">
        <v>42860</v>
      </c>
      <c r="D14" s="2">
        <v>10</v>
      </c>
      <c r="E14" s="2">
        <v>3</v>
      </c>
      <c r="F14" s="2">
        <v>0</v>
      </c>
      <c r="G14" s="2">
        <v>1</v>
      </c>
      <c r="H14" s="2">
        <v>3</v>
      </c>
      <c r="I14" s="2">
        <v>0</v>
      </c>
      <c r="J14" s="2">
        <v>3</v>
      </c>
      <c r="K14" s="2">
        <v>0</v>
      </c>
      <c r="L14" s="2">
        <v>0</v>
      </c>
      <c r="M14" s="2">
        <v>0</v>
      </c>
      <c r="N14" s="2">
        <v>3</v>
      </c>
      <c r="O14" s="2">
        <v>3</v>
      </c>
      <c r="P14" s="2">
        <v>0</v>
      </c>
      <c r="Q14" s="2">
        <v>0</v>
      </c>
      <c r="R14" s="2">
        <v>0</v>
      </c>
      <c r="S14" s="2">
        <v>3</v>
      </c>
      <c r="T14" s="2">
        <v>3</v>
      </c>
      <c r="U14" s="2">
        <v>0</v>
      </c>
      <c r="V14" s="2">
        <v>3</v>
      </c>
      <c r="W14" s="2">
        <v>0</v>
      </c>
      <c r="X14" s="2">
        <f t="shared" si="1"/>
        <v>12</v>
      </c>
      <c r="Y14" s="2">
        <f t="shared" si="2"/>
        <v>12</v>
      </c>
      <c r="Z14" s="2">
        <f t="shared" si="3"/>
        <v>0</v>
      </c>
      <c r="AA14" s="2">
        <f t="shared" si="4"/>
        <v>0</v>
      </c>
      <c r="AB14" s="2">
        <f t="shared" si="5"/>
        <v>1</v>
      </c>
      <c r="AC14" s="2">
        <f t="shared" si="6"/>
        <v>3</v>
      </c>
      <c r="AD14" s="2">
        <f t="shared" si="7"/>
        <v>3</v>
      </c>
      <c r="AE14" s="2">
        <f t="shared" si="8"/>
        <v>0</v>
      </c>
      <c r="AF14" s="2">
        <f t="shared" si="9"/>
        <v>0</v>
      </c>
      <c r="AG14" s="2">
        <f t="shared" si="10"/>
        <v>0.25</v>
      </c>
    </row>
    <row r="15" spans="1:33" x14ac:dyDescent="0.35">
      <c r="A15" s="2" t="str">
        <f t="shared" si="0"/>
        <v>SE_406-0015020150206</v>
      </c>
      <c r="B15" s="2" t="s">
        <v>67</v>
      </c>
      <c r="C15" s="3">
        <v>42041</v>
      </c>
      <c r="D15" s="2">
        <v>0</v>
      </c>
      <c r="E15" s="2">
        <v>0</v>
      </c>
      <c r="F15" s="2">
        <v>0</v>
      </c>
      <c r="H15" s="2">
        <v>4</v>
      </c>
      <c r="I15" s="2">
        <v>0</v>
      </c>
      <c r="J15" s="2">
        <v>0</v>
      </c>
      <c r="K15" s="2">
        <v>0</v>
      </c>
      <c r="L15" s="2">
        <v>0</v>
      </c>
      <c r="M15" s="2">
        <v>2</v>
      </c>
      <c r="N15" s="2">
        <v>4</v>
      </c>
      <c r="O15" s="2">
        <v>0</v>
      </c>
      <c r="P15" s="2">
        <v>0</v>
      </c>
      <c r="Q15" s="2">
        <v>0</v>
      </c>
      <c r="R15" s="2">
        <v>0</v>
      </c>
      <c r="S15" s="2">
        <v>4</v>
      </c>
      <c r="T15" s="2">
        <v>0</v>
      </c>
      <c r="U15" s="2">
        <v>0</v>
      </c>
      <c r="V15" s="2">
        <v>0</v>
      </c>
      <c r="W15" s="2">
        <v>0</v>
      </c>
      <c r="X15" s="2">
        <f t="shared" si="1"/>
        <v>12</v>
      </c>
      <c r="Y15" s="2">
        <f t="shared" si="2"/>
        <v>0</v>
      </c>
      <c r="Z15" s="2">
        <f t="shared" si="3"/>
        <v>2</v>
      </c>
      <c r="AA15" s="2">
        <f t="shared" si="4"/>
        <v>0</v>
      </c>
      <c r="AB15" s="2">
        <f t="shared" si="5"/>
        <v>0</v>
      </c>
      <c r="AC15" s="2">
        <f t="shared" si="6"/>
        <v>3</v>
      </c>
      <c r="AD15" s="2">
        <f t="shared" si="7"/>
        <v>0</v>
      </c>
      <c r="AE15" s="2">
        <f t="shared" si="8"/>
        <v>0.5</v>
      </c>
      <c r="AF15" s="2">
        <f t="shared" si="9"/>
        <v>0</v>
      </c>
      <c r="AG15" s="2">
        <f t="shared" si="10"/>
        <v>0</v>
      </c>
    </row>
    <row r="16" spans="1:33" x14ac:dyDescent="0.35">
      <c r="A16" s="2" t="str">
        <f t="shared" si="0"/>
        <v>SE_406-0015620170710</v>
      </c>
      <c r="B16" s="2" t="s">
        <v>67</v>
      </c>
      <c r="C16" s="3">
        <v>42926</v>
      </c>
      <c r="D16" s="2">
        <v>6</v>
      </c>
      <c r="E16" s="2">
        <v>0</v>
      </c>
      <c r="F16" s="2">
        <v>0</v>
      </c>
      <c r="G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3</v>
      </c>
      <c r="X16" s="2">
        <f t="shared" si="1"/>
        <v>1</v>
      </c>
      <c r="Y16" s="2">
        <f t="shared" si="2"/>
        <v>0</v>
      </c>
      <c r="Z16" s="2">
        <f t="shared" si="3"/>
        <v>5</v>
      </c>
      <c r="AA16" s="2">
        <f t="shared" si="4"/>
        <v>0</v>
      </c>
      <c r="AB16" s="2">
        <f t="shared" si="5"/>
        <v>0</v>
      </c>
      <c r="AC16" s="2">
        <f t="shared" si="6"/>
        <v>0.25</v>
      </c>
      <c r="AD16" s="2">
        <f t="shared" si="7"/>
        <v>0</v>
      </c>
      <c r="AE16" s="2">
        <f t="shared" si="8"/>
        <v>1.25</v>
      </c>
      <c r="AF16" s="2">
        <f t="shared" si="9"/>
        <v>0</v>
      </c>
      <c r="AG16" s="2">
        <f t="shared" si="10"/>
        <v>0</v>
      </c>
    </row>
    <row r="17" spans="1:33" x14ac:dyDescent="0.35">
      <c r="A17" s="2" t="str">
        <f t="shared" si="0"/>
        <v>SE_406-00151020170815</v>
      </c>
      <c r="B17" s="2" t="s">
        <v>67</v>
      </c>
      <c r="C17" s="3">
        <v>42962</v>
      </c>
      <c r="D17" s="2">
        <v>10</v>
      </c>
      <c r="E17" s="2">
        <v>0</v>
      </c>
      <c r="F17" s="2">
        <v>0</v>
      </c>
      <c r="G17" s="2">
        <v>0</v>
      </c>
      <c r="H17" s="2">
        <v>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3</v>
      </c>
      <c r="Q17" s="2">
        <v>0</v>
      </c>
      <c r="R17" s="2">
        <v>0</v>
      </c>
      <c r="S17" s="2">
        <v>3</v>
      </c>
      <c r="T17" s="2">
        <v>0</v>
      </c>
      <c r="U17" s="2">
        <v>0</v>
      </c>
      <c r="V17" s="2">
        <v>3</v>
      </c>
      <c r="W17" s="2">
        <v>2</v>
      </c>
      <c r="X17" s="2">
        <f t="shared" si="1"/>
        <v>9</v>
      </c>
      <c r="Y17" s="2">
        <f t="shared" si="2"/>
        <v>0</v>
      </c>
      <c r="Z17" s="2">
        <f t="shared" si="3"/>
        <v>5</v>
      </c>
      <c r="AA17" s="2">
        <f t="shared" si="4"/>
        <v>0</v>
      </c>
      <c r="AB17" s="2">
        <f t="shared" si="5"/>
        <v>0</v>
      </c>
      <c r="AC17" s="2">
        <f t="shared" si="6"/>
        <v>2.25</v>
      </c>
      <c r="AD17" s="2">
        <f t="shared" si="7"/>
        <v>0</v>
      </c>
      <c r="AE17" s="2">
        <f t="shared" si="8"/>
        <v>1.25</v>
      </c>
      <c r="AF17" s="2">
        <f t="shared" si="9"/>
        <v>0</v>
      </c>
      <c r="AG17" s="2">
        <f t="shared" si="10"/>
        <v>0</v>
      </c>
    </row>
    <row r="18" spans="1:33" ht="17.25" customHeight="1" x14ac:dyDescent="0.35">
      <c r="A18" s="2" t="str">
        <f t="shared" si="0"/>
        <v>SE_406-0017020161219</v>
      </c>
      <c r="B18" s="2" t="s">
        <v>64</v>
      </c>
      <c r="C18" s="3">
        <v>42723</v>
      </c>
      <c r="D18" s="2">
        <v>0</v>
      </c>
      <c r="E18" s="2">
        <v>0</v>
      </c>
      <c r="F18" s="2">
        <v>1</v>
      </c>
      <c r="G18" s="2">
        <v>2</v>
      </c>
      <c r="H18" s="2">
        <v>4</v>
      </c>
      <c r="I18" s="2">
        <v>0</v>
      </c>
      <c r="J18" s="2">
        <v>0</v>
      </c>
      <c r="K18" s="2">
        <v>0</v>
      </c>
      <c r="L18" s="2">
        <v>3</v>
      </c>
      <c r="M18" s="2">
        <v>3</v>
      </c>
      <c r="N18" s="2">
        <v>3</v>
      </c>
      <c r="O18" s="2">
        <v>0</v>
      </c>
      <c r="P18" s="2">
        <v>3</v>
      </c>
      <c r="Q18" s="2">
        <v>0</v>
      </c>
      <c r="R18" s="2">
        <v>1</v>
      </c>
      <c r="S18" s="2">
        <v>4</v>
      </c>
      <c r="T18" s="2">
        <v>0</v>
      </c>
      <c r="U18" s="2">
        <v>0</v>
      </c>
      <c r="V18" s="2">
        <v>4</v>
      </c>
      <c r="W18" s="2">
        <v>1</v>
      </c>
      <c r="X18" s="2">
        <f t="shared" si="1"/>
        <v>15</v>
      </c>
      <c r="Y18" s="2">
        <f t="shared" si="2"/>
        <v>0</v>
      </c>
      <c r="Z18" s="2">
        <f t="shared" si="3"/>
        <v>7</v>
      </c>
      <c r="AA18" s="2">
        <f t="shared" si="4"/>
        <v>1</v>
      </c>
      <c r="AB18" s="2">
        <f t="shared" si="5"/>
        <v>6</v>
      </c>
      <c r="AC18" s="2">
        <f t="shared" si="6"/>
        <v>3.75</v>
      </c>
      <c r="AD18" s="2">
        <f t="shared" si="7"/>
        <v>0</v>
      </c>
      <c r="AE18" s="2">
        <f t="shared" si="8"/>
        <v>1.75</v>
      </c>
      <c r="AF18" s="2">
        <f t="shared" si="9"/>
        <v>0.33333333333333331</v>
      </c>
      <c r="AG18" s="2">
        <f t="shared" si="10"/>
        <v>1.5</v>
      </c>
    </row>
    <row r="19" spans="1:33" ht="17.25" customHeight="1" x14ac:dyDescent="0.35">
      <c r="A19" s="2" t="str">
        <f t="shared" si="0"/>
        <v>SE_406-0017620170328</v>
      </c>
      <c r="B19" s="2" t="s">
        <v>64</v>
      </c>
      <c r="C19" s="3">
        <v>42822</v>
      </c>
      <c r="D19" s="2">
        <v>6</v>
      </c>
      <c r="E19" s="2">
        <v>0</v>
      </c>
      <c r="F19" s="2">
        <v>1</v>
      </c>
      <c r="G19" s="2">
        <v>2</v>
      </c>
      <c r="H19" s="2">
        <v>4</v>
      </c>
      <c r="I19" s="2">
        <v>1</v>
      </c>
      <c r="J19" s="2">
        <v>0</v>
      </c>
      <c r="K19" s="2">
        <v>0</v>
      </c>
      <c r="L19" s="2">
        <v>1</v>
      </c>
      <c r="M19" s="2">
        <v>2</v>
      </c>
      <c r="N19" s="2">
        <v>3</v>
      </c>
      <c r="O19" s="2">
        <v>0</v>
      </c>
      <c r="P19" s="2">
        <v>2</v>
      </c>
      <c r="Q19" s="2">
        <v>1</v>
      </c>
      <c r="R19" s="2">
        <v>0</v>
      </c>
      <c r="S19" s="2">
        <v>4</v>
      </c>
      <c r="T19" s="2">
        <v>0</v>
      </c>
      <c r="U19" s="2">
        <v>2</v>
      </c>
      <c r="V19" s="2">
        <v>3</v>
      </c>
      <c r="W19" s="2">
        <v>1</v>
      </c>
      <c r="X19" s="2">
        <f t="shared" si="1"/>
        <v>14</v>
      </c>
      <c r="Y19" s="2">
        <f t="shared" si="2"/>
        <v>0</v>
      </c>
      <c r="Z19" s="2">
        <f t="shared" si="3"/>
        <v>6</v>
      </c>
      <c r="AA19" s="2">
        <f t="shared" si="4"/>
        <v>2</v>
      </c>
      <c r="AB19" s="2">
        <f t="shared" si="5"/>
        <v>5</v>
      </c>
      <c r="AC19" s="2">
        <f t="shared" si="6"/>
        <v>3.5</v>
      </c>
      <c r="AD19" s="2">
        <f t="shared" si="7"/>
        <v>0</v>
      </c>
      <c r="AE19" s="2">
        <f t="shared" si="8"/>
        <v>1.5</v>
      </c>
      <c r="AF19" s="2">
        <f t="shared" si="9"/>
        <v>0.66666666666666663</v>
      </c>
      <c r="AG19" s="2">
        <f t="shared" si="10"/>
        <v>1.25</v>
      </c>
    </row>
    <row r="20" spans="1:33" ht="17.25" customHeight="1" x14ac:dyDescent="0.35">
      <c r="A20" s="2" t="str">
        <f t="shared" si="0"/>
        <v>SE_406-00171020170508</v>
      </c>
      <c r="B20" s="2" t="s">
        <v>64</v>
      </c>
      <c r="C20" s="3">
        <v>42863</v>
      </c>
      <c r="D20" s="2">
        <v>10</v>
      </c>
      <c r="E20" s="2">
        <v>0</v>
      </c>
      <c r="F20" s="2">
        <v>0</v>
      </c>
      <c r="G20" s="2">
        <v>1</v>
      </c>
      <c r="H20" s="2">
        <v>4</v>
      </c>
      <c r="I20" s="2">
        <v>2</v>
      </c>
      <c r="J20" s="2">
        <v>0</v>
      </c>
      <c r="K20" s="2">
        <v>0</v>
      </c>
      <c r="L20" s="2">
        <v>1</v>
      </c>
      <c r="M20" s="2">
        <v>2</v>
      </c>
      <c r="N20" s="2">
        <v>3</v>
      </c>
      <c r="O20" s="2">
        <v>0</v>
      </c>
      <c r="P20" s="2">
        <v>2</v>
      </c>
      <c r="Q20" s="2">
        <v>0</v>
      </c>
      <c r="R20" s="2">
        <v>0</v>
      </c>
      <c r="S20" s="2">
        <v>3</v>
      </c>
      <c r="T20" s="2">
        <v>0</v>
      </c>
      <c r="U20" s="2">
        <v>0</v>
      </c>
      <c r="V20" s="2">
        <v>3</v>
      </c>
      <c r="W20" s="2">
        <v>1</v>
      </c>
      <c r="X20" s="2">
        <f t="shared" si="1"/>
        <v>13</v>
      </c>
      <c r="Y20" s="2">
        <f t="shared" si="2"/>
        <v>0</v>
      </c>
      <c r="Z20" s="2">
        <f t="shared" si="3"/>
        <v>7</v>
      </c>
      <c r="AA20" s="2">
        <f t="shared" si="4"/>
        <v>0</v>
      </c>
      <c r="AB20" s="2">
        <f t="shared" si="5"/>
        <v>2</v>
      </c>
      <c r="AC20" s="2">
        <f t="shared" si="6"/>
        <v>3.25</v>
      </c>
      <c r="AD20" s="2">
        <f t="shared" si="7"/>
        <v>0</v>
      </c>
      <c r="AE20" s="2">
        <f t="shared" si="8"/>
        <v>1.75</v>
      </c>
      <c r="AF20" s="2">
        <f t="shared" si="9"/>
        <v>0</v>
      </c>
      <c r="AG20" s="2">
        <f t="shared" si="10"/>
        <v>0.5</v>
      </c>
    </row>
    <row r="21" spans="1:33" ht="17.25" customHeight="1" x14ac:dyDescent="0.35">
      <c r="A21" s="2" t="str">
        <f t="shared" si="0"/>
        <v>SE_406-0019020161220</v>
      </c>
      <c r="B21" s="2" t="s">
        <v>72</v>
      </c>
      <c r="C21" s="3">
        <v>42724</v>
      </c>
      <c r="D21" s="2">
        <v>0</v>
      </c>
      <c r="E21" s="2">
        <v>0</v>
      </c>
      <c r="F21" s="2">
        <v>0</v>
      </c>
      <c r="G21" s="2">
        <v>2</v>
      </c>
      <c r="H21" s="2">
        <v>3</v>
      </c>
      <c r="I21" s="2">
        <v>0</v>
      </c>
      <c r="J21" s="2">
        <v>1</v>
      </c>
      <c r="K21" s="2">
        <v>1</v>
      </c>
      <c r="L21" s="2">
        <v>3</v>
      </c>
      <c r="M21" s="2">
        <v>0</v>
      </c>
      <c r="N21" s="2">
        <v>4</v>
      </c>
      <c r="O21" s="2">
        <v>1</v>
      </c>
      <c r="P21" s="2">
        <v>0</v>
      </c>
      <c r="Q21" s="2">
        <v>1</v>
      </c>
      <c r="R21" s="2">
        <v>3</v>
      </c>
      <c r="S21" s="2">
        <v>3</v>
      </c>
      <c r="T21" s="2">
        <v>1</v>
      </c>
      <c r="U21" s="2">
        <v>1</v>
      </c>
      <c r="V21" s="2">
        <v>4</v>
      </c>
      <c r="W21" s="2">
        <v>0</v>
      </c>
      <c r="X21" s="2">
        <f t="shared" si="1"/>
        <v>14</v>
      </c>
      <c r="Y21" s="2">
        <f t="shared" si="2"/>
        <v>3</v>
      </c>
      <c r="Z21" s="2">
        <f t="shared" si="3"/>
        <v>0</v>
      </c>
      <c r="AA21" s="2">
        <f t="shared" si="4"/>
        <v>2</v>
      </c>
      <c r="AB21" s="2">
        <f t="shared" si="5"/>
        <v>9</v>
      </c>
      <c r="AC21" s="2">
        <f t="shared" si="6"/>
        <v>3.5</v>
      </c>
      <c r="AD21" s="2">
        <f t="shared" si="7"/>
        <v>0.75</v>
      </c>
      <c r="AE21" s="2">
        <f t="shared" si="8"/>
        <v>0</v>
      </c>
      <c r="AF21" s="2">
        <f t="shared" si="9"/>
        <v>0.66666666666666663</v>
      </c>
      <c r="AG21" s="2">
        <f t="shared" si="10"/>
        <v>2.25</v>
      </c>
    </row>
    <row r="22" spans="1:33" ht="17.25" customHeight="1" x14ac:dyDescent="0.35">
      <c r="A22" s="2" t="str">
        <f t="shared" si="0"/>
        <v>SE_406-0019619000100</v>
      </c>
      <c r="B22" s="2" t="s">
        <v>72</v>
      </c>
      <c r="C22" s="3"/>
      <c r="D22" s="2">
        <v>6</v>
      </c>
      <c r="E22" s="2">
        <v>0</v>
      </c>
      <c r="F22" s="2">
        <v>0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2</v>
      </c>
      <c r="O22" s="2">
        <v>0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0</v>
      </c>
      <c r="V22" s="2">
        <v>1</v>
      </c>
      <c r="W22" s="2">
        <v>0</v>
      </c>
      <c r="X22" s="2">
        <f t="shared" si="1"/>
        <v>5</v>
      </c>
      <c r="Y22" s="2">
        <f t="shared" si="2"/>
        <v>0</v>
      </c>
      <c r="Z22" s="2">
        <f t="shared" si="3"/>
        <v>0</v>
      </c>
      <c r="AA22" s="2">
        <f t="shared" si="4"/>
        <v>0</v>
      </c>
      <c r="AB22" s="2">
        <f t="shared" si="5"/>
        <v>2</v>
      </c>
      <c r="AC22" s="2">
        <f t="shared" si="6"/>
        <v>1.25</v>
      </c>
      <c r="AD22" s="2">
        <f t="shared" si="7"/>
        <v>0</v>
      </c>
      <c r="AE22" s="2">
        <f t="shared" si="8"/>
        <v>0</v>
      </c>
      <c r="AF22" s="2">
        <f t="shared" si="9"/>
        <v>0</v>
      </c>
      <c r="AG22" s="2">
        <f t="shared" si="10"/>
        <v>0.5</v>
      </c>
    </row>
    <row r="23" spans="1:33" ht="17.25" customHeight="1" x14ac:dyDescent="0.35">
      <c r="A23" s="2" t="str">
        <f t="shared" si="0"/>
        <v>SE_406-00191020170428</v>
      </c>
      <c r="B23" s="2" t="s">
        <v>72</v>
      </c>
      <c r="C23" s="3">
        <v>42853</v>
      </c>
      <c r="D23" s="2">
        <v>10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1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1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  <c r="X23" s="2">
        <f t="shared" si="1"/>
        <v>4</v>
      </c>
      <c r="Y23" s="2">
        <f t="shared" si="2"/>
        <v>0</v>
      </c>
      <c r="Z23" s="2">
        <f t="shared" si="3"/>
        <v>1</v>
      </c>
      <c r="AA23" s="2">
        <f t="shared" si="4"/>
        <v>0</v>
      </c>
      <c r="AB23" s="2">
        <f t="shared" si="5"/>
        <v>3</v>
      </c>
      <c r="AC23" s="2">
        <f t="shared" si="6"/>
        <v>1</v>
      </c>
      <c r="AD23" s="2">
        <f t="shared" si="7"/>
        <v>0</v>
      </c>
      <c r="AE23" s="2">
        <f t="shared" si="8"/>
        <v>0.25</v>
      </c>
      <c r="AF23" s="2">
        <f t="shared" si="9"/>
        <v>0</v>
      </c>
      <c r="AG23" s="2">
        <f t="shared" si="10"/>
        <v>0.75</v>
      </c>
    </row>
    <row r="24" spans="1:33" x14ac:dyDescent="0.35">
      <c r="A24" s="2" t="str">
        <f t="shared" si="0"/>
        <v>SE_406-0021020161220</v>
      </c>
      <c r="B24" s="2" t="s">
        <v>70</v>
      </c>
      <c r="C24" s="3">
        <v>42724</v>
      </c>
      <c r="D24" s="2">
        <v>0</v>
      </c>
      <c r="E24" s="2">
        <v>1</v>
      </c>
      <c r="F24" s="2">
        <v>0</v>
      </c>
      <c r="G24" s="2">
        <v>0</v>
      </c>
      <c r="H24" s="2">
        <v>2</v>
      </c>
      <c r="I24" s="2">
        <v>2</v>
      </c>
      <c r="J24" s="2">
        <v>0</v>
      </c>
      <c r="K24" s="2">
        <v>0</v>
      </c>
      <c r="L24" s="2">
        <v>0</v>
      </c>
      <c r="M24" s="2">
        <v>1</v>
      </c>
      <c r="N24" s="2">
        <v>1</v>
      </c>
      <c r="O24" s="2">
        <v>0</v>
      </c>
      <c r="P24" s="2">
        <v>1</v>
      </c>
      <c r="Q24" s="2">
        <v>0</v>
      </c>
      <c r="R24" s="2">
        <v>0</v>
      </c>
      <c r="S24" s="2">
        <v>2</v>
      </c>
      <c r="T24" s="2">
        <v>0</v>
      </c>
      <c r="U24" s="2">
        <v>0</v>
      </c>
      <c r="V24" s="2">
        <v>1</v>
      </c>
      <c r="W24" s="2">
        <v>1</v>
      </c>
      <c r="X24" s="2">
        <f t="shared" si="1"/>
        <v>6</v>
      </c>
      <c r="Y24" s="2">
        <f t="shared" si="2"/>
        <v>1</v>
      </c>
      <c r="Z24" s="2">
        <f t="shared" si="3"/>
        <v>5</v>
      </c>
      <c r="AA24" s="2">
        <f t="shared" si="4"/>
        <v>0</v>
      </c>
      <c r="AB24" s="2">
        <f t="shared" si="5"/>
        <v>0</v>
      </c>
      <c r="AC24" s="2">
        <f t="shared" si="6"/>
        <v>1.5</v>
      </c>
      <c r="AD24" s="2">
        <f t="shared" si="7"/>
        <v>0.25</v>
      </c>
      <c r="AE24" s="2">
        <f t="shared" si="8"/>
        <v>1.25</v>
      </c>
      <c r="AF24" s="2">
        <f t="shared" si="9"/>
        <v>0</v>
      </c>
      <c r="AG24" s="2">
        <f t="shared" si="10"/>
        <v>0</v>
      </c>
    </row>
    <row r="25" spans="1:33" x14ac:dyDescent="0.35">
      <c r="A25" s="2" t="str">
        <f t="shared" si="0"/>
        <v>SE_406-0021620170329</v>
      </c>
      <c r="B25" s="2" t="s">
        <v>70</v>
      </c>
      <c r="C25" s="3">
        <v>42823</v>
      </c>
      <c r="D25" s="2">
        <v>6</v>
      </c>
      <c r="E25" s="2">
        <v>0</v>
      </c>
      <c r="F25" s="2">
        <v>0</v>
      </c>
      <c r="G25" s="2">
        <v>0</v>
      </c>
      <c r="H25" s="2">
        <v>2</v>
      </c>
      <c r="I25" s="2">
        <v>2</v>
      </c>
      <c r="J25" s="2">
        <v>0</v>
      </c>
      <c r="K25" s="2">
        <v>0</v>
      </c>
      <c r="L25" s="2">
        <v>0</v>
      </c>
      <c r="M25" s="2">
        <v>2</v>
      </c>
      <c r="N25" s="2">
        <v>2</v>
      </c>
      <c r="O25" s="2">
        <v>0</v>
      </c>
      <c r="P25" s="2">
        <v>2</v>
      </c>
      <c r="Q25" s="2">
        <v>0</v>
      </c>
      <c r="R25" s="2">
        <v>0</v>
      </c>
      <c r="S25" s="2">
        <v>3</v>
      </c>
      <c r="T25" s="2">
        <v>0</v>
      </c>
      <c r="U25" s="2">
        <v>0</v>
      </c>
      <c r="V25" s="2">
        <v>3</v>
      </c>
      <c r="W25" s="2">
        <v>1</v>
      </c>
      <c r="X25" s="2">
        <f t="shared" si="1"/>
        <v>10</v>
      </c>
      <c r="Y25" s="2">
        <f t="shared" si="2"/>
        <v>0</v>
      </c>
      <c r="Z25" s="2">
        <f t="shared" si="3"/>
        <v>7</v>
      </c>
      <c r="AA25" s="2">
        <f t="shared" si="4"/>
        <v>0</v>
      </c>
      <c r="AB25" s="2">
        <f t="shared" si="5"/>
        <v>0</v>
      </c>
      <c r="AC25" s="2">
        <f t="shared" si="6"/>
        <v>2.5</v>
      </c>
      <c r="AD25" s="2">
        <f t="shared" si="7"/>
        <v>0</v>
      </c>
      <c r="AE25" s="2">
        <f t="shared" si="8"/>
        <v>1.75</v>
      </c>
      <c r="AF25" s="2">
        <f t="shared" si="9"/>
        <v>0</v>
      </c>
      <c r="AG25" s="2">
        <f t="shared" si="10"/>
        <v>0</v>
      </c>
    </row>
    <row r="26" spans="1:33" x14ac:dyDescent="0.35">
      <c r="A26" s="2" t="str">
        <f t="shared" si="0"/>
        <v>SE_406-00211020170503</v>
      </c>
      <c r="B26" s="2" t="s">
        <v>70</v>
      </c>
      <c r="C26" s="3">
        <v>42858</v>
      </c>
      <c r="D26" s="2">
        <v>10</v>
      </c>
      <c r="E26" s="2">
        <v>0</v>
      </c>
      <c r="F26" s="2">
        <v>0</v>
      </c>
      <c r="G26" s="2">
        <v>0</v>
      </c>
      <c r="H26" s="2">
        <v>4</v>
      </c>
      <c r="I26" s="2">
        <v>2</v>
      </c>
      <c r="J26" s="2">
        <v>0</v>
      </c>
      <c r="K26" s="2">
        <v>0</v>
      </c>
      <c r="L26" s="2">
        <v>0</v>
      </c>
      <c r="M26" s="2">
        <v>2</v>
      </c>
      <c r="N26" s="2">
        <v>2</v>
      </c>
      <c r="O26" s="2">
        <v>0</v>
      </c>
      <c r="P26" s="2">
        <v>1</v>
      </c>
      <c r="Q26" s="2">
        <v>0</v>
      </c>
      <c r="R26" s="2">
        <v>0</v>
      </c>
      <c r="S26" s="2">
        <v>3</v>
      </c>
      <c r="T26" s="2">
        <v>0</v>
      </c>
      <c r="U26" s="2">
        <v>0</v>
      </c>
      <c r="V26" s="2">
        <v>3</v>
      </c>
      <c r="W26" s="2">
        <v>1</v>
      </c>
      <c r="X26" s="2">
        <f t="shared" si="1"/>
        <v>12</v>
      </c>
      <c r="Y26" s="2">
        <f t="shared" si="2"/>
        <v>0</v>
      </c>
      <c r="Z26" s="2">
        <f t="shared" si="3"/>
        <v>6</v>
      </c>
      <c r="AA26" s="2">
        <f t="shared" si="4"/>
        <v>0</v>
      </c>
      <c r="AB26" s="2">
        <f t="shared" si="5"/>
        <v>0</v>
      </c>
      <c r="AC26" s="2">
        <f t="shared" si="6"/>
        <v>3</v>
      </c>
      <c r="AD26" s="2">
        <f t="shared" si="7"/>
        <v>0</v>
      </c>
      <c r="AE26" s="2">
        <f t="shared" si="8"/>
        <v>1.5</v>
      </c>
      <c r="AF26" s="2">
        <f t="shared" si="9"/>
        <v>0</v>
      </c>
      <c r="AG26" s="2">
        <f t="shared" si="10"/>
        <v>0</v>
      </c>
    </row>
    <row r="27" spans="1:33" x14ac:dyDescent="0.35">
      <c r="A27" s="2" t="str">
        <f t="shared" si="0"/>
        <v>SE_406-0023019000100</v>
      </c>
      <c r="B27" s="2" t="s">
        <v>68</v>
      </c>
      <c r="D27" s="2">
        <v>0</v>
      </c>
      <c r="E27" s="2">
        <v>0</v>
      </c>
      <c r="F27" s="2">
        <v>2</v>
      </c>
      <c r="G27" s="2">
        <v>3</v>
      </c>
      <c r="H27" s="2">
        <v>4</v>
      </c>
      <c r="I27" s="2">
        <v>0</v>
      </c>
      <c r="J27" s="2">
        <v>0</v>
      </c>
      <c r="K27" s="2">
        <v>4</v>
      </c>
      <c r="L27" s="2">
        <v>4</v>
      </c>
      <c r="M27" s="2">
        <v>0</v>
      </c>
      <c r="N27" s="2">
        <v>4</v>
      </c>
      <c r="O27" s="2">
        <v>0</v>
      </c>
      <c r="P27" s="2">
        <v>0</v>
      </c>
      <c r="Q27" s="2">
        <v>4</v>
      </c>
      <c r="R27" s="2">
        <v>4</v>
      </c>
      <c r="S27" s="2">
        <v>4</v>
      </c>
      <c r="T27" s="2">
        <v>4</v>
      </c>
      <c r="U27" s="2">
        <v>4</v>
      </c>
      <c r="V27" s="2">
        <v>4</v>
      </c>
      <c r="W27" s="2">
        <v>0</v>
      </c>
      <c r="X27" s="2">
        <f t="shared" si="1"/>
        <v>16</v>
      </c>
      <c r="Y27" s="2">
        <f t="shared" si="2"/>
        <v>4</v>
      </c>
      <c r="Z27" s="2">
        <f t="shared" si="3"/>
        <v>0</v>
      </c>
      <c r="AA27" s="2">
        <f t="shared" si="4"/>
        <v>10</v>
      </c>
      <c r="AB27" s="2">
        <f t="shared" si="5"/>
        <v>15</v>
      </c>
      <c r="AC27" s="2">
        <f t="shared" si="6"/>
        <v>4</v>
      </c>
      <c r="AD27" s="2">
        <f t="shared" si="7"/>
        <v>1</v>
      </c>
      <c r="AE27" s="2">
        <f t="shared" si="8"/>
        <v>0</v>
      </c>
      <c r="AF27" s="2">
        <f t="shared" si="9"/>
        <v>3.3333333333333335</v>
      </c>
      <c r="AG27" s="2">
        <f t="shared" si="10"/>
        <v>3.75</v>
      </c>
    </row>
    <row r="28" spans="1:33" x14ac:dyDescent="0.35">
      <c r="A28" s="2" t="str">
        <f t="shared" si="0"/>
        <v>SE_406-0023620170501</v>
      </c>
      <c r="B28" s="2" t="s">
        <v>68</v>
      </c>
      <c r="C28" s="3">
        <v>42856</v>
      </c>
      <c r="D28" s="2">
        <v>6</v>
      </c>
      <c r="E28" s="2">
        <v>0</v>
      </c>
      <c r="F28" s="2">
        <v>2</v>
      </c>
      <c r="G28" s="2">
        <v>2</v>
      </c>
      <c r="H28" s="2">
        <v>3</v>
      </c>
      <c r="I28" s="2">
        <v>2</v>
      </c>
      <c r="J28" s="2">
        <v>1</v>
      </c>
      <c r="K28" s="2">
        <v>2</v>
      </c>
      <c r="L28" s="2">
        <v>3</v>
      </c>
      <c r="M28" s="2">
        <v>0</v>
      </c>
      <c r="N28" s="2">
        <v>2</v>
      </c>
      <c r="O28" s="2">
        <v>3</v>
      </c>
      <c r="P28" s="2">
        <v>0</v>
      </c>
      <c r="Q28" s="2">
        <v>4</v>
      </c>
      <c r="R28" s="2">
        <v>4</v>
      </c>
      <c r="S28" s="2">
        <v>3</v>
      </c>
      <c r="T28" s="2">
        <v>0</v>
      </c>
      <c r="U28" s="2">
        <v>4</v>
      </c>
      <c r="V28" s="2">
        <v>3</v>
      </c>
      <c r="W28" s="2">
        <v>0</v>
      </c>
      <c r="X28" s="2">
        <f t="shared" si="1"/>
        <v>11</v>
      </c>
      <c r="Y28" s="2">
        <f t="shared" si="2"/>
        <v>4</v>
      </c>
      <c r="Z28" s="2">
        <f t="shared" si="3"/>
        <v>2</v>
      </c>
      <c r="AA28" s="2">
        <f t="shared" si="4"/>
        <v>8</v>
      </c>
      <c r="AB28" s="2">
        <f t="shared" si="5"/>
        <v>13</v>
      </c>
      <c r="AC28" s="2">
        <f t="shared" si="6"/>
        <v>2.75</v>
      </c>
      <c r="AD28" s="2">
        <f t="shared" si="7"/>
        <v>1</v>
      </c>
      <c r="AE28" s="2">
        <f t="shared" si="8"/>
        <v>0.5</v>
      </c>
      <c r="AF28" s="2">
        <f t="shared" si="9"/>
        <v>2.6666666666666665</v>
      </c>
      <c r="AG28" s="2">
        <f t="shared" si="10"/>
        <v>3.25</v>
      </c>
    </row>
    <row r="29" spans="1:33" x14ac:dyDescent="0.35">
      <c r="A29" s="2" t="str">
        <f t="shared" si="0"/>
        <v>SE_406-00231020170522</v>
      </c>
      <c r="B29" s="2" t="s">
        <v>68</v>
      </c>
      <c r="C29" s="3">
        <v>42877</v>
      </c>
      <c r="D29" s="2">
        <v>10</v>
      </c>
      <c r="E29" s="2">
        <v>2</v>
      </c>
      <c r="F29" s="2">
        <v>3</v>
      </c>
      <c r="G29" s="2">
        <v>4</v>
      </c>
      <c r="H29" s="2">
        <v>4</v>
      </c>
      <c r="I29" s="2">
        <v>0</v>
      </c>
      <c r="J29" s="2">
        <v>0</v>
      </c>
      <c r="K29" s="2">
        <v>2</v>
      </c>
      <c r="L29" s="2">
        <v>2</v>
      </c>
      <c r="M29" s="2">
        <v>0</v>
      </c>
      <c r="N29" s="2">
        <v>3</v>
      </c>
      <c r="O29" s="2">
        <v>0</v>
      </c>
      <c r="P29" s="2">
        <v>0</v>
      </c>
      <c r="Q29" s="2">
        <v>3</v>
      </c>
      <c r="R29" s="2">
        <v>2</v>
      </c>
      <c r="S29" s="2">
        <v>4</v>
      </c>
      <c r="T29" s="2">
        <v>0</v>
      </c>
      <c r="U29" s="2">
        <v>2</v>
      </c>
      <c r="V29" s="2">
        <v>1</v>
      </c>
      <c r="W29" s="2">
        <v>0</v>
      </c>
      <c r="X29" s="2">
        <f t="shared" si="1"/>
        <v>12</v>
      </c>
      <c r="Y29" s="2">
        <f t="shared" si="2"/>
        <v>2</v>
      </c>
      <c r="Z29" s="2">
        <f t="shared" si="3"/>
        <v>0</v>
      </c>
      <c r="AA29" s="2">
        <f t="shared" si="4"/>
        <v>8</v>
      </c>
      <c r="AB29" s="2">
        <f t="shared" si="5"/>
        <v>10</v>
      </c>
      <c r="AC29" s="2">
        <f t="shared" si="6"/>
        <v>3</v>
      </c>
      <c r="AD29" s="2">
        <f t="shared" si="7"/>
        <v>0.5</v>
      </c>
      <c r="AE29" s="2">
        <f t="shared" si="8"/>
        <v>0</v>
      </c>
      <c r="AF29" s="2">
        <f t="shared" si="9"/>
        <v>2.6666666666666665</v>
      </c>
      <c r="AG29" s="2">
        <f t="shared" si="10"/>
        <v>2.5</v>
      </c>
    </row>
    <row r="30" spans="1:33" x14ac:dyDescent="0.35">
      <c r="A30" s="2" t="str">
        <f t="shared" si="0"/>
        <v>SE_406-0025020170112</v>
      </c>
      <c r="B30" s="2" t="s">
        <v>74</v>
      </c>
      <c r="C30" s="3">
        <v>42747</v>
      </c>
      <c r="D30" s="2">
        <v>0</v>
      </c>
      <c r="E30" s="2">
        <v>0</v>
      </c>
      <c r="F30" s="2">
        <v>0</v>
      </c>
      <c r="G30" s="2">
        <v>0</v>
      </c>
      <c r="H30" s="2">
        <v>4</v>
      </c>
      <c r="I30" s="2">
        <v>0</v>
      </c>
      <c r="J30" s="2">
        <v>0</v>
      </c>
      <c r="K30" s="2">
        <v>0</v>
      </c>
      <c r="L30" s="2">
        <v>2</v>
      </c>
      <c r="M30" s="2">
        <v>0</v>
      </c>
      <c r="N30" s="2">
        <v>4</v>
      </c>
      <c r="O30" s="2">
        <v>0</v>
      </c>
      <c r="P30" s="2">
        <v>0</v>
      </c>
      <c r="Q30" s="2">
        <v>1</v>
      </c>
      <c r="R30" s="2">
        <v>4</v>
      </c>
      <c r="S30" s="2">
        <v>4</v>
      </c>
      <c r="T30" s="2">
        <v>0</v>
      </c>
      <c r="U30" s="2">
        <v>0</v>
      </c>
      <c r="V30" s="2">
        <v>4</v>
      </c>
      <c r="W30" s="2">
        <v>0</v>
      </c>
      <c r="X30" s="2">
        <f t="shared" si="1"/>
        <v>16</v>
      </c>
      <c r="Y30" s="2">
        <f t="shared" si="2"/>
        <v>0</v>
      </c>
      <c r="Z30" s="2">
        <f t="shared" si="3"/>
        <v>0</v>
      </c>
      <c r="AA30" s="2">
        <f t="shared" si="4"/>
        <v>1</v>
      </c>
      <c r="AB30" s="2">
        <f t="shared" si="5"/>
        <v>6</v>
      </c>
      <c r="AC30" s="2">
        <f t="shared" si="6"/>
        <v>4</v>
      </c>
      <c r="AD30" s="2">
        <f t="shared" si="7"/>
        <v>0</v>
      </c>
      <c r="AE30" s="2">
        <f t="shared" si="8"/>
        <v>0</v>
      </c>
      <c r="AF30" s="2">
        <f t="shared" si="9"/>
        <v>0.33333333333333331</v>
      </c>
      <c r="AG30" s="2">
        <f t="shared" si="10"/>
        <v>1.5</v>
      </c>
    </row>
    <row r="31" spans="1:33" x14ac:dyDescent="0.35">
      <c r="A31" s="2" t="str">
        <f t="shared" si="0"/>
        <v>SE_406-0025620170403</v>
      </c>
      <c r="B31" s="2" t="s">
        <v>74</v>
      </c>
      <c r="C31" s="3">
        <v>42828</v>
      </c>
      <c r="D31" s="2">
        <v>6</v>
      </c>
      <c r="E31" s="2">
        <v>2</v>
      </c>
      <c r="F31" s="2">
        <v>0</v>
      </c>
      <c r="G31" s="2">
        <v>2</v>
      </c>
      <c r="H31" s="2">
        <v>4</v>
      </c>
      <c r="I31" s="2">
        <v>0</v>
      </c>
      <c r="J31" s="2">
        <v>0</v>
      </c>
      <c r="K31" s="2">
        <v>0</v>
      </c>
      <c r="L31" s="2">
        <v>2</v>
      </c>
      <c r="M31" s="2">
        <v>0</v>
      </c>
      <c r="N31" s="2">
        <v>4</v>
      </c>
      <c r="O31" s="2">
        <v>0</v>
      </c>
      <c r="P31" s="2">
        <v>0</v>
      </c>
      <c r="Q31" s="2">
        <v>1</v>
      </c>
      <c r="R31" s="2">
        <v>0</v>
      </c>
      <c r="S31" s="2">
        <v>4</v>
      </c>
      <c r="T31" s="2">
        <v>0</v>
      </c>
      <c r="U31" s="2">
        <v>0</v>
      </c>
      <c r="V31" s="2">
        <v>4</v>
      </c>
      <c r="W31" s="2">
        <v>0</v>
      </c>
      <c r="X31" s="2">
        <f t="shared" si="1"/>
        <v>16</v>
      </c>
      <c r="Y31" s="2">
        <f t="shared" si="2"/>
        <v>2</v>
      </c>
      <c r="Z31" s="2">
        <f t="shared" si="3"/>
        <v>0</v>
      </c>
      <c r="AA31" s="2">
        <f t="shared" si="4"/>
        <v>1</v>
      </c>
      <c r="AB31" s="2">
        <f t="shared" si="5"/>
        <v>4</v>
      </c>
      <c r="AC31" s="2">
        <f t="shared" si="6"/>
        <v>4</v>
      </c>
      <c r="AD31" s="2">
        <f t="shared" si="7"/>
        <v>0.5</v>
      </c>
      <c r="AE31" s="2">
        <f t="shared" si="8"/>
        <v>0</v>
      </c>
      <c r="AF31" s="2">
        <f t="shared" si="9"/>
        <v>0.33333333333333331</v>
      </c>
      <c r="AG31" s="2">
        <f t="shared" si="10"/>
        <v>1</v>
      </c>
    </row>
    <row r="32" spans="1:33" x14ac:dyDescent="0.35">
      <c r="A32" s="2" t="str">
        <f t="shared" si="0"/>
        <v>SE_406-00251020170505</v>
      </c>
      <c r="B32" s="2" t="s">
        <v>74</v>
      </c>
      <c r="C32" s="3">
        <v>42860</v>
      </c>
      <c r="D32" s="2">
        <v>10</v>
      </c>
      <c r="E32" s="2">
        <v>3</v>
      </c>
      <c r="F32" s="2">
        <v>0</v>
      </c>
      <c r="G32" s="2">
        <v>4</v>
      </c>
      <c r="H32" s="2">
        <v>4</v>
      </c>
      <c r="I32" s="2">
        <v>0</v>
      </c>
      <c r="J32" s="2">
        <v>2</v>
      </c>
      <c r="K32" s="2">
        <v>0</v>
      </c>
      <c r="L32" s="2">
        <v>0</v>
      </c>
      <c r="M32" s="2">
        <v>0</v>
      </c>
      <c r="N32" s="2">
        <v>4</v>
      </c>
      <c r="O32" s="2">
        <v>0</v>
      </c>
      <c r="P32" s="2">
        <v>0</v>
      </c>
      <c r="Q32" s="2">
        <v>1</v>
      </c>
      <c r="R32" s="2">
        <v>4</v>
      </c>
      <c r="S32" s="2">
        <v>4</v>
      </c>
      <c r="T32" s="2">
        <v>0</v>
      </c>
      <c r="U32" s="2">
        <v>0</v>
      </c>
      <c r="V32" s="2">
        <v>4</v>
      </c>
      <c r="W32" s="2">
        <v>0</v>
      </c>
      <c r="X32" s="2">
        <f t="shared" si="1"/>
        <v>16</v>
      </c>
      <c r="Y32" s="2">
        <f t="shared" si="2"/>
        <v>5</v>
      </c>
      <c r="Z32" s="2">
        <f t="shared" si="3"/>
        <v>0</v>
      </c>
      <c r="AA32" s="2">
        <f t="shared" si="4"/>
        <v>1</v>
      </c>
      <c r="AB32" s="2">
        <f t="shared" si="5"/>
        <v>8</v>
      </c>
      <c r="AC32" s="2">
        <f t="shared" si="6"/>
        <v>4</v>
      </c>
      <c r="AD32" s="2">
        <f t="shared" si="7"/>
        <v>1.25</v>
      </c>
      <c r="AE32" s="2">
        <f t="shared" si="8"/>
        <v>0</v>
      </c>
      <c r="AF32" s="2">
        <f t="shared" si="9"/>
        <v>0.33333333333333331</v>
      </c>
      <c r="AG32" s="2">
        <f t="shared" si="10"/>
        <v>2</v>
      </c>
    </row>
    <row r="33" spans="1:33" x14ac:dyDescent="0.35">
      <c r="A33" s="2" t="str">
        <f t="shared" si="0"/>
        <v>SE_406-0027020170110</v>
      </c>
      <c r="B33" s="2" t="s">
        <v>75</v>
      </c>
      <c r="C33" s="3">
        <v>42745</v>
      </c>
      <c r="D33" s="2">
        <v>0</v>
      </c>
      <c r="E33" s="2">
        <v>0</v>
      </c>
      <c r="F33" s="2">
        <v>0</v>
      </c>
      <c r="G33" s="2">
        <v>4</v>
      </c>
      <c r="H33" s="2">
        <v>4</v>
      </c>
      <c r="I33" s="2">
        <v>0</v>
      </c>
      <c r="J33" s="2">
        <v>0</v>
      </c>
      <c r="K33" s="2">
        <v>0</v>
      </c>
      <c r="L33" s="2">
        <v>4</v>
      </c>
      <c r="M33" s="2">
        <v>0</v>
      </c>
      <c r="N33" s="2">
        <v>3</v>
      </c>
      <c r="O33" s="2">
        <v>0</v>
      </c>
      <c r="P33" s="2">
        <v>0</v>
      </c>
      <c r="Q33" s="2">
        <v>0</v>
      </c>
      <c r="R33" s="2">
        <v>3</v>
      </c>
      <c r="S33" s="2">
        <v>3</v>
      </c>
      <c r="T33" s="2">
        <v>0</v>
      </c>
      <c r="U33" s="2">
        <v>0</v>
      </c>
      <c r="V33" s="2">
        <v>3</v>
      </c>
      <c r="W33" s="2">
        <v>0</v>
      </c>
      <c r="X33" s="2">
        <f t="shared" si="1"/>
        <v>13</v>
      </c>
      <c r="Y33" s="2">
        <f t="shared" si="2"/>
        <v>0</v>
      </c>
      <c r="Z33" s="2">
        <f t="shared" si="3"/>
        <v>0</v>
      </c>
      <c r="AA33" s="2">
        <f t="shared" si="4"/>
        <v>0</v>
      </c>
      <c r="AB33" s="2">
        <f t="shared" si="5"/>
        <v>11</v>
      </c>
      <c r="AC33" s="2">
        <f t="shared" si="6"/>
        <v>3.25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10"/>
        <v>2.75</v>
      </c>
    </row>
    <row r="34" spans="1:33" x14ac:dyDescent="0.35">
      <c r="A34" s="2" t="str">
        <f t="shared" si="0"/>
        <v>SE_406-0027620170414</v>
      </c>
      <c r="B34" s="2" t="s">
        <v>75</v>
      </c>
      <c r="C34" s="3">
        <v>42839</v>
      </c>
      <c r="D34" s="2">
        <v>6</v>
      </c>
      <c r="E34" s="2">
        <v>0</v>
      </c>
      <c r="F34" s="2">
        <v>0</v>
      </c>
      <c r="G34" s="2">
        <v>3</v>
      </c>
      <c r="H34" s="2">
        <v>4</v>
      </c>
      <c r="I34" s="2">
        <v>0</v>
      </c>
      <c r="J34" s="2">
        <v>0</v>
      </c>
      <c r="K34" s="2">
        <v>0</v>
      </c>
      <c r="L34" s="2">
        <v>3</v>
      </c>
      <c r="M34" s="2">
        <v>0</v>
      </c>
      <c r="N34" s="2">
        <v>4</v>
      </c>
      <c r="O34" s="2">
        <v>0</v>
      </c>
      <c r="P34" s="2">
        <v>0</v>
      </c>
      <c r="Q34" s="2">
        <v>0</v>
      </c>
      <c r="R34" s="2">
        <v>4</v>
      </c>
      <c r="S34" s="2">
        <v>4</v>
      </c>
      <c r="T34" s="2">
        <v>0</v>
      </c>
      <c r="U34" s="2">
        <v>0</v>
      </c>
      <c r="V34" s="2">
        <v>4</v>
      </c>
      <c r="W34" s="2">
        <v>0</v>
      </c>
      <c r="X34" s="2">
        <f t="shared" si="1"/>
        <v>16</v>
      </c>
      <c r="Y34" s="2">
        <f t="shared" si="2"/>
        <v>0</v>
      </c>
      <c r="Z34" s="2">
        <f t="shared" si="3"/>
        <v>0</v>
      </c>
      <c r="AA34" s="2">
        <f t="shared" si="4"/>
        <v>0</v>
      </c>
      <c r="AB34" s="2">
        <f t="shared" si="5"/>
        <v>10</v>
      </c>
      <c r="AC34" s="2">
        <f t="shared" si="6"/>
        <v>4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10"/>
        <v>2.5</v>
      </c>
    </row>
    <row r="35" spans="1:33" x14ac:dyDescent="0.35">
      <c r="A35" s="2" t="str">
        <f t="shared" si="0"/>
        <v>SE_406-00271020170512</v>
      </c>
      <c r="B35" s="2" t="s">
        <v>75</v>
      </c>
      <c r="C35" s="3">
        <v>42867</v>
      </c>
      <c r="D35" s="2">
        <v>10</v>
      </c>
      <c r="E35" s="2">
        <v>0</v>
      </c>
      <c r="F35" s="2">
        <v>1</v>
      </c>
      <c r="G35" s="2">
        <v>3</v>
      </c>
      <c r="H35" s="2">
        <v>4</v>
      </c>
      <c r="I35" s="2">
        <v>0</v>
      </c>
      <c r="J35" s="2">
        <v>0</v>
      </c>
      <c r="K35" s="2">
        <v>0</v>
      </c>
      <c r="L35" s="2">
        <v>4</v>
      </c>
      <c r="M35" s="2">
        <v>0</v>
      </c>
      <c r="N35" s="2">
        <v>4</v>
      </c>
      <c r="O35" s="2">
        <v>0</v>
      </c>
      <c r="P35" s="2">
        <v>0</v>
      </c>
      <c r="Q35" s="2">
        <v>0</v>
      </c>
      <c r="R35" s="2">
        <v>4</v>
      </c>
      <c r="S35" s="2">
        <v>4</v>
      </c>
      <c r="T35" s="2">
        <v>0</v>
      </c>
      <c r="U35" s="2">
        <v>0</v>
      </c>
      <c r="V35" s="2">
        <v>4</v>
      </c>
      <c r="W35" s="2">
        <v>0</v>
      </c>
      <c r="X35" s="2">
        <f t="shared" si="1"/>
        <v>16</v>
      </c>
      <c r="Y35" s="2">
        <f t="shared" si="2"/>
        <v>0</v>
      </c>
      <c r="Z35" s="2">
        <f t="shared" si="3"/>
        <v>0</v>
      </c>
      <c r="AA35" s="2">
        <f t="shared" si="4"/>
        <v>1</v>
      </c>
      <c r="AB35" s="2">
        <f t="shared" si="5"/>
        <v>11</v>
      </c>
      <c r="AC35" s="2">
        <f t="shared" si="6"/>
        <v>4</v>
      </c>
      <c r="AD35" s="2">
        <f t="shared" si="7"/>
        <v>0</v>
      </c>
      <c r="AE35" s="2">
        <f t="shared" si="8"/>
        <v>0</v>
      </c>
      <c r="AF35" s="2">
        <f t="shared" si="9"/>
        <v>0.33333333333333331</v>
      </c>
      <c r="AG35" s="2">
        <f t="shared" si="10"/>
        <v>2.75</v>
      </c>
    </row>
    <row r="36" spans="1:33" x14ac:dyDescent="0.35">
      <c r="A36" s="2" t="str">
        <f t="shared" si="0"/>
        <v>SE_406-0029019000100</v>
      </c>
      <c r="B36" s="2" t="s">
        <v>73</v>
      </c>
      <c r="C36" s="3"/>
      <c r="D36" s="2">
        <v>0</v>
      </c>
      <c r="E36" s="2">
        <v>0</v>
      </c>
      <c r="F36" s="2">
        <v>0</v>
      </c>
      <c r="G36" s="2">
        <v>0</v>
      </c>
      <c r="H36" s="2">
        <v>4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4</v>
      </c>
      <c r="O36" s="2">
        <v>0</v>
      </c>
      <c r="P36" s="2">
        <v>0</v>
      </c>
      <c r="Q36" s="2">
        <v>0</v>
      </c>
      <c r="R36" s="2">
        <v>1</v>
      </c>
      <c r="S36" s="2">
        <v>4</v>
      </c>
      <c r="T36" s="2">
        <v>0</v>
      </c>
      <c r="U36" s="2">
        <v>0</v>
      </c>
      <c r="V36" s="2">
        <v>3</v>
      </c>
      <c r="W36" s="2">
        <v>0</v>
      </c>
      <c r="X36" s="2">
        <f t="shared" si="1"/>
        <v>15</v>
      </c>
      <c r="Y36" s="2">
        <f t="shared" si="2"/>
        <v>0</v>
      </c>
      <c r="Z36" s="2">
        <f t="shared" si="3"/>
        <v>0</v>
      </c>
      <c r="AA36" s="2">
        <f t="shared" si="4"/>
        <v>0</v>
      </c>
      <c r="AB36" s="2">
        <f t="shared" si="5"/>
        <v>1</v>
      </c>
      <c r="AC36" s="2">
        <f t="shared" si="6"/>
        <v>3.75</v>
      </c>
      <c r="AD36" s="2">
        <f t="shared" si="7"/>
        <v>0</v>
      </c>
      <c r="AE36" s="2">
        <f t="shared" si="8"/>
        <v>0</v>
      </c>
      <c r="AF36" s="2">
        <f t="shared" si="9"/>
        <v>0</v>
      </c>
      <c r="AG36" s="2">
        <f t="shared" si="10"/>
        <v>0.25</v>
      </c>
    </row>
    <row r="37" spans="1:33" x14ac:dyDescent="0.35">
      <c r="A37" s="2" t="str">
        <f t="shared" si="0"/>
        <v>SE_406-0029620170519</v>
      </c>
      <c r="B37" s="2" t="s">
        <v>73</v>
      </c>
      <c r="C37" s="3">
        <v>42874</v>
      </c>
      <c r="D37" s="2">
        <v>6</v>
      </c>
      <c r="E37" s="2">
        <v>0</v>
      </c>
      <c r="F37" s="2">
        <v>0</v>
      </c>
      <c r="G37" s="2">
        <v>4</v>
      </c>
      <c r="H37" s="2">
        <v>4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4</v>
      </c>
      <c r="O37" s="2">
        <v>0</v>
      </c>
      <c r="P37" s="2">
        <v>0</v>
      </c>
      <c r="Q37" s="2">
        <v>0</v>
      </c>
      <c r="R37" s="2">
        <v>0</v>
      </c>
      <c r="S37" s="2">
        <v>4</v>
      </c>
      <c r="T37" s="2">
        <v>0</v>
      </c>
      <c r="U37" s="2">
        <v>0</v>
      </c>
      <c r="V37" s="2">
        <v>4</v>
      </c>
      <c r="W37" s="2">
        <v>0</v>
      </c>
      <c r="X37" s="2">
        <f t="shared" si="1"/>
        <v>16</v>
      </c>
      <c r="Y37" s="2">
        <f t="shared" si="2"/>
        <v>0</v>
      </c>
      <c r="Z37" s="2">
        <f t="shared" si="3"/>
        <v>0</v>
      </c>
      <c r="AA37" s="2">
        <f t="shared" si="4"/>
        <v>0</v>
      </c>
      <c r="AB37" s="2">
        <f t="shared" si="5"/>
        <v>4</v>
      </c>
      <c r="AC37" s="2">
        <f t="shared" si="6"/>
        <v>4</v>
      </c>
      <c r="AD37" s="2">
        <f t="shared" si="7"/>
        <v>0</v>
      </c>
      <c r="AE37" s="2">
        <f t="shared" si="8"/>
        <v>0</v>
      </c>
      <c r="AF37" s="2">
        <f t="shared" si="9"/>
        <v>0</v>
      </c>
      <c r="AG37" s="2">
        <f t="shared" si="10"/>
        <v>1</v>
      </c>
    </row>
    <row r="38" spans="1:33" x14ac:dyDescent="0.35">
      <c r="A38" s="2" t="str">
        <f t="shared" si="0"/>
        <v>SE_406-00291020170713</v>
      </c>
      <c r="B38" s="2" t="s">
        <v>73</v>
      </c>
      <c r="C38" s="3">
        <v>42929</v>
      </c>
      <c r="D38" s="2">
        <v>10</v>
      </c>
      <c r="E38" s="2">
        <v>0</v>
      </c>
      <c r="F38" s="2">
        <v>0</v>
      </c>
      <c r="G38" s="2">
        <v>3</v>
      </c>
      <c r="H38" s="2">
        <v>4</v>
      </c>
      <c r="I38" s="2">
        <v>0</v>
      </c>
      <c r="J38" s="2">
        <v>0</v>
      </c>
      <c r="K38" s="2">
        <v>0</v>
      </c>
      <c r="L38" s="2">
        <v>2</v>
      </c>
      <c r="M38" s="2">
        <v>0</v>
      </c>
      <c r="N38" s="2">
        <v>4</v>
      </c>
      <c r="O38" s="2">
        <v>0</v>
      </c>
      <c r="P38" s="2">
        <v>0</v>
      </c>
      <c r="Q38" s="2">
        <v>0</v>
      </c>
      <c r="R38" s="2">
        <v>1</v>
      </c>
      <c r="S38" s="2">
        <v>4</v>
      </c>
      <c r="T38" s="2">
        <v>0</v>
      </c>
      <c r="U38" s="2">
        <v>0</v>
      </c>
      <c r="V38" s="2">
        <v>4</v>
      </c>
      <c r="W38" s="2">
        <v>0</v>
      </c>
      <c r="X38" s="2">
        <f t="shared" si="1"/>
        <v>16</v>
      </c>
      <c r="Y38" s="2">
        <f t="shared" si="2"/>
        <v>0</v>
      </c>
      <c r="Z38" s="2">
        <f t="shared" si="3"/>
        <v>0</v>
      </c>
      <c r="AA38" s="2">
        <f t="shared" si="4"/>
        <v>0</v>
      </c>
      <c r="AB38" s="2">
        <f t="shared" si="5"/>
        <v>6</v>
      </c>
      <c r="AC38" s="2">
        <f t="shared" si="6"/>
        <v>4</v>
      </c>
      <c r="AD38" s="2">
        <f t="shared" si="7"/>
        <v>0</v>
      </c>
      <c r="AE38" s="2">
        <f t="shared" si="8"/>
        <v>0</v>
      </c>
      <c r="AF38" s="2">
        <f t="shared" si="9"/>
        <v>0</v>
      </c>
      <c r="AG38" s="2">
        <f t="shared" si="10"/>
        <v>1.5</v>
      </c>
    </row>
    <row r="39" spans="1:33" x14ac:dyDescent="0.35">
      <c r="A39" s="2" t="str">
        <f t="shared" si="0"/>
        <v>SE_406-0031020170112</v>
      </c>
      <c r="B39" s="2" t="s">
        <v>82</v>
      </c>
      <c r="C39" s="3">
        <v>42747</v>
      </c>
      <c r="D39" s="2">
        <v>0</v>
      </c>
      <c r="E39" s="2">
        <v>3</v>
      </c>
      <c r="F39" s="2">
        <v>1</v>
      </c>
      <c r="G39" s="2">
        <v>2</v>
      </c>
      <c r="H39" s="2">
        <v>4</v>
      </c>
      <c r="I39" s="2">
        <v>0</v>
      </c>
      <c r="J39" s="2">
        <v>3</v>
      </c>
      <c r="K39" s="2">
        <v>1</v>
      </c>
      <c r="L39" s="2">
        <v>2</v>
      </c>
      <c r="X39" s="2">
        <f t="shared" si="1"/>
        <v>4</v>
      </c>
      <c r="Y39" s="2">
        <f t="shared" si="2"/>
        <v>6</v>
      </c>
      <c r="Z39" s="2">
        <f t="shared" si="3"/>
        <v>0</v>
      </c>
      <c r="AA39" s="2">
        <f t="shared" si="4"/>
        <v>2</v>
      </c>
      <c r="AB39" s="2">
        <f t="shared" si="5"/>
        <v>4</v>
      </c>
      <c r="AC39" s="2">
        <f t="shared" si="6"/>
        <v>1</v>
      </c>
      <c r="AD39" s="2">
        <f t="shared" si="7"/>
        <v>1.5</v>
      </c>
      <c r="AE39" s="2">
        <f t="shared" si="8"/>
        <v>0</v>
      </c>
      <c r="AF39" s="2">
        <f t="shared" si="9"/>
        <v>0.66666666666666663</v>
      </c>
      <c r="AG39" s="2">
        <f t="shared" si="10"/>
        <v>1</v>
      </c>
    </row>
    <row r="40" spans="1:33" x14ac:dyDescent="0.35">
      <c r="A40" s="2" t="str">
        <f t="shared" si="0"/>
        <v>SE_406-0031620170502</v>
      </c>
      <c r="B40" s="2" t="s">
        <v>82</v>
      </c>
      <c r="C40" s="3">
        <v>42857</v>
      </c>
      <c r="D40" s="2">
        <v>6</v>
      </c>
      <c r="E40" s="2">
        <v>1</v>
      </c>
      <c r="F40" s="2">
        <v>0</v>
      </c>
      <c r="G40" s="2">
        <v>3</v>
      </c>
      <c r="H40" s="2">
        <v>4</v>
      </c>
      <c r="I40" s="2">
        <v>0</v>
      </c>
      <c r="J40" s="2">
        <v>1</v>
      </c>
      <c r="K40" s="2">
        <v>1</v>
      </c>
      <c r="L40" s="2">
        <v>2</v>
      </c>
      <c r="M40" s="2">
        <v>0</v>
      </c>
      <c r="N40" s="2">
        <v>4</v>
      </c>
      <c r="O40" s="2">
        <v>0</v>
      </c>
      <c r="P40" s="2">
        <v>0</v>
      </c>
      <c r="Q40" s="2">
        <v>0</v>
      </c>
      <c r="R40" s="2">
        <v>2</v>
      </c>
      <c r="S40" s="2">
        <v>4</v>
      </c>
      <c r="T40" s="2">
        <v>0</v>
      </c>
      <c r="U40" s="2">
        <v>0</v>
      </c>
      <c r="V40" s="2">
        <v>4</v>
      </c>
      <c r="W40" s="2">
        <v>0</v>
      </c>
      <c r="X40" s="2">
        <f t="shared" si="1"/>
        <v>16</v>
      </c>
      <c r="Y40" s="2">
        <f t="shared" si="2"/>
        <v>2</v>
      </c>
      <c r="Z40" s="2">
        <f t="shared" si="3"/>
        <v>0</v>
      </c>
      <c r="AA40" s="2">
        <f t="shared" si="4"/>
        <v>1</v>
      </c>
      <c r="AB40" s="2">
        <f t="shared" si="5"/>
        <v>7</v>
      </c>
      <c r="AC40" s="2">
        <f t="shared" si="6"/>
        <v>4</v>
      </c>
      <c r="AD40" s="2">
        <f t="shared" si="7"/>
        <v>0.5</v>
      </c>
      <c r="AE40" s="2">
        <f t="shared" si="8"/>
        <v>0</v>
      </c>
      <c r="AF40" s="2">
        <f t="shared" si="9"/>
        <v>0.33333333333333331</v>
      </c>
      <c r="AG40" s="2">
        <f t="shared" si="10"/>
        <v>1.75</v>
      </c>
    </row>
    <row r="41" spans="1:33" x14ac:dyDescent="0.35">
      <c r="A41" s="2" t="str">
        <f t="shared" si="0"/>
        <v>SE_406-00311020170608</v>
      </c>
      <c r="B41" s="2" t="s">
        <v>82</v>
      </c>
      <c r="C41" s="3">
        <v>42894</v>
      </c>
      <c r="D41" s="2">
        <v>10</v>
      </c>
      <c r="E41" s="2">
        <v>2</v>
      </c>
      <c r="F41" s="2">
        <v>1</v>
      </c>
      <c r="G41" s="2">
        <v>3</v>
      </c>
      <c r="H41" s="2">
        <v>4</v>
      </c>
      <c r="I41" s="2">
        <v>0</v>
      </c>
      <c r="J41" s="2">
        <v>1</v>
      </c>
      <c r="K41" s="2">
        <v>2</v>
      </c>
      <c r="L41" s="2">
        <v>2</v>
      </c>
      <c r="M41" s="2">
        <v>0</v>
      </c>
      <c r="N41" s="2">
        <v>4</v>
      </c>
      <c r="O41" s="2">
        <v>0</v>
      </c>
      <c r="P41" s="2">
        <v>1</v>
      </c>
      <c r="Q41" s="2">
        <v>0</v>
      </c>
      <c r="R41" s="2">
        <v>2</v>
      </c>
      <c r="S41" s="2">
        <v>4</v>
      </c>
      <c r="T41" s="2">
        <v>1</v>
      </c>
      <c r="U41" s="2">
        <v>0</v>
      </c>
      <c r="V41" s="2">
        <v>4</v>
      </c>
      <c r="W41" s="2">
        <v>0</v>
      </c>
      <c r="X41" s="2">
        <f t="shared" si="1"/>
        <v>16</v>
      </c>
      <c r="Y41" s="2">
        <f t="shared" si="2"/>
        <v>4</v>
      </c>
      <c r="Z41" s="2">
        <f t="shared" si="3"/>
        <v>1</v>
      </c>
      <c r="AA41" s="2">
        <f t="shared" si="4"/>
        <v>3</v>
      </c>
      <c r="AB41" s="2">
        <f t="shared" si="5"/>
        <v>7</v>
      </c>
      <c r="AC41" s="2">
        <f t="shared" si="6"/>
        <v>4</v>
      </c>
      <c r="AD41" s="2">
        <f t="shared" si="7"/>
        <v>1</v>
      </c>
      <c r="AE41" s="2">
        <f t="shared" si="8"/>
        <v>0.25</v>
      </c>
      <c r="AF41" s="2">
        <f t="shared" si="9"/>
        <v>1</v>
      </c>
      <c r="AG41" s="2">
        <f t="shared" si="10"/>
        <v>1.75</v>
      </c>
    </row>
    <row r="42" spans="1:33" x14ac:dyDescent="0.35">
      <c r="A42" s="2" t="str">
        <f t="shared" si="0"/>
        <v>SE_406-0033020170126</v>
      </c>
      <c r="B42" s="2" t="s">
        <v>77</v>
      </c>
      <c r="C42" s="3">
        <v>42761</v>
      </c>
      <c r="D42" s="2">
        <v>0</v>
      </c>
      <c r="E42" s="2">
        <v>0</v>
      </c>
      <c r="F42" s="2">
        <v>0</v>
      </c>
      <c r="G42" s="2">
        <v>0</v>
      </c>
      <c r="H42" s="2">
        <v>4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3</v>
      </c>
      <c r="O42" s="2">
        <v>0</v>
      </c>
      <c r="P42" s="2">
        <v>0</v>
      </c>
      <c r="Q42" s="2">
        <v>0</v>
      </c>
      <c r="R42" s="2">
        <v>0</v>
      </c>
      <c r="S42" s="2">
        <v>3</v>
      </c>
      <c r="T42" s="2">
        <v>0</v>
      </c>
      <c r="U42" s="2">
        <v>0</v>
      </c>
      <c r="V42" s="2">
        <v>3</v>
      </c>
      <c r="W42" s="2">
        <v>0</v>
      </c>
      <c r="X42" s="2">
        <f t="shared" si="1"/>
        <v>13</v>
      </c>
      <c r="Y42" s="2">
        <f t="shared" si="2"/>
        <v>0</v>
      </c>
      <c r="Z42" s="2">
        <f t="shared" si="3"/>
        <v>0</v>
      </c>
      <c r="AA42" s="2">
        <f t="shared" si="4"/>
        <v>0</v>
      </c>
      <c r="AB42" s="2">
        <f t="shared" si="5"/>
        <v>0</v>
      </c>
      <c r="AC42" s="2">
        <f t="shared" si="6"/>
        <v>3.25</v>
      </c>
      <c r="AD42" s="2">
        <f t="shared" si="7"/>
        <v>0</v>
      </c>
      <c r="AE42" s="2">
        <f t="shared" si="8"/>
        <v>0</v>
      </c>
      <c r="AF42" s="2">
        <f t="shared" si="9"/>
        <v>0</v>
      </c>
      <c r="AG42" s="2">
        <f t="shared" si="10"/>
        <v>0</v>
      </c>
    </row>
    <row r="43" spans="1:33" x14ac:dyDescent="0.35">
      <c r="A43" s="2" t="str">
        <f t="shared" si="0"/>
        <v>SE_406-0033620170421</v>
      </c>
      <c r="B43" s="2" t="s">
        <v>77</v>
      </c>
      <c r="C43" s="3">
        <v>42846</v>
      </c>
      <c r="D43" s="2">
        <v>6</v>
      </c>
      <c r="E43" s="2">
        <v>0</v>
      </c>
      <c r="F43" s="2">
        <v>0</v>
      </c>
      <c r="G43" s="2">
        <v>3</v>
      </c>
      <c r="H43" s="2">
        <v>4</v>
      </c>
      <c r="I43" s="2">
        <v>2</v>
      </c>
      <c r="J43" s="2">
        <v>0</v>
      </c>
      <c r="K43" s="2">
        <v>0</v>
      </c>
      <c r="L43" s="2">
        <v>2</v>
      </c>
      <c r="M43" s="2">
        <v>2</v>
      </c>
      <c r="N43" s="2">
        <v>4</v>
      </c>
      <c r="O43" s="2">
        <v>0</v>
      </c>
      <c r="P43" s="2">
        <v>2</v>
      </c>
      <c r="Q43" s="2">
        <v>0</v>
      </c>
      <c r="R43" s="2">
        <v>0</v>
      </c>
      <c r="S43" s="2">
        <v>2</v>
      </c>
      <c r="T43" s="2">
        <v>0</v>
      </c>
      <c r="U43" s="2">
        <v>0</v>
      </c>
      <c r="V43" s="2">
        <v>0</v>
      </c>
      <c r="W43" s="2">
        <v>0</v>
      </c>
      <c r="X43" s="2">
        <f t="shared" si="1"/>
        <v>10</v>
      </c>
      <c r="Y43" s="2">
        <f t="shared" si="2"/>
        <v>0</v>
      </c>
      <c r="Z43" s="2">
        <f t="shared" si="3"/>
        <v>6</v>
      </c>
      <c r="AA43" s="2">
        <f t="shared" si="4"/>
        <v>0</v>
      </c>
      <c r="AB43" s="2">
        <f t="shared" si="5"/>
        <v>5</v>
      </c>
      <c r="AC43" s="2">
        <f t="shared" si="6"/>
        <v>2.5</v>
      </c>
      <c r="AD43" s="2">
        <f t="shared" si="7"/>
        <v>0</v>
      </c>
      <c r="AE43" s="2">
        <f t="shared" si="8"/>
        <v>1.5</v>
      </c>
      <c r="AF43" s="2">
        <f t="shared" si="9"/>
        <v>0</v>
      </c>
      <c r="AG43" s="2">
        <f t="shared" si="10"/>
        <v>1.25</v>
      </c>
    </row>
    <row r="44" spans="1:33" x14ac:dyDescent="0.35">
      <c r="A44" s="2" t="str">
        <f t="shared" si="0"/>
        <v>SE_406-00331020170531</v>
      </c>
      <c r="B44" s="2" t="s">
        <v>77</v>
      </c>
      <c r="C44" s="3">
        <v>42886</v>
      </c>
      <c r="D44" s="2">
        <v>10</v>
      </c>
      <c r="E44" s="2">
        <v>0</v>
      </c>
      <c r="F44" s="2">
        <v>0</v>
      </c>
      <c r="G44" s="2">
        <v>3</v>
      </c>
      <c r="H44" s="2">
        <v>4</v>
      </c>
      <c r="I44" s="2">
        <v>2</v>
      </c>
      <c r="J44" s="2">
        <v>0</v>
      </c>
      <c r="K44" s="2">
        <v>0</v>
      </c>
      <c r="L44" s="2">
        <v>2</v>
      </c>
      <c r="M44" s="2">
        <v>2</v>
      </c>
      <c r="N44" s="2">
        <v>4</v>
      </c>
      <c r="O44" s="2">
        <v>0</v>
      </c>
      <c r="P44" s="2">
        <v>2</v>
      </c>
      <c r="Q44" s="2">
        <v>0</v>
      </c>
      <c r="R44" s="2">
        <v>0</v>
      </c>
      <c r="S44" s="2">
        <v>3</v>
      </c>
      <c r="T44" s="2">
        <v>0</v>
      </c>
      <c r="U44" s="2">
        <v>0</v>
      </c>
      <c r="V44" s="2">
        <v>0</v>
      </c>
      <c r="W44" s="2">
        <v>2</v>
      </c>
      <c r="X44" s="2">
        <f t="shared" si="1"/>
        <v>11</v>
      </c>
      <c r="Y44" s="2">
        <f t="shared" si="2"/>
        <v>0</v>
      </c>
      <c r="Z44" s="2">
        <f t="shared" si="3"/>
        <v>8</v>
      </c>
      <c r="AA44" s="2">
        <f t="shared" si="4"/>
        <v>0</v>
      </c>
      <c r="AB44" s="2">
        <f t="shared" si="5"/>
        <v>5</v>
      </c>
      <c r="AC44" s="2">
        <f t="shared" si="6"/>
        <v>2.75</v>
      </c>
      <c r="AD44" s="2">
        <f t="shared" si="7"/>
        <v>0</v>
      </c>
      <c r="AE44" s="2">
        <f t="shared" si="8"/>
        <v>2</v>
      </c>
      <c r="AF44" s="2">
        <f t="shared" si="9"/>
        <v>0</v>
      </c>
      <c r="AG44" s="2">
        <f t="shared" si="10"/>
        <v>1.25</v>
      </c>
    </row>
    <row r="45" spans="1:33" x14ac:dyDescent="0.35">
      <c r="A45" s="2" t="str">
        <f t="shared" si="0"/>
        <v>SE_406-0035020170125</v>
      </c>
      <c r="B45" s="2" t="s">
        <v>79</v>
      </c>
      <c r="C45" s="3">
        <v>42760</v>
      </c>
      <c r="D45" s="2">
        <v>0</v>
      </c>
      <c r="E45" s="2">
        <v>0</v>
      </c>
      <c r="F45" s="2">
        <v>1</v>
      </c>
      <c r="G45" s="2">
        <v>4</v>
      </c>
      <c r="H45" s="2">
        <v>4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4</v>
      </c>
      <c r="O45" s="2">
        <v>0</v>
      </c>
      <c r="P45" s="2">
        <v>0</v>
      </c>
      <c r="Q45" s="2">
        <v>0</v>
      </c>
      <c r="R45" s="2">
        <v>1</v>
      </c>
      <c r="S45" s="2">
        <v>4</v>
      </c>
      <c r="T45" s="2">
        <v>0</v>
      </c>
      <c r="U45" s="2">
        <v>0</v>
      </c>
      <c r="V45" s="2">
        <v>4</v>
      </c>
      <c r="W45" s="2">
        <v>0</v>
      </c>
      <c r="X45" s="2">
        <f t="shared" si="1"/>
        <v>16</v>
      </c>
      <c r="Y45" s="2">
        <f t="shared" si="2"/>
        <v>0</v>
      </c>
      <c r="Z45" s="2">
        <f t="shared" si="3"/>
        <v>0</v>
      </c>
      <c r="AA45" s="2">
        <f t="shared" si="4"/>
        <v>1</v>
      </c>
      <c r="AB45" s="2">
        <f t="shared" si="5"/>
        <v>6</v>
      </c>
      <c r="AC45" s="2">
        <f t="shared" si="6"/>
        <v>4</v>
      </c>
      <c r="AD45" s="2">
        <f t="shared" si="7"/>
        <v>0</v>
      </c>
      <c r="AE45" s="2">
        <f t="shared" si="8"/>
        <v>0</v>
      </c>
      <c r="AF45" s="2">
        <f t="shared" si="9"/>
        <v>0.33333333333333331</v>
      </c>
      <c r="AG45" s="2">
        <f t="shared" si="10"/>
        <v>1.5</v>
      </c>
    </row>
    <row r="46" spans="1:33" x14ac:dyDescent="0.35">
      <c r="A46" s="2" t="str">
        <f t="shared" si="0"/>
        <v>SE_406-0035620170425</v>
      </c>
      <c r="B46" s="2" t="s">
        <v>79</v>
      </c>
      <c r="C46" s="3">
        <v>42850</v>
      </c>
      <c r="D46" s="2">
        <v>6</v>
      </c>
      <c r="E46" s="2">
        <v>0</v>
      </c>
      <c r="F46" s="2">
        <v>0</v>
      </c>
      <c r="G46" s="2">
        <v>2</v>
      </c>
      <c r="H46" s="2">
        <v>4</v>
      </c>
      <c r="I46" s="2">
        <v>0</v>
      </c>
      <c r="J46" s="2">
        <v>0</v>
      </c>
      <c r="K46" s="2">
        <v>1</v>
      </c>
      <c r="L46" s="2">
        <v>4</v>
      </c>
      <c r="M46" s="2">
        <v>0</v>
      </c>
      <c r="N46" s="2">
        <v>4</v>
      </c>
      <c r="O46" s="2">
        <v>0</v>
      </c>
      <c r="P46" s="2">
        <v>0</v>
      </c>
      <c r="Q46" s="2">
        <v>0</v>
      </c>
      <c r="R46" s="2">
        <v>4</v>
      </c>
      <c r="S46" s="2">
        <v>4</v>
      </c>
      <c r="T46" s="2">
        <v>0</v>
      </c>
      <c r="U46" s="2">
        <v>0</v>
      </c>
      <c r="V46" s="2">
        <v>2</v>
      </c>
      <c r="W46" s="2">
        <v>0</v>
      </c>
      <c r="X46" s="2">
        <f t="shared" si="1"/>
        <v>14</v>
      </c>
      <c r="Y46" s="2">
        <f t="shared" si="2"/>
        <v>0</v>
      </c>
      <c r="Z46" s="2">
        <f t="shared" si="3"/>
        <v>0</v>
      </c>
      <c r="AA46" s="2">
        <f t="shared" si="4"/>
        <v>1</v>
      </c>
      <c r="AB46" s="2">
        <f t="shared" si="5"/>
        <v>10</v>
      </c>
      <c r="AC46" s="2">
        <f t="shared" si="6"/>
        <v>3.5</v>
      </c>
      <c r="AD46" s="2">
        <f t="shared" si="7"/>
        <v>0</v>
      </c>
      <c r="AE46" s="2">
        <f t="shared" si="8"/>
        <v>0</v>
      </c>
      <c r="AF46" s="2">
        <f t="shared" si="9"/>
        <v>0.33333333333333331</v>
      </c>
      <c r="AG46" s="2">
        <f t="shared" si="10"/>
        <v>2.5</v>
      </c>
    </row>
    <row r="47" spans="1:33" x14ac:dyDescent="0.35">
      <c r="A47" s="2" t="str">
        <f t="shared" si="0"/>
        <v>SE_406-00351020170524</v>
      </c>
      <c r="B47" s="2" t="s">
        <v>79</v>
      </c>
      <c r="C47" s="3">
        <v>42879</v>
      </c>
      <c r="D47" s="2">
        <v>10</v>
      </c>
      <c r="E47" s="2">
        <v>0</v>
      </c>
      <c r="F47" s="2">
        <v>2</v>
      </c>
      <c r="G47" s="2">
        <v>4</v>
      </c>
      <c r="H47" s="2">
        <v>4</v>
      </c>
      <c r="I47" s="2">
        <v>0</v>
      </c>
      <c r="J47" s="2">
        <v>0</v>
      </c>
      <c r="K47" s="2">
        <v>1</v>
      </c>
      <c r="L47" s="2">
        <v>4</v>
      </c>
      <c r="M47" s="2">
        <v>0</v>
      </c>
      <c r="N47" s="2">
        <v>4</v>
      </c>
      <c r="O47" s="2">
        <v>0</v>
      </c>
      <c r="P47" s="2">
        <v>0</v>
      </c>
      <c r="Q47" s="2">
        <v>0</v>
      </c>
      <c r="R47" s="2">
        <v>4</v>
      </c>
      <c r="S47" s="2">
        <v>4</v>
      </c>
      <c r="T47" s="2">
        <v>0</v>
      </c>
      <c r="U47" s="2">
        <v>1</v>
      </c>
      <c r="V47" s="2">
        <v>4</v>
      </c>
      <c r="W47" s="2">
        <v>0</v>
      </c>
      <c r="X47" s="2">
        <f t="shared" si="1"/>
        <v>16</v>
      </c>
      <c r="Y47" s="2">
        <f t="shared" si="2"/>
        <v>0</v>
      </c>
      <c r="Z47" s="2">
        <f t="shared" si="3"/>
        <v>0</v>
      </c>
      <c r="AA47" s="2">
        <f t="shared" si="4"/>
        <v>3</v>
      </c>
      <c r="AB47" s="2">
        <f t="shared" si="5"/>
        <v>13</v>
      </c>
      <c r="AC47" s="2">
        <f t="shared" si="6"/>
        <v>4</v>
      </c>
      <c r="AD47" s="2">
        <f t="shared" si="7"/>
        <v>0</v>
      </c>
      <c r="AE47" s="2">
        <f t="shared" si="8"/>
        <v>0</v>
      </c>
      <c r="AF47" s="2">
        <f t="shared" si="9"/>
        <v>1</v>
      </c>
      <c r="AG47" s="2">
        <f t="shared" si="10"/>
        <v>3.25</v>
      </c>
    </row>
    <row r="48" spans="1:33" x14ac:dyDescent="0.35">
      <c r="A48" s="2" t="str">
        <f t="shared" si="0"/>
        <v>SE_406-0037020170201</v>
      </c>
      <c r="B48" s="2" t="s">
        <v>86</v>
      </c>
      <c r="C48" s="3">
        <v>42767</v>
      </c>
      <c r="D48" s="2">
        <v>0</v>
      </c>
      <c r="E48" s="2">
        <v>0</v>
      </c>
      <c r="F48" s="2">
        <v>0</v>
      </c>
      <c r="G48" s="2">
        <v>4</v>
      </c>
      <c r="H48" s="2">
        <v>4</v>
      </c>
      <c r="I48" s="2">
        <v>4</v>
      </c>
      <c r="J48" s="2">
        <v>0</v>
      </c>
      <c r="K48" s="2">
        <v>0</v>
      </c>
      <c r="L48" s="2">
        <v>0</v>
      </c>
      <c r="M48" s="2">
        <v>0</v>
      </c>
      <c r="N48" s="2">
        <v>4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1</v>
      </c>
      <c r="U48" s="2">
        <v>0</v>
      </c>
      <c r="V48" s="2">
        <v>2</v>
      </c>
      <c r="W48" s="2">
        <v>0</v>
      </c>
      <c r="X48" s="2">
        <f t="shared" si="1"/>
        <v>10</v>
      </c>
      <c r="Y48" s="2">
        <f t="shared" si="2"/>
        <v>1</v>
      </c>
      <c r="Z48" s="2">
        <f t="shared" si="3"/>
        <v>4</v>
      </c>
      <c r="AA48" s="2">
        <f t="shared" si="4"/>
        <v>0</v>
      </c>
      <c r="AB48" s="2">
        <f t="shared" si="5"/>
        <v>4</v>
      </c>
      <c r="AC48" s="2">
        <f t="shared" si="6"/>
        <v>2.5</v>
      </c>
      <c r="AD48" s="2">
        <f t="shared" si="7"/>
        <v>0.25</v>
      </c>
      <c r="AE48" s="2">
        <f t="shared" si="8"/>
        <v>1</v>
      </c>
      <c r="AF48" s="2">
        <f t="shared" si="9"/>
        <v>0</v>
      </c>
      <c r="AG48" s="2">
        <f t="shared" si="10"/>
        <v>1</v>
      </c>
    </row>
    <row r="49" spans="1:33" x14ac:dyDescent="0.35">
      <c r="A49" s="2" t="str">
        <f t="shared" si="0"/>
        <v>SE_406-0037620170602</v>
      </c>
      <c r="B49" s="2" t="s">
        <v>86</v>
      </c>
      <c r="C49" s="3">
        <v>42888</v>
      </c>
      <c r="D49" s="2">
        <v>6</v>
      </c>
      <c r="E49" s="2">
        <v>0</v>
      </c>
      <c r="F49" s="2">
        <v>1</v>
      </c>
      <c r="G49" s="2">
        <v>3</v>
      </c>
      <c r="H49" s="2">
        <v>4</v>
      </c>
      <c r="I49" s="2">
        <v>0</v>
      </c>
      <c r="J49" s="2">
        <v>0</v>
      </c>
      <c r="K49" s="2">
        <v>0</v>
      </c>
      <c r="L49" s="2">
        <v>2</v>
      </c>
      <c r="M49" s="2">
        <v>2</v>
      </c>
      <c r="N49" s="2">
        <v>3</v>
      </c>
      <c r="O49" s="2">
        <v>0</v>
      </c>
      <c r="P49" s="2">
        <v>0</v>
      </c>
      <c r="Q49" s="2">
        <v>0</v>
      </c>
      <c r="R49" s="2">
        <v>1</v>
      </c>
      <c r="S49" s="2">
        <v>4</v>
      </c>
      <c r="T49" s="2">
        <v>0</v>
      </c>
      <c r="U49" s="2">
        <v>0</v>
      </c>
      <c r="V49" s="2">
        <v>4</v>
      </c>
      <c r="W49" s="2">
        <v>0</v>
      </c>
      <c r="X49" s="2">
        <f t="shared" si="1"/>
        <v>15</v>
      </c>
      <c r="Y49" s="2">
        <f t="shared" si="2"/>
        <v>0</v>
      </c>
      <c r="Z49" s="2">
        <f t="shared" si="3"/>
        <v>2</v>
      </c>
      <c r="AA49" s="2">
        <f t="shared" si="4"/>
        <v>1</v>
      </c>
      <c r="AB49" s="2">
        <f t="shared" si="5"/>
        <v>6</v>
      </c>
      <c r="AC49" s="2">
        <f t="shared" si="6"/>
        <v>3.75</v>
      </c>
      <c r="AD49" s="2">
        <f t="shared" si="7"/>
        <v>0</v>
      </c>
      <c r="AE49" s="2">
        <f t="shared" si="8"/>
        <v>0.5</v>
      </c>
      <c r="AF49" s="2">
        <f t="shared" si="9"/>
        <v>0.33333333333333331</v>
      </c>
      <c r="AG49" s="2">
        <f t="shared" si="10"/>
        <v>1.5</v>
      </c>
    </row>
    <row r="50" spans="1:33" x14ac:dyDescent="0.35">
      <c r="A50" s="2" t="str">
        <f t="shared" si="0"/>
        <v>SE_406-00371020170703</v>
      </c>
      <c r="B50" s="2" t="s">
        <v>86</v>
      </c>
      <c r="C50" s="3">
        <v>42919</v>
      </c>
      <c r="D50" s="2">
        <v>10</v>
      </c>
      <c r="E50" s="2">
        <v>0</v>
      </c>
      <c r="F50" s="2">
        <v>0</v>
      </c>
      <c r="G50" s="2">
        <v>4</v>
      </c>
      <c r="H50" s="2">
        <v>4</v>
      </c>
      <c r="I50" s="2">
        <v>0</v>
      </c>
      <c r="J50" s="2">
        <v>0</v>
      </c>
      <c r="K50" s="2">
        <v>4</v>
      </c>
      <c r="L50" s="2">
        <v>1</v>
      </c>
      <c r="M50" s="2">
        <v>0</v>
      </c>
      <c r="N50" s="2">
        <v>4</v>
      </c>
      <c r="O50" s="2">
        <v>0</v>
      </c>
      <c r="P50" s="2">
        <v>0</v>
      </c>
      <c r="Q50" s="2">
        <v>0</v>
      </c>
      <c r="R50" s="2">
        <v>0</v>
      </c>
      <c r="S50" s="2">
        <v>4</v>
      </c>
      <c r="T50" s="2">
        <v>0</v>
      </c>
      <c r="U50" s="2">
        <v>0</v>
      </c>
      <c r="V50" s="2">
        <v>4</v>
      </c>
      <c r="W50" s="2">
        <v>0</v>
      </c>
      <c r="X50" s="2">
        <f t="shared" si="1"/>
        <v>16</v>
      </c>
      <c r="Y50" s="2">
        <f t="shared" si="2"/>
        <v>0</v>
      </c>
      <c r="Z50" s="2">
        <f t="shared" si="3"/>
        <v>0</v>
      </c>
      <c r="AA50" s="2">
        <f t="shared" si="4"/>
        <v>4</v>
      </c>
      <c r="AB50" s="2">
        <f t="shared" si="5"/>
        <v>5</v>
      </c>
      <c r="AC50" s="2">
        <f t="shared" si="6"/>
        <v>4</v>
      </c>
      <c r="AD50" s="2">
        <f t="shared" si="7"/>
        <v>0</v>
      </c>
      <c r="AE50" s="2">
        <f t="shared" si="8"/>
        <v>0</v>
      </c>
      <c r="AF50" s="2">
        <f t="shared" si="9"/>
        <v>1.3333333333333333</v>
      </c>
      <c r="AG50" s="2">
        <f t="shared" si="10"/>
        <v>1.25</v>
      </c>
    </row>
    <row r="51" spans="1:33" x14ac:dyDescent="0.35">
      <c r="A51" s="2" t="str">
        <f t="shared" si="0"/>
        <v>SE_406-0041020170127</v>
      </c>
      <c r="B51" s="2" t="s">
        <v>119</v>
      </c>
      <c r="C51" s="3">
        <v>42762</v>
      </c>
      <c r="D51" s="2">
        <v>0</v>
      </c>
      <c r="E51" s="2">
        <v>0</v>
      </c>
      <c r="F51" s="2">
        <v>0</v>
      </c>
      <c r="G51" s="2">
        <v>0</v>
      </c>
      <c r="H51" s="2">
        <v>4</v>
      </c>
      <c r="I51" s="2">
        <v>1</v>
      </c>
      <c r="J51" s="2">
        <v>2</v>
      </c>
      <c r="K51" s="2">
        <v>0</v>
      </c>
      <c r="L51" s="2">
        <v>0</v>
      </c>
      <c r="X51" s="2">
        <f t="shared" si="1"/>
        <v>4</v>
      </c>
      <c r="Y51" s="2">
        <f t="shared" si="2"/>
        <v>2</v>
      </c>
      <c r="Z51" s="2">
        <f t="shared" si="3"/>
        <v>1</v>
      </c>
      <c r="AA51" s="2">
        <f t="shared" si="4"/>
        <v>0</v>
      </c>
      <c r="AB51" s="2">
        <f t="shared" si="5"/>
        <v>0</v>
      </c>
      <c r="AC51" s="2">
        <f t="shared" si="6"/>
        <v>1</v>
      </c>
      <c r="AD51" s="2">
        <f t="shared" si="7"/>
        <v>0.5</v>
      </c>
      <c r="AE51" s="2">
        <f t="shared" si="8"/>
        <v>0.25</v>
      </c>
      <c r="AF51" s="2">
        <f t="shared" si="9"/>
        <v>0</v>
      </c>
      <c r="AG51" s="2">
        <f t="shared" si="10"/>
        <v>0</v>
      </c>
    </row>
    <row r="52" spans="1:33" x14ac:dyDescent="0.35">
      <c r="A52" s="2" t="str">
        <f t="shared" si="0"/>
        <v>SE_406-0041620170522</v>
      </c>
      <c r="B52" s="2" t="s">
        <v>119</v>
      </c>
      <c r="C52" s="3">
        <v>42877</v>
      </c>
      <c r="D52" s="2">
        <v>6</v>
      </c>
      <c r="E52" s="2">
        <v>0</v>
      </c>
      <c r="F52" s="2">
        <v>0</v>
      </c>
      <c r="G52" s="2">
        <v>0</v>
      </c>
      <c r="H52" s="2">
        <v>3</v>
      </c>
      <c r="I52" s="2">
        <v>0</v>
      </c>
      <c r="J52" s="2">
        <v>0</v>
      </c>
      <c r="K52" s="2">
        <v>0</v>
      </c>
      <c r="L52" s="2">
        <v>0</v>
      </c>
      <c r="M52" s="2">
        <v>4</v>
      </c>
      <c r="N52" s="2">
        <v>2</v>
      </c>
      <c r="O52" s="2">
        <v>0</v>
      </c>
      <c r="P52" s="2">
        <v>4</v>
      </c>
      <c r="Q52" s="2">
        <v>0</v>
      </c>
      <c r="R52" s="2">
        <v>0</v>
      </c>
      <c r="S52" s="2">
        <v>2</v>
      </c>
      <c r="T52" s="2">
        <v>0</v>
      </c>
      <c r="U52" s="2">
        <v>0</v>
      </c>
      <c r="V52" s="2">
        <v>2</v>
      </c>
      <c r="W52" s="2">
        <v>0</v>
      </c>
      <c r="X52" s="2">
        <f t="shared" si="1"/>
        <v>9</v>
      </c>
      <c r="Y52" s="2">
        <f t="shared" si="2"/>
        <v>0</v>
      </c>
      <c r="Z52" s="2">
        <f t="shared" si="3"/>
        <v>8</v>
      </c>
      <c r="AA52" s="2">
        <f t="shared" si="4"/>
        <v>0</v>
      </c>
      <c r="AB52" s="2">
        <f t="shared" si="5"/>
        <v>0</v>
      </c>
      <c r="AC52" s="2">
        <f t="shared" si="6"/>
        <v>2.25</v>
      </c>
      <c r="AD52" s="2">
        <f t="shared" si="7"/>
        <v>0</v>
      </c>
      <c r="AE52" s="2">
        <f t="shared" si="8"/>
        <v>2</v>
      </c>
      <c r="AF52" s="2">
        <f t="shared" si="9"/>
        <v>0</v>
      </c>
      <c r="AG52" s="2">
        <f t="shared" si="10"/>
        <v>0</v>
      </c>
    </row>
    <row r="53" spans="1:33" x14ac:dyDescent="0.35">
      <c r="A53" s="2" t="str">
        <f t="shared" si="0"/>
        <v>SE_406-00411020170623</v>
      </c>
      <c r="B53" s="2" t="s">
        <v>119</v>
      </c>
      <c r="C53" s="3">
        <v>42909</v>
      </c>
      <c r="D53" s="2">
        <v>10</v>
      </c>
      <c r="E53" s="2">
        <v>0</v>
      </c>
      <c r="F53" s="2">
        <v>0</v>
      </c>
      <c r="G53" s="2">
        <v>0</v>
      </c>
      <c r="H53" s="2">
        <v>3</v>
      </c>
      <c r="I53" s="2">
        <v>0</v>
      </c>
      <c r="J53" s="2">
        <v>0</v>
      </c>
      <c r="K53" s="2">
        <v>0</v>
      </c>
      <c r="L53" s="2">
        <v>0</v>
      </c>
      <c r="M53" s="2">
        <v>4</v>
      </c>
      <c r="N53" s="2">
        <v>2</v>
      </c>
      <c r="P53" s="2">
        <v>0</v>
      </c>
      <c r="Q53" s="2">
        <v>0</v>
      </c>
      <c r="R53" s="2">
        <v>0</v>
      </c>
      <c r="S53" s="2">
        <v>2</v>
      </c>
      <c r="T53" s="2">
        <v>0</v>
      </c>
      <c r="U53" s="2">
        <v>0</v>
      </c>
      <c r="V53" s="2">
        <v>2</v>
      </c>
      <c r="W53" s="2">
        <v>4</v>
      </c>
      <c r="X53" s="2">
        <f t="shared" si="1"/>
        <v>9</v>
      </c>
      <c r="Y53" s="2">
        <f t="shared" si="2"/>
        <v>0</v>
      </c>
      <c r="Z53" s="2">
        <f t="shared" si="3"/>
        <v>8</v>
      </c>
      <c r="AA53" s="2">
        <f t="shared" si="4"/>
        <v>0</v>
      </c>
      <c r="AB53" s="2">
        <f t="shared" si="5"/>
        <v>0</v>
      </c>
      <c r="AC53" s="2">
        <f t="shared" si="6"/>
        <v>2.25</v>
      </c>
      <c r="AD53" s="2">
        <f t="shared" si="7"/>
        <v>0</v>
      </c>
      <c r="AE53" s="2">
        <f t="shared" si="8"/>
        <v>2</v>
      </c>
      <c r="AF53" s="2">
        <f t="shared" si="9"/>
        <v>0</v>
      </c>
      <c r="AG53" s="2">
        <f t="shared" si="10"/>
        <v>0</v>
      </c>
    </row>
    <row r="54" spans="1:33" x14ac:dyDescent="0.35">
      <c r="A54" s="2" t="str">
        <f t="shared" si="0"/>
        <v>SE_406-0049020170214</v>
      </c>
      <c r="B54" s="2" t="s">
        <v>81</v>
      </c>
      <c r="C54" s="3">
        <v>42780</v>
      </c>
      <c r="D54" s="2">
        <v>0</v>
      </c>
      <c r="E54" s="2">
        <v>0</v>
      </c>
      <c r="F54" s="2">
        <v>0</v>
      </c>
      <c r="G54" s="2">
        <v>4</v>
      </c>
      <c r="H54" s="2">
        <v>3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2</v>
      </c>
      <c r="O54" s="2">
        <v>0</v>
      </c>
      <c r="P54" s="2">
        <v>1</v>
      </c>
      <c r="Q54" s="2">
        <v>0</v>
      </c>
      <c r="R54" s="2">
        <v>1</v>
      </c>
      <c r="S54" s="2">
        <v>2</v>
      </c>
      <c r="T54" s="2">
        <v>0</v>
      </c>
      <c r="U54" s="2">
        <v>1</v>
      </c>
      <c r="V54" s="2">
        <v>4</v>
      </c>
      <c r="W54" s="2">
        <v>1</v>
      </c>
      <c r="X54" s="2">
        <f t="shared" si="1"/>
        <v>11</v>
      </c>
      <c r="Y54" s="2">
        <f t="shared" si="2"/>
        <v>0</v>
      </c>
      <c r="Z54" s="2">
        <f t="shared" si="3"/>
        <v>2</v>
      </c>
      <c r="AA54" s="2">
        <f t="shared" si="4"/>
        <v>0</v>
      </c>
      <c r="AB54" s="2">
        <f t="shared" si="5"/>
        <v>7</v>
      </c>
      <c r="AC54" s="2">
        <f t="shared" si="6"/>
        <v>2.75</v>
      </c>
      <c r="AD54" s="2">
        <f t="shared" si="7"/>
        <v>0</v>
      </c>
      <c r="AE54" s="2">
        <f t="shared" si="8"/>
        <v>0.5</v>
      </c>
      <c r="AF54" s="2">
        <f t="shared" si="9"/>
        <v>0</v>
      </c>
      <c r="AG54" s="2">
        <f t="shared" si="10"/>
        <v>1.75</v>
      </c>
    </row>
    <row r="55" spans="1:33" x14ac:dyDescent="0.35">
      <c r="A55" s="2" t="str">
        <f t="shared" si="0"/>
        <v>SE_406-0049620170509</v>
      </c>
      <c r="B55" s="2" t="s">
        <v>81</v>
      </c>
      <c r="C55" s="3">
        <v>42864</v>
      </c>
      <c r="D55" s="2">
        <v>6</v>
      </c>
      <c r="E55" s="2">
        <v>1</v>
      </c>
      <c r="F55" s="2">
        <v>4</v>
      </c>
      <c r="G55" s="2">
        <v>3</v>
      </c>
      <c r="H55" s="2">
        <v>4</v>
      </c>
      <c r="I55" s="2">
        <v>3</v>
      </c>
      <c r="J55" s="2">
        <v>2</v>
      </c>
      <c r="K55" s="2">
        <v>3</v>
      </c>
      <c r="L55" s="2">
        <v>3</v>
      </c>
      <c r="M55" s="2">
        <v>0</v>
      </c>
      <c r="N55" s="2">
        <v>4</v>
      </c>
      <c r="O55" s="2">
        <v>0</v>
      </c>
      <c r="P55" s="2">
        <v>0</v>
      </c>
      <c r="Q55" s="2">
        <v>4</v>
      </c>
      <c r="R55" s="2">
        <v>4</v>
      </c>
      <c r="S55" s="2">
        <v>4</v>
      </c>
      <c r="T55" s="2">
        <v>0</v>
      </c>
      <c r="U55" s="2">
        <v>3</v>
      </c>
      <c r="V55" s="2">
        <v>4</v>
      </c>
      <c r="W55" s="2">
        <v>0</v>
      </c>
      <c r="X55" s="2">
        <f t="shared" si="1"/>
        <v>16</v>
      </c>
      <c r="Y55" s="2">
        <f t="shared" si="2"/>
        <v>3</v>
      </c>
      <c r="Z55" s="2">
        <f t="shared" si="3"/>
        <v>3</v>
      </c>
      <c r="AA55" s="2">
        <f t="shared" si="4"/>
        <v>11</v>
      </c>
      <c r="AB55" s="2">
        <f t="shared" si="5"/>
        <v>13</v>
      </c>
      <c r="AC55" s="2">
        <f t="shared" si="6"/>
        <v>4</v>
      </c>
      <c r="AD55" s="2">
        <f t="shared" si="7"/>
        <v>0.75</v>
      </c>
      <c r="AE55" s="2">
        <f t="shared" si="8"/>
        <v>0.75</v>
      </c>
      <c r="AF55" s="2">
        <f t="shared" si="9"/>
        <v>3.6666666666666665</v>
      </c>
      <c r="AG55" s="2">
        <f t="shared" si="10"/>
        <v>3.25</v>
      </c>
    </row>
    <row r="56" spans="1:33" x14ac:dyDescent="0.35">
      <c r="A56" s="2" t="str">
        <f t="shared" si="0"/>
        <v>SE_406-00491020170612</v>
      </c>
      <c r="B56" s="2" t="s">
        <v>81</v>
      </c>
      <c r="C56" s="3">
        <v>42898</v>
      </c>
      <c r="D56" s="2">
        <v>10</v>
      </c>
      <c r="E56" s="2">
        <v>0</v>
      </c>
      <c r="F56" s="2">
        <v>3</v>
      </c>
      <c r="G56" s="2">
        <v>2</v>
      </c>
      <c r="H56" s="2">
        <v>4</v>
      </c>
      <c r="I56" s="2">
        <v>0</v>
      </c>
      <c r="J56" s="2">
        <v>0</v>
      </c>
      <c r="K56" s="2">
        <v>4</v>
      </c>
      <c r="L56" s="2">
        <v>4</v>
      </c>
      <c r="M56" s="2">
        <v>0</v>
      </c>
      <c r="N56" s="2">
        <v>4</v>
      </c>
      <c r="O56" s="2">
        <v>0</v>
      </c>
      <c r="P56" s="2">
        <v>0</v>
      </c>
      <c r="Q56" s="2">
        <v>4</v>
      </c>
      <c r="R56" s="2">
        <v>4</v>
      </c>
      <c r="S56" s="2">
        <v>4</v>
      </c>
      <c r="T56" s="2">
        <v>0</v>
      </c>
      <c r="U56" s="2">
        <v>4</v>
      </c>
      <c r="V56" s="2">
        <v>4</v>
      </c>
      <c r="W56" s="2">
        <v>0</v>
      </c>
      <c r="X56" s="2">
        <f t="shared" si="1"/>
        <v>16</v>
      </c>
      <c r="Y56" s="2">
        <f t="shared" si="2"/>
        <v>0</v>
      </c>
      <c r="Z56" s="2">
        <f t="shared" si="3"/>
        <v>0</v>
      </c>
      <c r="AA56" s="2">
        <f t="shared" si="4"/>
        <v>11</v>
      </c>
      <c r="AB56" s="2">
        <f t="shared" si="5"/>
        <v>14</v>
      </c>
      <c r="AC56" s="2">
        <f t="shared" si="6"/>
        <v>4</v>
      </c>
      <c r="AD56" s="2">
        <f t="shared" si="7"/>
        <v>0</v>
      </c>
      <c r="AE56" s="2">
        <f t="shared" si="8"/>
        <v>0</v>
      </c>
      <c r="AF56" s="2">
        <f t="shared" si="9"/>
        <v>3.6666666666666665</v>
      </c>
      <c r="AG56" s="2">
        <f t="shared" si="10"/>
        <v>3.5</v>
      </c>
    </row>
    <row r="57" spans="1:33" x14ac:dyDescent="0.35">
      <c r="A57" s="2" t="str">
        <f t="shared" si="0"/>
        <v>SE_406-0051020170222</v>
      </c>
      <c r="B57" s="2" t="s">
        <v>83</v>
      </c>
      <c r="C57" s="3">
        <v>42788</v>
      </c>
      <c r="D57" s="2">
        <v>0</v>
      </c>
      <c r="E57" s="2">
        <v>2</v>
      </c>
      <c r="F57" s="2">
        <v>0</v>
      </c>
      <c r="G57" s="2">
        <v>3</v>
      </c>
      <c r="H57" s="2">
        <v>4</v>
      </c>
      <c r="I57" s="2">
        <v>0</v>
      </c>
      <c r="J57" s="2">
        <v>3</v>
      </c>
      <c r="K57" s="2">
        <v>2</v>
      </c>
      <c r="L57" s="2">
        <v>2</v>
      </c>
      <c r="M57" s="2">
        <v>0</v>
      </c>
      <c r="N57" s="2">
        <v>3</v>
      </c>
      <c r="O57" s="2">
        <v>2</v>
      </c>
      <c r="P57" s="2">
        <v>0</v>
      </c>
      <c r="Q57" s="2">
        <v>1</v>
      </c>
      <c r="R57" s="2">
        <v>2</v>
      </c>
      <c r="S57" s="2">
        <v>3</v>
      </c>
      <c r="T57" s="2">
        <v>0</v>
      </c>
      <c r="U57" s="2">
        <v>1</v>
      </c>
      <c r="V57" s="2">
        <v>4</v>
      </c>
      <c r="W57" s="2">
        <v>1</v>
      </c>
      <c r="X57" s="2">
        <f t="shared" si="1"/>
        <v>14</v>
      </c>
      <c r="Y57" s="2">
        <f t="shared" si="2"/>
        <v>7</v>
      </c>
      <c r="Z57" s="2">
        <f t="shared" si="3"/>
        <v>1</v>
      </c>
      <c r="AA57" s="2">
        <f t="shared" si="4"/>
        <v>3</v>
      </c>
      <c r="AB57" s="2">
        <f t="shared" si="5"/>
        <v>8</v>
      </c>
      <c r="AC57" s="2">
        <f t="shared" si="6"/>
        <v>3.5</v>
      </c>
      <c r="AD57" s="2">
        <f t="shared" si="7"/>
        <v>1.75</v>
      </c>
      <c r="AE57" s="2">
        <f t="shared" si="8"/>
        <v>0.25</v>
      </c>
      <c r="AF57" s="2">
        <f t="shared" si="9"/>
        <v>1</v>
      </c>
      <c r="AG57" s="2">
        <f t="shared" si="10"/>
        <v>2</v>
      </c>
    </row>
    <row r="58" spans="1:33" x14ac:dyDescent="0.35">
      <c r="A58" s="2" t="str">
        <f t="shared" si="0"/>
        <v>SE_406-0051620170523</v>
      </c>
      <c r="B58" s="2" t="s">
        <v>83</v>
      </c>
      <c r="C58" s="3">
        <v>42878</v>
      </c>
      <c r="D58" s="2">
        <v>6</v>
      </c>
      <c r="E58" s="2">
        <v>0</v>
      </c>
      <c r="F58" s="2">
        <v>0</v>
      </c>
      <c r="G58" s="2">
        <v>4</v>
      </c>
      <c r="H58" s="2">
        <v>4</v>
      </c>
      <c r="I58" s="2">
        <v>2</v>
      </c>
      <c r="J58" s="2">
        <v>0</v>
      </c>
      <c r="K58" s="2">
        <v>2</v>
      </c>
      <c r="L58" s="2">
        <v>1</v>
      </c>
      <c r="M58" s="2">
        <v>0</v>
      </c>
      <c r="N58" s="2">
        <v>4</v>
      </c>
      <c r="O58" s="2">
        <v>3</v>
      </c>
      <c r="Q58" s="2">
        <v>2</v>
      </c>
      <c r="R58" s="2">
        <v>1</v>
      </c>
      <c r="S58" s="2">
        <v>3</v>
      </c>
      <c r="T58" s="2">
        <v>0</v>
      </c>
      <c r="U58" s="2">
        <v>1</v>
      </c>
      <c r="V58" s="2">
        <v>3</v>
      </c>
      <c r="W58" s="2">
        <v>1</v>
      </c>
      <c r="X58" s="2">
        <f t="shared" si="1"/>
        <v>14</v>
      </c>
      <c r="Y58" s="2">
        <f t="shared" si="2"/>
        <v>3</v>
      </c>
      <c r="Z58" s="2">
        <f t="shared" si="3"/>
        <v>3</v>
      </c>
      <c r="AA58" s="2">
        <f t="shared" si="4"/>
        <v>4</v>
      </c>
      <c r="AB58" s="2">
        <f t="shared" si="5"/>
        <v>7</v>
      </c>
      <c r="AC58" s="2">
        <f t="shared" si="6"/>
        <v>3.5</v>
      </c>
      <c r="AD58" s="2">
        <f t="shared" si="7"/>
        <v>0.75</v>
      </c>
      <c r="AE58" s="2">
        <f t="shared" si="8"/>
        <v>0.75</v>
      </c>
      <c r="AF58" s="2">
        <f t="shared" si="9"/>
        <v>1.3333333333333333</v>
      </c>
      <c r="AG58" s="2">
        <f t="shared" si="10"/>
        <v>1.75</v>
      </c>
    </row>
    <row r="59" spans="1:33" x14ac:dyDescent="0.35">
      <c r="A59" s="2" t="str">
        <f t="shared" si="0"/>
        <v>SE_406-00511020170528</v>
      </c>
      <c r="B59" s="2" t="s">
        <v>83</v>
      </c>
      <c r="C59" s="3">
        <v>42883</v>
      </c>
      <c r="D59" s="2">
        <v>10</v>
      </c>
      <c r="E59" s="2">
        <v>0</v>
      </c>
      <c r="F59" s="2">
        <v>0</v>
      </c>
      <c r="G59" s="2">
        <v>2</v>
      </c>
      <c r="H59" s="2">
        <v>4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4</v>
      </c>
      <c r="O59" s="2">
        <v>0</v>
      </c>
      <c r="P59" s="2">
        <v>0</v>
      </c>
      <c r="Q59" s="2">
        <v>3</v>
      </c>
      <c r="R59" s="2">
        <v>0</v>
      </c>
      <c r="S59" s="2">
        <v>4</v>
      </c>
      <c r="T59" s="2">
        <v>0</v>
      </c>
      <c r="U59" s="2">
        <v>1</v>
      </c>
      <c r="V59" s="2">
        <v>4</v>
      </c>
      <c r="W59" s="2">
        <v>0</v>
      </c>
      <c r="X59" s="2">
        <f t="shared" si="1"/>
        <v>16</v>
      </c>
      <c r="Y59" s="2">
        <f t="shared" si="2"/>
        <v>0</v>
      </c>
      <c r="Z59" s="2">
        <f t="shared" si="3"/>
        <v>0</v>
      </c>
      <c r="AA59" s="2">
        <f t="shared" si="4"/>
        <v>3</v>
      </c>
      <c r="AB59" s="2">
        <f t="shared" si="5"/>
        <v>3</v>
      </c>
      <c r="AC59" s="2">
        <f t="shared" si="6"/>
        <v>4</v>
      </c>
      <c r="AD59" s="2">
        <f t="shared" si="7"/>
        <v>0</v>
      </c>
      <c r="AE59" s="2">
        <f t="shared" si="8"/>
        <v>0</v>
      </c>
      <c r="AF59" s="2">
        <f t="shared" si="9"/>
        <v>1</v>
      </c>
      <c r="AG59" s="2">
        <f t="shared" si="10"/>
        <v>0.75</v>
      </c>
    </row>
    <row r="60" spans="1:33" x14ac:dyDescent="0.35">
      <c r="A60" s="2" t="str">
        <f t="shared" si="0"/>
        <v>SE_406-0039020170131</v>
      </c>
      <c r="B60" s="2" t="s">
        <v>84</v>
      </c>
      <c r="C60" s="3">
        <v>42766</v>
      </c>
      <c r="D60" s="2">
        <v>0</v>
      </c>
      <c r="E60" s="2">
        <v>0</v>
      </c>
      <c r="F60" s="2">
        <v>0</v>
      </c>
      <c r="G60" s="2">
        <v>1</v>
      </c>
      <c r="H60" s="2">
        <v>4</v>
      </c>
      <c r="I60" s="2">
        <v>2</v>
      </c>
      <c r="J60" s="2">
        <v>0</v>
      </c>
      <c r="K60" s="2">
        <v>1</v>
      </c>
      <c r="L60" s="2">
        <v>0</v>
      </c>
      <c r="M60" s="2">
        <v>1</v>
      </c>
      <c r="N60" s="2">
        <v>1</v>
      </c>
      <c r="O60" s="2">
        <v>0</v>
      </c>
      <c r="P60" s="2">
        <v>2</v>
      </c>
      <c r="Q60" s="2">
        <v>0</v>
      </c>
      <c r="R60" s="2">
        <v>0</v>
      </c>
      <c r="S60" s="2">
        <v>3</v>
      </c>
      <c r="T60" s="2">
        <v>0</v>
      </c>
      <c r="U60" s="2">
        <v>0</v>
      </c>
      <c r="V60" s="2">
        <v>1</v>
      </c>
      <c r="W60" s="2">
        <v>0</v>
      </c>
      <c r="X60" s="2">
        <f t="shared" si="1"/>
        <v>9</v>
      </c>
      <c r="Y60" s="2">
        <f t="shared" si="2"/>
        <v>0</v>
      </c>
      <c r="Z60" s="2">
        <f t="shared" si="3"/>
        <v>5</v>
      </c>
      <c r="AA60" s="2">
        <f t="shared" si="4"/>
        <v>1</v>
      </c>
      <c r="AB60" s="2">
        <f t="shared" si="5"/>
        <v>1</v>
      </c>
      <c r="AC60" s="2">
        <f t="shared" si="6"/>
        <v>2.25</v>
      </c>
      <c r="AD60" s="2">
        <f t="shared" si="7"/>
        <v>0</v>
      </c>
      <c r="AE60" s="2">
        <f t="shared" si="8"/>
        <v>1.25</v>
      </c>
      <c r="AF60" s="2">
        <f t="shared" si="9"/>
        <v>0.33333333333333331</v>
      </c>
      <c r="AG60" s="2">
        <f t="shared" si="10"/>
        <v>0.25</v>
      </c>
    </row>
    <row r="61" spans="1:33" x14ac:dyDescent="0.35">
      <c r="A61" s="2" t="str">
        <f t="shared" si="0"/>
        <v>SE_406-0039620170508</v>
      </c>
      <c r="B61" s="2" t="s">
        <v>84</v>
      </c>
      <c r="C61" s="3">
        <v>42863</v>
      </c>
      <c r="D61" s="2">
        <v>6</v>
      </c>
      <c r="E61" s="2">
        <v>0</v>
      </c>
      <c r="F61" s="2">
        <v>0</v>
      </c>
      <c r="G61" s="2">
        <v>1</v>
      </c>
      <c r="H61" s="2">
        <v>1</v>
      </c>
      <c r="I61" s="2">
        <v>2</v>
      </c>
      <c r="J61" s="2">
        <v>1</v>
      </c>
      <c r="K61" s="2">
        <v>0</v>
      </c>
      <c r="L61" s="2">
        <v>0</v>
      </c>
      <c r="M61" s="2">
        <v>1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  <c r="S61" s="2">
        <v>1</v>
      </c>
      <c r="T61" s="2">
        <v>0</v>
      </c>
      <c r="U61" s="2">
        <v>1</v>
      </c>
      <c r="V61" s="2">
        <v>2</v>
      </c>
      <c r="W61" s="2">
        <v>0</v>
      </c>
      <c r="X61" s="2">
        <f t="shared" si="1"/>
        <v>5</v>
      </c>
      <c r="Y61" s="2">
        <f t="shared" si="2"/>
        <v>1</v>
      </c>
      <c r="Z61" s="2">
        <f t="shared" si="3"/>
        <v>3</v>
      </c>
      <c r="AA61" s="2">
        <f t="shared" si="4"/>
        <v>0</v>
      </c>
      <c r="AB61" s="2">
        <f t="shared" si="5"/>
        <v>3</v>
      </c>
      <c r="AC61" s="2">
        <f t="shared" si="6"/>
        <v>1.25</v>
      </c>
      <c r="AD61" s="2">
        <f t="shared" si="7"/>
        <v>0.25</v>
      </c>
      <c r="AE61" s="2">
        <f t="shared" si="8"/>
        <v>0.75</v>
      </c>
      <c r="AF61" s="2">
        <f t="shared" si="9"/>
        <v>0</v>
      </c>
      <c r="AG61" s="2">
        <f t="shared" si="10"/>
        <v>0.75</v>
      </c>
    </row>
    <row r="62" spans="1:33" x14ac:dyDescent="0.35">
      <c r="A62" s="2" t="str">
        <f t="shared" si="0"/>
        <v>SE_406-00391020140620</v>
      </c>
      <c r="B62" s="2" t="s">
        <v>84</v>
      </c>
      <c r="C62" s="3">
        <v>41810</v>
      </c>
      <c r="D62" s="2">
        <v>10</v>
      </c>
      <c r="E62" s="2">
        <v>0</v>
      </c>
      <c r="F62" s="2">
        <v>1</v>
      </c>
      <c r="G62" s="2">
        <v>2</v>
      </c>
      <c r="H62" s="2">
        <v>4</v>
      </c>
      <c r="J62" s="2">
        <v>0</v>
      </c>
      <c r="K62" s="2">
        <v>1</v>
      </c>
      <c r="L62" s="2">
        <v>1</v>
      </c>
      <c r="M62" s="2">
        <v>0</v>
      </c>
      <c r="N62" s="2">
        <v>2</v>
      </c>
      <c r="O62" s="2">
        <v>0</v>
      </c>
      <c r="P62" s="2">
        <v>0</v>
      </c>
      <c r="Q62" s="2">
        <v>0</v>
      </c>
      <c r="R62" s="2">
        <v>1</v>
      </c>
      <c r="S62" s="2">
        <v>4</v>
      </c>
      <c r="T62" s="2">
        <v>0</v>
      </c>
      <c r="U62" s="2">
        <v>1</v>
      </c>
      <c r="V62" s="2">
        <v>3</v>
      </c>
      <c r="W62" s="2">
        <v>0</v>
      </c>
      <c r="X62" s="2">
        <f t="shared" si="1"/>
        <v>13</v>
      </c>
      <c r="Y62" s="2">
        <f t="shared" si="2"/>
        <v>0</v>
      </c>
      <c r="Z62" s="2">
        <f t="shared" si="3"/>
        <v>0</v>
      </c>
      <c r="AA62" s="2">
        <f t="shared" si="4"/>
        <v>2</v>
      </c>
      <c r="AB62" s="2">
        <f t="shared" si="5"/>
        <v>5</v>
      </c>
      <c r="AC62" s="2">
        <f t="shared" si="6"/>
        <v>3.25</v>
      </c>
      <c r="AD62" s="2">
        <f t="shared" si="7"/>
        <v>0</v>
      </c>
      <c r="AE62" s="2">
        <f t="shared" si="8"/>
        <v>0</v>
      </c>
      <c r="AF62" s="2">
        <f t="shared" si="9"/>
        <v>0.66666666666666663</v>
      </c>
      <c r="AG62" s="2">
        <f t="shared" si="10"/>
        <v>1.25</v>
      </c>
    </row>
    <row r="63" spans="1:33" x14ac:dyDescent="0.35">
      <c r="A63" s="2" t="str">
        <f t="shared" si="0"/>
        <v>SE_406-0045020170214</v>
      </c>
      <c r="B63" s="2" t="s">
        <v>85</v>
      </c>
      <c r="C63" s="3">
        <v>42780</v>
      </c>
      <c r="D63" s="2">
        <v>0</v>
      </c>
      <c r="E63" s="2">
        <v>0</v>
      </c>
      <c r="F63" s="2">
        <v>2</v>
      </c>
      <c r="G63" s="2">
        <v>0</v>
      </c>
      <c r="H63" s="2">
        <v>2</v>
      </c>
      <c r="I63" s="2">
        <v>2</v>
      </c>
      <c r="J63" s="2">
        <v>0</v>
      </c>
      <c r="K63" s="2">
        <v>0</v>
      </c>
      <c r="L63" s="2">
        <v>0</v>
      </c>
      <c r="M63" s="2">
        <v>4</v>
      </c>
      <c r="N63" s="2">
        <v>2</v>
      </c>
      <c r="O63" s="2">
        <v>0</v>
      </c>
      <c r="P63" s="2">
        <v>4</v>
      </c>
      <c r="Q63" s="2">
        <v>0</v>
      </c>
      <c r="R63" s="2">
        <v>0</v>
      </c>
      <c r="S63" s="2">
        <v>2</v>
      </c>
      <c r="T63" s="2">
        <v>0</v>
      </c>
      <c r="U63" s="2">
        <v>0</v>
      </c>
      <c r="V63" s="2">
        <v>2</v>
      </c>
      <c r="W63" s="2">
        <v>4</v>
      </c>
      <c r="X63" s="2">
        <f t="shared" si="1"/>
        <v>8</v>
      </c>
      <c r="Y63" s="2">
        <f t="shared" si="2"/>
        <v>0</v>
      </c>
      <c r="Z63" s="2">
        <f t="shared" si="3"/>
        <v>14</v>
      </c>
      <c r="AA63" s="2">
        <f t="shared" si="4"/>
        <v>2</v>
      </c>
      <c r="AB63" s="2">
        <f t="shared" si="5"/>
        <v>0</v>
      </c>
      <c r="AC63" s="2">
        <f t="shared" si="6"/>
        <v>2</v>
      </c>
      <c r="AD63" s="2">
        <f t="shared" si="7"/>
        <v>0</v>
      </c>
      <c r="AE63" s="2">
        <f t="shared" si="8"/>
        <v>3.5</v>
      </c>
      <c r="AF63" s="2">
        <f t="shared" si="9"/>
        <v>0.66666666666666663</v>
      </c>
      <c r="AG63" s="2">
        <f t="shared" si="10"/>
        <v>0</v>
      </c>
    </row>
    <row r="64" spans="1:33" x14ac:dyDescent="0.35">
      <c r="A64" s="2" t="str">
        <f t="shared" si="0"/>
        <v>SE_406-0045620170531</v>
      </c>
      <c r="B64" s="2" t="s">
        <v>85</v>
      </c>
      <c r="C64" s="3">
        <v>42886</v>
      </c>
      <c r="D64" s="2">
        <v>6</v>
      </c>
      <c r="E64" s="2">
        <v>0</v>
      </c>
      <c r="F64" s="2">
        <v>4</v>
      </c>
      <c r="G64" s="2">
        <v>0</v>
      </c>
      <c r="H64" s="2">
        <v>2</v>
      </c>
      <c r="I64" s="2">
        <v>3</v>
      </c>
      <c r="J64" s="2">
        <v>0</v>
      </c>
      <c r="K64" s="2">
        <v>2</v>
      </c>
      <c r="L64" s="2">
        <v>0</v>
      </c>
      <c r="M64" s="2">
        <v>4</v>
      </c>
      <c r="N64" s="2">
        <v>4</v>
      </c>
      <c r="O64" s="2">
        <v>0</v>
      </c>
      <c r="P64" s="2">
        <v>2</v>
      </c>
      <c r="Q64" s="2">
        <v>0</v>
      </c>
      <c r="R64" s="2">
        <v>0</v>
      </c>
      <c r="S64" s="2">
        <v>1</v>
      </c>
      <c r="T64" s="2">
        <v>0</v>
      </c>
      <c r="U64" s="2">
        <v>0</v>
      </c>
      <c r="V64" s="2">
        <v>0</v>
      </c>
      <c r="W64" s="2">
        <v>3</v>
      </c>
      <c r="X64" s="2">
        <f t="shared" si="1"/>
        <v>7</v>
      </c>
      <c r="Y64" s="2">
        <f t="shared" si="2"/>
        <v>0</v>
      </c>
      <c r="Z64" s="2">
        <f t="shared" si="3"/>
        <v>12</v>
      </c>
      <c r="AA64" s="2">
        <f t="shared" si="4"/>
        <v>6</v>
      </c>
      <c r="AB64" s="2">
        <f t="shared" si="5"/>
        <v>0</v>
      </c>
      <c r="AC64" s="2">
        <f t="shared" si="6"/>
        <v>1.75</v>
      </c>
      <c r="AD64" s="2">
        <f t="shared" si="7"/>
        <v>0</v>
      </c>
      <c r="AE64" s="2">
        <f t="shared" si="8"/>
        <v>3</v>
      </c>
      <c r="AF64" s="2">
        <f t="shared" si="9"/>
        <v>2</v>
      </c>
      <c r="AG64" s="2">
        <f t="shared" si="10"/>
        <v>0</v>
      </c>
    </row>
    <row r="65" spans="1:33" x14ac:dyDescent="0.35">
      <c r="A65" s="2" t="str">
        <f t="shared" si="0"/>
        <v>SE_406-00451020170703</v>
      </c>
      <c r="B65" s="2" t="s">
        <v>85</v>
      </c>
      <c r="C65" s="3">
        <v>42919</v>
      </c>
      <c r="D65" s="2">
        <v>10</v>
      </c>
      <c r="E65" s="2">
        <v>0</v>
      </c>
      <c r="F65" s="2">
        <v>0</v>
      </c>
      <c r="G65" s="2">
        <v>0</v>
      </c>
      <c r="H65" s="2">
        <v>0</v>
      </c>
      <c r="I65" s="2">
        <v>2</v>
      </c>
      <c r="J65" s="2">
        <v>0</v>
      </c>
      <c r="K65" s="2">
        <v>2</v>
      </c>
      <c r="L65" s="2">
        <v>0</v>
      </c>
      <c r="M65" s="2">
        <v>2</v>
      </c>
      <c r="N65" s="2">
        <v>2</v>
      </c>
      <c r="O65" s="2">
        <v>0</v>
      </c>
      <c r="P65" s="2">
        <v>2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1</v>
      </c>
      <c r="X65" s="2">
        <f t="shared" si="1"/>
        <v>2</v>
      </c>
      <c r="Y65" s="2">
        <f t="shared" si="2"/>
        <v>0</v>
      </c>
      <c r="Z65" s="2">
        <f t="shared" si="3"/>
        <v>7</v>
      </c>
      <c r="AA65" s="2">
        <f t="shared" si="4"/>
        <v>3</v>
      </c>
      <c r="AB65" s="2">
        <f t="shared" si="5"/>
        <v>0</v>
      </c>
      <c r="AC65" s="2">
        <f t="shared" si="6"/>
        <v>0.5</v>
      </c>
      <c r="AD65" s="2">
        <f t="shared" si="7"/>
        <v>0</v>
      </c>
      <c r="AE65" s="2">
        <f t="shared" si="8"/>
        <v>1.75</v>
      </c>
      <c r="AF65" s="2">
        <f t="shared" si="9"/>
        <v>1</v>
      </c>
      <c r="AG65" s="2">
        <f t="shared" si="10"/>
        <v>0</v>
      </c>
    </row>
    <row r="66" spans="1:33" x14ac:dyDescent="0.35">
      <c r="A66" s="2" t="str">
        <f t="shared" si="0"/>
        <v>SE_406-0047020170223</v>
      </c>
      <c r="B66" s="2" t="s">
        <v>91</v>
      </c>
      <c r="C66" s="3">
        <v>42789</v>
      </c>
      <c r="D66" s="2">
        <v>0</v>
      </c>
      <c r="E66" s="2">
        <v>1</v>
      </c>
      <c r="F66" s="2">
        <v>0</v>
      </c>
      <c r="G66" s="2">
        <v>1</v>
      </c>
      <c r="H66" s="2">
        <v>4</v>
      </c>
      <c r="I66" s="2">
        <v>1</v>
      </c>
      <c r="J66" s="2">
        <v>0</v>
      </c>
      <c r="K66" s="2">
        <v>0</v>
      </c>
      <c r="L66" s="2">
        <v>0</v>
      </c>
      <c r="M66" s="2">
        <v>1</v>
      </c>
      <c r="N66" s="2">
        <v>3</v>
      </c>
      <c r="O66" s="2">
        <v>0</v>
      </c>
      <c r="P66" s="2">
        <v>0</v>
      </c>
      <c r="Q66" s="2">
        <v>0</v>
      </c>
      <c r="R66" s="2">
        <v>1</v>
      </c>
      <c r="S66" s="2">
        <v>3</v>
      </c>
      <c r="T66" s="2">
        <v>0</v>
      </c>
      <c r="U66" s="2">
        <v>0</v>
      </c>
      <c r="V66" s="2">
        <v>1</v>
      </c>
      <c r="W66" s="2">
        <v>1</v>
      </c>
      <c r="X66" s="2">
        <f t="shared" si="1"/>
        <v>11</v>
      </c>
      <c r="Y66" s="2">
        <f t="shared" si="2"/>
        <v>1</v>
      </c>
      <c r="Z66" s="2">
        <f t="shared" si="3"/>
        <v>3</v>
      </c>
      <c r="AA66" s="2">
        <f t="shared" si="4"/>
        <v>0</v>
      </c>
      <c r="AB66" s="2">
        <f t="shared" si="5"/>
        <v>2</v>
      </c>
      <c r="AC66" s="2">
        <f t="shared" si="6"/>
        <v>2.75</v>
      </c>
      <c r="AD66" s="2">
        <f t="shared" si="7"/>
        <v>0.25</v>
      </c>
      <c r="AE66" s="2">
        <f t="shared" si="8"/>
        <v>0.75</v>
      </c>
      <c r="AF66" s="2">
        <f t="shared" si="9"/>
        <v>0</v>
      </c>
      <c r="AG66" s="2">
        <f t="shared" si="10"/>
        <v>0.5</v>
      </c>
    </row>
    <row r="67" spans="1:33" x14ac:dyDescent="0.35">
      <c r="A67" s="2" t="str">
        <f t="shared" ref="A67:A130" si="11">"SE_"&amp;B67&amp;D67&amp;TEXT(C67,"yyyymmdd")</f>
        <v>SE_406-0047620170817</v>
      </c>
      <c r="B67" s="2" t="s">
        <v>91</v>
      </c>
      <c r="C67" s="3">
        <v>42964</v>
      </c>
      <c r="D67" s="2">
        <v>6</v>
      </c>
      <c r="E67" s="2">
        <v>0</v>
      </c>
      <c r="F67" s="2">
        <v>0</v>
      </c>
      <c r="G67" s="2">
        <v>2</v>
      </c>
      <c r="H67" s="2">
        <v>3</v>
      </c>
      <c r="I67" s="2">
        <v>2</v>
      </c>
      <c r="J67" s="2">
        <v>0</v>
      </c>
      <c r="K67" s="2">
        <v>0</v>
      </c>
      <c r="L67" s="2">
        <v>0</v>
      </c>
      <c r="M67" s="2">
        <v>1</v>
      </c>
      <c r="N67" s="2">
        <v>3</v>
      </c>
      <c r="O67" s="2">
        <v>0</v>
      </c>
      <c r="P67" s="2">
        <v>0</v>
      </c>
      <c r="Q67" s="2">
        <v>0</v>
      </c>
      <c r="R67" s="2">
        <v>0</v>
      </c>
      <c r="S67" s="2">
        <v>2</v>
      </c>
      <c r="T67" s="2">
        <v>0</v>
      </c>
      <c r="U67" s="2">
        <v>0</v>
      </c>
      <c r="V67" s="2">
        <v>0</v>
      </c>
      <c r="W67" s="2">
        <v>0</v>
      </c>
      <c r="X67" s="2">
        <f t="shared" ref="X67:X130" si="12">H67+N67+S67+V67</f>
        <v>8</v>
      </c>
      <c r="Y67" s="2">
        <f t="shared" ref="Y67:Y130" si="13">E67+J67+O67+T67</f>
        <v>0</v>
      </c>
      <c r="Z67" s="2">
        <f t="shared" ref="Z67:Z130" si="14">I67+M67+P67+W67</f>
        <v>3</v>
      </c>
      <c r="AA67" s="2">
        <f t="shared" ref="AA67:AA130" si="15">F67+K67+Q67</f>
        <v>0</v>
      </c>
      <c r="AB67" s="2">
        <f t="shared" ref="AB67:AB130" si="16">G67+L67+R67+U67</f>
        <v>2</v>
      </c>
      <c r="AC67" s="2">
        <f t="shared" ref="AC67:AC130" si="17">X67/4</f>
        <v>2</v>
      </c>
      <c r="AD67" s="2">
        <f t="shared" ref="AD67:AD130" si="18">Y67/4</f>
        <v>0</v>
      </c>
      <c r="AE67" s="2">
        <f t="shared" ref="AE67:AE130" si="19">Z67/4</f>
        <v>0.75</v>
      </c>
      <c r="AF67" s="2">
        <f t="shared" ref="AF67:AF130" si="20">AA67/3</f>
        <v>0</v>
      </c>
      <c r="AG67" s="2">
        <f t="shared" ref="AG67:AG130" si="21">AB67/4</f>
        <v>0.5</v>
      </c>
    </row>
    <row r="68" spans="1:33" x14ac:dyDescent="0.35">
      <c r="A68" s="2" t="str">
        <f t="shared" si="11"/>
        <v>SE_406-00471020170925</v>
      </c>
      <c r="B68" s="2" t="s">
        <v>91</v>
      </c>
      <c r="C68" s="3">
        <v>43003</v>
      </c>
      <c r="D68" s="2">
        <v>10</v>
      </c>
      <c r="E68" s="2">
        <v>2</v>
      </c>
      <c r="F68" s="2">
        <v>0</v>
      </c>
      <c r="G68" s="2">
        <v>2</v>
      </c>
      <c r="H68" s="2">
        <v>4</v>
      </c>
      <c r="I68" s="2">
        <v>1</v>
      </c>
      <c r="J68" s="2">
        <v>2</v>
      </c>
      <c r="K68" s="2">
        <v>0</v>
      </c>
      <c r="L68" s="2">
        <v>0</v>
      </c>
      <c r="M68" s="2">
        <v>1</v>
      </c>
      <c r="N68" s="2">
        <v>3</v>
      </c>
      <c r="O68" s="2">
        <v>0</v>
      </c>
      <c r="P68" s="2">
        <v>1</v>
      </c>
      <c r="Q68" s="2">
        <v>0</v>
      </c>
      <c r="R68" s="2">
        <v>0</v>
      </c>
      <c r="S68" s="2">
        <v>3</v>
      </c>
      <c r="T68" s="2">
        <v>0</v>
      </c>
      <c r="U68" s="2">
        <v>0</v>
      </c>
      <c r="V68" s="2">
        <v>3</v>
      </c>
      <c r="W68" s="2">
        <v>1</v>
      </c>
      <c r="X68" s="2">
        <f t="shared" si="12"/>
        <v>13</v>
      </c>
      <c r="Y68" s="2">
        <f t="shared" si="13"/>
        <v>4</v>
      </c>
      <c r="Z68" s="2">
        <f t="shared" si="14"/>
        <v>4</v>
      </c>
      <c r="AA68" s="2">
        <f t="shared" si="15"/>
        <v>0</v>
      </c>
      <c r="AB68" s="2">
        <f t="shared" si="16"/>
        <v>2</v>
      </c>
      <c r="AC68" s="2">
        <f t="shared" si="17"/>
        <v>3.25</v>
      </c>
      <c r="AD68" s="2">
        <f t="shared" si="18"/>
        <v>1</v>
      </c>
      <c r="AE68" s="2">
        <f t="shared" si="19"/>
        <v>1</v>
      </c>
      <c r="AF68" s="2">
        <f t="shared" si="20"/>
        <v>0</v>
      </c>
      <c r="AG68" s="2">
        <f t="shared" si="21"/>
        <v>0.5</v>
      </c>
    </row>
    <row r="69" spans="1:33" x14ac:dyDescent="0.35">
      <c r="A69" s="2" t="str">
        <f t="shared" si="11"/>
        <v>SE_406-0053020170222</v>
      </c>
      <c r="B69" s="2" t="s">
        <v>89</v>
      </c>
      <c r="C69" s="3">
        <v>42788</v>
      </c>
      <c r="D69" s="2">
        <v>0</v>
      </c>
      <c r="E69" s="2">
        <v>0</v>
      </c>
      <c r="F69" s="2">
        <v>0</v>
      </c>
      <c r="G69" s="2">
        <v>4</v>
      </c>
      <c r="H69" s="2">
        <v>4</v>
      </c>
      <c r="I69" s="2">
        <v>0</v>
      </c>
      <c r="J69" s="2">
        <v>0</v>
      </c>
      <c r="K69" s="2">
        <v>0</v>
      </c>
      <c r="L69" s="2">
        <v>4</v>
      </c>
      <c r="M69" s="2">
        <v>0</v>
      </c>
      <c r="N69" s="2">
        <v>4</v>
      </c>
      <c r="O69" s="2">
        <v>0</v>
      </c>
      <c r="P69" s="2">
        <v>0</v>
      </c>
      <c r="Q69" s="2">
        <v>0</v>
      </c>
      <c r="R69" s="2">
        <v>4</v>
      </c>
      <c r="S69" s="2">
        <v>2</v>
      </c>
      <c r="T69" s="2">
        <v>0</v>
      </c>
      <c r="U69" s="2">
        <v>0</v>
      </c>
      <c r="V69" s="2">
        <v>4</v>
      </c>
      <c r="W69" s="2">
        <v>0</v>
      </c>
      <c r="X69" s="2">
        <f t="shared" si="12"/>
        <v>14</v>
      </c>
      <c r="Y69" s="2">
        <f t="shared" si="13"/>
        <v>0</v>
      </c>
      <c r="Z69" s="2">
        <f t="shared" si="14"/>
        <v>0</v>
      </c>
      <c r="AA69" s="2">
        <f t="shared" si="15"/>
        <v>0</v>
      </c>
      <c r="AB69" s="2">
        <f t="shared" si="16"/>
        <v>12</v>
      </c>
      <c r="AC69" s="2">
        <f t="shared" si="17"/>
        <v>3.5</v>
      </c>
      <c r="AD69" s="2">
        <f t="shared" si="18"/>
        <v>0</v>
      </c>
      <c r="AE69" s="2">
        <f t="shared" si="19"/>
        <v>0</v>
      </c>
      <c r="AF69" s="2">
        <f t="shared" si="20"/>
        <v>0</v>
      </c>
      <c r="AG69" s="2">
        <f t="shared" si="21"/>
        <v>3</v>
      </c>
    </row>
    <row r="70" spans="1:33" x14ac:dyDescent="0.35">
      <c r="A70" s="2" t="str">
        <f t="shared" si="11"/>
        <v>SE_406-0053620170719</v>
      </c>
      <c r="B70" s="2" t="s">
        <v>89</v>
      </c>
      <c r="C70" s="3">
        <v>42935</v>
      </c>
      <c r="D70" s="2">
        <v>6</v>
      </c>
      <c r="E70" s="2">
        <v>2</v>
      </c>
      <c r="F70" s="2">
        <v>0</v>
      </c>
      <c r="G70" s="2">
        <v>1</v>
      </c>
      <c r="H70" s="2">
        <v>4</v>
      </c>
      <c r="I70" s="2">
        <v>0</v>
      </c>
      <c r="J70" s="2">
        <v>3</v>
      </c>
      <c r="K70" s="2">
        <v>0</v>
      </c>
      <c r="L70" s="2">
        <v>2</v>
      </c>
      <c r="M70" s="2">
        <v>0</v>
      </c>
      <c r="N70" s="2">
        <v>2</v>
      </c>
      <c r="O70" s="2">
        <v>1</v>
      </c>
      <c r="P70" s="2">
        <v>0</v>
      </c>
      <c r="Q70" s="2">
        <v>0</v>
      </c>
      <c r="R70" s="2">
        <v>4</v>
      </c>
      <c r="S70" s="2">
        <v>2</v>
      </c>
      <c r="T70" s="2">
        <v>2</v>
      </c>
      <c r="U70" s="2">
        <v>1</v>
      </c>
      <c r="V70" s="2">
        <v>3</v>
      </c>
      <c r="W70" s="2">
        <v>0</v>
      </c>
      <c r="X70" s="2">
        <f t="shared" si="12"/>
        <v>11</v>
      </c>
      <c r="Y70" s="2">
        <f t="shared" si="13"/>
        <v>8</v>
      </c>
      <c r="Z70" s="2">
        <f t="shared" si="14"/>
        <v>0</v>
      </c>
      <c r="AA70" s="2">
        <f t="shared" si="15"/>
        <v>0</v>
      </c>
      <c r="AB70" s="2">
        <f t="shared" si="16"/>
        <v>8</v>
      </c>
      <c r="AC70" s="2">
        <f t="shared" si="17"/>
        <v>2.75</v>
      </c>
      <c r="AD70" s="2">
        <f t="shared" si="18"/>
        <v>2</v>
      </c>
      <c r="AE70" s="2">
        <f t="shared" si="19"/>
        <v>0</v>
      </c>
      <c r="AF70" s="2">
        <f t="shared" si="20"/>
        <v>0</v>
      </c>
      <c r="AG70" s="2">
        <f t="shared" si="21"/>
        <v>2</v>
      </c>
    </row>
    <row r="71" spans="1:33" x14ac:dyDescent="0.35">
      <c r="A71" s="2" t="str">
        <f t="shared" si="11"/>
        <v>SE_406-00531020170821</v>
      </c>
      <c r="B71" s="2" t="s">
        <v>89</v>
      </c>
      <c r="C71" s="3">
        <v>42968</v>
      </c>
      <c r="D71" s="2">
        <v>10</v>
      </c>
      <c r="E71" s="2">
        <v>1</v>
      </c>
      <c r="F71" s="2">
        <v>0</v>
      </c>
      <c r="G71" s="2">
        <v>2</v>
      </c>
      <c r="H71" s="2">
        <v>4</v>
      </c>
      <c r="I71" s="2">
        <v>3</v>
      </c>
      <c r="J71" s="2">
        <v>1</v>
      </c>
      <c r="K71" s="2">
        <v>0</v>
      </c>
      <c r="L71" s="2">
        <v>1</v>
      </c>
      <c r="M71" s="2">
        <v>1</v>
      </c>
      <c r="N71" s="2">
        <v>3</v>
      </c>
      <c r="O71" s="2">
        <v>2</v>
      </c>
      <c r="P71" s="2">
        <v>0</v>
      </c>
      <c r="Q71" s="2">
        <v>0</v>
      </c>
      <c r="R71" s="2">
        <v>1</v>
      </c>
      <c r="S71" s="2">
        <v>2</v>
      </c>
      <c r="T71" s="2">
        <v>0</v>
      </c>
      <c r="U71" s="2">
        <v>0</v>
      </c>
      <c r="V71" s="2">
        <v>2</v>
      </c>
      <c r="W71" s="2">
        <v>0</v>
      </c>
      <c r="X71" s="2">
        <f t="shared" si="12"/>
        <v>11</v>
      </c>
      <c r="Y71" s="2">
        <f t="shared" si="13"/>
        <v>4</v>
      </c>
      <c r="Z71" s="2">
        <f t="shared" si="14"/>
        <v>4</v>
      </c>
      <c r="AA71" s="2">
        <f t="shared" si="15"/>
        <v>0</v>
      </c>
      <c r="AB71" s="2">
        <f t="shared" si="16"/>
        <v>4</v>
      </c>
      <c r="AC71" s="2">
        <f t="shared" si="17"/>
        <v>2.75</v>
      </c>
      <c r="AD71" s="2">
        <f t="shared" si="18"/>
        <v>1</v>
      </c>
      <c r="AE71" s="2">
        <f t="shared" si="19"/>
        <v>1</v>
      </c>
      <c r="AF71" s="2">
        <f t="shared" si="20"/>
        <v>0</v>
      </c>
      <c r="AG71" s="2">
        <f t="shared" si="21"/>
        <v>1</v>
      </c>
    </row>
    <row r="72" spans="1:33" x14ac:dyDescent="0.35">
      <c r="A72" s="2" t="str">
        <f t="shared" si="11"/>
        <v>SE_406-0055020170221</v>
      </c>
      <c r="B72" s="2" t="s">
        <v>87</v>
      </c>
      <c r="C72" s="3">
        <v>42787</v>
      </c>
      <c r="D72" s="2">
        <v>0</v>
      </c>
      <c r="E72" s="2">
        <v>0</v>
      </c>
      <c r="F72" s="2">
        <v>0</v>
      </c>
      <c r="G72" s="2">
        <v>2</v>
      </c>
      <c r="H72" s="2">
        <v>4</v>
      </c>
      <c r="I72" s="2">
        <v>0</v>
      </c>
      <c r="J72" s="2">
        <v>0</v>
      </c>
      <c r="K72" s="2">
        <v>0</v>
      </c>
      <c r="L72" s="2">
        <v>2</v>
      </c>
      <c r="M72" s="2">
        <v>0</v>
      </c>
      <c r="N72" s="2">
        <v>4</v>
      </c>
      <c r="O72" s="2">
        <v>0</v>
      </c>
      <c r="P72" s="2">
        <v>0</v>
      </c>
      <c r="Q72" s="2">
        <v>2</v>
      </c>
      <c r="R72" s="2">
        <v>2</v>
      </c>
      <c r="S72" s="2">
        <v>2</v>
      </c>
      <c r="T72" s="2">
        <v>0</v>
      </c>
      <c r="U72" s="2">
        <v>0</v>
      </c>
      <c r="V72" s="2">
        <v>0</v>
      </c>
      <c r="W72" s="2">
        <v>0</v>
      </c>
      <c r="X72" s="2">
        <f t="shared" si="12"/>
        <v>10</v>
      </c>
      <c r="Y72" s="2">
        <f t="shared" si="13"/>
        <v>0</v>
      </c>
      <c r="Z72" s="2">
        <f t="shared" si="14"/>
        <v>0</v>
      </c>
      <c r="AA72" s="2">
        <f t="shared" si="15"/>
        <v>2</v>
      </c>
      <c r="AB72" s="2">
        <f t="shared" si="16"/>
        <v>6</v>
      </c>
      <c r="AC72" s="2">
        <f t="shared" si="17"/>
        <v>2.5</v>
      </c>
      <c r="AD72" s="2">
        <f t="shared" si="18"/>
        <v>0</v>
      </c>
      <c r="AE72" s="2">
        <f t="shared" si="19"/>
        <v>0</v>
      </c>
      <c r="AF72" s="2">
        <f t="shared" si="20"/>
        <v>0.66666666666666663</v>
      </c>
      <c r="AG72" s="2">
        <f t="shared" si="21"/>
        <v>1.5</v>
      </c>
    </row>
    <row r="73" spans="1:33" x14ac:dyDescent="0.35">
      <c r="A73" s="2" t="str">
        <f t="shared" si="11"/>
        <v>SE_406-0055619000100</v>
      </c>
      <c r="B73" s="2" t="s">
        <v>87</v>
      </c>
      <c r="C73" s="3"/>
      <c r="D73" s="2">
        <v>6</v>
      </c>
      <c r="E73" s="2">
        <v>0</v>
      </c>
      <c r="F73" s="2">
        <v>0</v>
      </c>
      <c r="G73" s="2">
        <v>4</v>
      </c>
      <c r="H73" s="2">
        <v>4</v>
      </c>
      <c r="I73" s="2">
        <v>0</v>
      </c>
      <c r="J73" s="2">
        <v>0</v>
      </c>
      <c r="K73" s="2">
        <v>2</v>
      </c>
      <c r="L73" s="2">
        <v>4</v>
      </c>
      <c r="M73" s="2">
        <v>0</v>
      </c>
      <c r="N73" s="2">
        <v>4</v>
      </c>
      <c r="O73" s="2">
        <v>0</v>
      </c>
      <c r="P73" s="2">
        <v>0</v>
      </c>
      <c r="Q73" s="2">
        <v>1</v>
      </c>
      <c r="R73" s="2">
        <v>4</v>
      </c>
      <c r="S73" s="2">
        <v>4</v>
      </c>
      <c r="T73" s="2">
        <v>0</v>
      </c>
      <c r="U73" s="2">
        <v>0</v>
      </c>
      <c r="V73" s="2">
        <v>4</v>
      </c>
      <c r="W73" s="2">
        <v>0</v>
      </c>
      <c r="X73" s="2">
        <f t="shared" si="12"/>
        <v>16</v>
      </c>
      <c r="Y73" s="2">
        <f t="shared" si="13"/>
        <v>0</v>
      </c>
      <c r="Z73" s="2">
        <f t="shared" si="14"/>
        <v>0</v>
      </c>
      <c r="AA73" s="2">
        <f t="shared" si="15"/>
        <v>3</v>
      </c>
      <c r="AB73" s="2">
        <f t="shared" si="16"/>
        <v>12</v>
      </c>
      <c r="AC73" s="2">
        <f t="shared" si="17"/>
        <v>4</v>
      </c>
      <c r="AD73" s="2">
        <f t="shared" si="18"/>
        <v>0</v>
      </c>
      <c r="AE73" s="2">
        <f t="shared" si="19"/>
        <v>0</v>
      </c>
      <c r="AF73" s="2">
        <f t="shared" si="20"/>
        <v>1</v>
      </c>
      <c r="AG73" s="2">
        <f t="shared" si="21"/>
        <v>3</v>
      </c>
    </row>
    <row r="74" spans="1:33" x14ac:dyDescent="0.35">
      <c r="A74" s="2" t="str">
        <f t="shared" si="11"/>
        <v>SE_406-00551020170811</v>
      </c>
      <c r="B74" s="2" t="s">
        <v>87</v>
      </c>
      <c r="C74" s="3">
        <v>42958</v>
      </c>
      <c r="D74" s="2">
        <v>10</v>
      </c>
      <c r="E74" s="2">
        <v>0</v>
      </c>
      <c r="F74" s="2">
        <v>0</v>
      </c>
      <c r="G74" s="2">
        <v>0</v>
      </c>
      <c r="H74" s="2">
        <v>4</v>
      </c>
      <c r="I74" s="2">
        <v>0</v>
      </c>
      <c r="J74" s="2">
        <v>0</v>
      </c>
      <c r="K74" s="2">
        <v>0</v>
      </c>
      <c r="L74" s="2">
        <v>2</v>
      </c>
      <c r="M74" s="2">
        <v>0</v>
      </c>
      <c r="N74" s="2">
        <v>4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f t="shared" si="12"/>
        <v>8</v>
      </c>
      <c r="Y74" s="2">
        <f t="shared" si="13"/>
        <v>0</v>
      </c>
      <c r="Z74" s="2">
        <f t="shared" si="14"/>
        <v>0</v>
      </c>
      <c r="AA74" s="2">
        <f t="shared" si="15"/>
        <v>0</v>
      </c>
      <c r="AB74" s="2">
        <f t="shared" si="16"/>
        <v>2</v>
      </c>
      <c r="AC74" s="2">
        <f t="shared" si="17"/>
        <v>2</v>
      </c>
      <c r="AD74" s="2">
        <f t="shared" si="18"/>
        <v>0</v>
      </c>
      <c r="AE74" s="2">
        <f t="shared" si="19"/>
        <v>0</v>
      </c>
      <c r="AF74" s="2">
        <f t="shared" si="20"/>
        <v>0</v>
      </c>
      <c r="AG74" s="2">
        <f t="shared" si="21"/>
        <v>0.5</v>
      </c>
    </row>
    <row r="75" spans="1:33" x14ac:dyDescent="0.35">
      <c r="A75" s="2" t="str">
        <f t="shared" si="11"/>
        <v>SE_406-0057020170228</v>
      </c>
      <c r="B75" s="2" t="s">
        <v>90</v>
      </c>
      <c r="C75" s="3">
        <v>42794</v>
      </c>
      <c r="D75" s="2">
        <v>0</v>
      </c>
      <c r="E75" s="2">
        <v>0</v>
      </c>
      <c r="F75" s="2">
        <v>0</v>
      </c>
      <c r="G75" s="2">
        <v>0</v>
      </c>
      <c r="H75" s="2">
        <v>2</v>
      </c>
      <c r="I75" s="2">
        <v>1</v>
      </c>
      <c r="J75" s="2">
        <v>0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2</v>
      </c>
      <c r="T75" s="2">
        <v>0</v>
      </c>
      <c r="U75" s="2">
        <v>0</v>
      </c>
      <c r="V75" s="2">
        <v>1</v>
      </c>
      <c r="W75" s="2">
        <v>2</v>
      </c>
      <c r="X75" s="2">
        <f t="shared" si="12"/>
        <v>5</v>
      </c>
      <c r="Y75" s="2">
        <f t="shared" si="13"/>
        <v>0</v>
      </c>
      <c r="Z75" s="2">
        <f t="shared" si="14"/>
        <v>5</v>
      </c>
      <c r="AA75" s="2">
        <f t="shared" si="15"/>
        <v>0</v>
      </c>
      <c r="AB75" s="2">
        <f t="shared" si="16"/>
        <v>0</v>
      </c>
      <c r="AC75" s="2">
        <f t="shared" si="17"/>
        <v>1.25</v>
      </c>
      <c r="AD75" s="2">
        <f t="shared" si="18"/>
        <v>0</v>
      </c>
      <c r="AE75" s="2">
        <f t="shared" si="19"/>
        <v>1.25</v>
      </c>
      <c r="AF75" s="2">
        <f t="shared" si="20"/>
        <v>0</v>
      </c>
      <c r="AG75" s="2">
        <f t="shared" si="21"/>
        <v>0</v>
      </c>
    </row>
    <row r="76" spans="1:33" x14ac:dyDescent="0.35">
      <c r="A76" s="2" t="str">
        <f t="shared" si="11"/>
        <v>SE_406-0057620170816</v>
      </c>
      <c r="B76" s="2" t="s">
        <v>90</v>
      </c>
      <c r="C76" s="3">
        <v>42963</v>
      </c>
      <c r="D76" s="2">
        <v>6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2</v>
      </c>
      <c r="Q76" s="2">
        <v>0</v>
      </c>
      <c r="R76" s="2">
        <v>0</v>
      </c>
      <c r="S76" s="2">
        <v>1</v>
      </c>
      <c r="T76" s="2">
        <v>0</v>
      </c>
      <c r="U76" s="2">
        <v>0</v>
      </c>
      <c r="V76" s="2">
        <v>0</v>
      </c>
      <c r="W76" s="2">
        <v>1</v>
      </c>
      <c r="X76" s="2">
        <f t="shared" si="12"/>
        <v>1</v>
      </c>
      <c r="Y76" s="2">
        <f t="shared" si="13"/>
        <v>2</v>
      </c>
      <c r="Z76" s="2">
        <f t="shared" si="14"/>
        <v>3</v>
      </c>
      <c r="AA76" s="2">
        <f t="shared" si="15"/>
        <v>0</v>
      </c>
      <c r="AB76" s="2">
        <f t="shared" si="16"/>
        <v>0</v>
      </c>
      <c r="AC76" s="2">
        <f t="shared" si="17"/>
        <v>0.25</v>
      </c>
      <c r="AD76" s="2">
        <f t="shared" si="18"/>
        <v>0.5</v>
      </c>
      <c r="AE76" s="2">
        <f t="shared" si="19"/>
        <v>0.75</v>
      </c>
      <c r="AF76" s="2">
        <f t="shared" si="20"/>
        <v>0</v>
      </c>
      <c r="AG76" s="2">
        <f t="shared" si="21"/>
        <v>0</v>
      </c>
    </row>
    <row r="77" spans="1:33" x14ac:dyDescent="0.35">
      <c r="A77" s="2" t="str">
        <f t="shared" si="11"/>
        <v>SE_406-00571020170920</v>
      </c>
      <c r="B77" s="2" t="s">
        <v>90</v>
      </c>
      <c r="C77" s="3">
        <v>42998</v>
      </c>
      <c r="D77" s="2">
        <v>10</v>
      </c>
      <c r="E77" s="2">
        <v>0</v>
      </c>
      <c r="F77" s="2">
        <v>0</v>
      </c>
      <c r="G77" s="2">
        <v>0</v>
      </c>
      <c r="H77" s="2">
        <v>1</v>
      </c>
      <c r="I77" s="2">
        <v>2</v>
      </c>
      <c r="J77" s="2">
        <v>0</v>
      </c>
      <c r="K77" s="2">
        <v>0</v>
      </c>
      <c r="L77" s="2">
        <v>0</v>
      </c>
      <c r="M77" s="2">
        <v>2</v>
      </c>
      <c r="N77" s="2">
        <v>0</v>
      </c>
      <c r="O77" s="2">
        <v>0</v>
      </c>
      <c r="P77" s="2">
        <v>2</v>
      </c>
      <c r="Q77" s="2">
        <v>0</v>
      </c>
      <c r="R77" s="2">
        <v>0</v>
      </c>
      <c r="S77" s="2">
        <v>2</v>
      </c>
      <c r="T77" s="2">
        <v>0</v>
      </c>
      <c r="U77" s="2">
        <v>0</v>
      </c>
      <c r="V77" s="2">
        <v>1</v>
      </c>
      <c r="W77" s="2">
        <v>2</v>
      </c>
      <c r="X77" s="2">
        <f t="shared" si="12"/>
        <v>4</v>
      </c>
      <c r="Y77" s="2">
        <f t="shared" si="13"/>
        <v>0</v>
      </c>
      <c r="Z77" s="2">
        <f t="shared" si="14"/>
        <v>8</v>
      </c>
      <c r="AA77" s="2">
        <f t="shared" si="15"/>
        <v>0</v>
      </c>
      <c r="AB77" s="2">
        <f t="shared" si="16"/>
        <v>0</v>
      </c>
      <c r="AC77" s="2">
        <f t="shared" si="17"/>
        <v>1</v>
      </c>
      <c r="AD77" s="2">
        <f t="shared" si="18"/>
        <v>0</v>
      </c>
      <c r="AE77" s="2">
        <f t="shared" si="19"/>
        <v>2</v>
      </c>
      <c r="AF77" s="2">
        <f t="shared" si="20"/>
        <v>0</v>
      </c>
      <c r="AG77" s="2">
        <f t="shared" si="21"/>
        <v>0</v>
      </c>
    </row>
    <row r="78" spans="1:33" x14ac:dyDescent="0.35">
      <c r="A78" s="2" t="str">
        <f t="shared" si="11"/>
        <v>SE_406-0059020170314</v>
      </c>
      <c r="B78" s="2" t="s">
        <v>88</v>
      </c>
      <c r="C78" s="3">
        <v>42808</v>
      </c>
      <c r="D78" s="2">
        <v>0</v>
      </c>
      <c r="E78" s="2">
        <v>0</v>
      </c>
      <c r="F78" s="2">
        <v>0</v>
      </c>
      <c r="G78" s="2">
        <v>1</v>
      </c>
      <c r="H78" s="2">
        <v>2</v>
      </c>
      <c r="I78" s="2">
        <v>1</v>
      </c>
      <c r="J78" s="2">
        <v>0</v>
      </c>
      <c r="K78" s="2">
        <v>0</v>
      </c>
      <c r="L78" s="2">
        <v>1</v>
      </c>
      <c r="M78" s="2">
        <v>1</v>
      </c>
      <c r="N78" s="2">
        <v>2</v>
      </c>
      <c r="O78" s="2">
        <v>0</v>
      </c>
      <c r="P78" s="2">
        <v>1</v>
      </c>
      <c r="Q78" s="2">
        <v>0</v>
      </c>
      <c r="R78" s="2">
        <v>2</v>
      </c>
      <c r="S78" s="2">
        <v>1</v>
      </c>
      <c r="T78" s="2">
        <v>0</v>
      </c>
      <c r="U78" s="2">
        <v>0</v>
      </c>
      <c r="V78" s="2">
        <v>1</v>
      </c>
      <c r="W78" s="2">
        <v>1</v>
      </c>
      <c r="X78" s="2">
        <f t="shared" si="12"/>
        <v>6</v>
      </c>
      <c r="Y78" s="2">
        <f t="shared" si="13"/>
        <v>0</v>
      </c>
      <c r="Z78" s="2">
        <f t="shared" si="14"/>
        <v>4</v>
      </c>
      <c r="AA78" s="2">
        <f t="shared" si="15"/>
        <v>0</v>
      </c>
      <c r="AB78" s="2">
        <f t="shared" si="16"/>
        <v>4</v>
      </c>
      <c r="AC78" s="2">
        <f t="shared" si="17"/>
        <v>1.5</v>
      </c>
      <c r="AD78" s="2">
        <f t="shared" si="18"/>
        <v>0</v>
      </c>
      <c r="AE78" s="2">
        <f t="shared" si="19"/>
        <v>1</v>
      </c>
      <c r="AF78" s="2">
        <f t="shared" si="20"/>
        <v>0</v>
      </c>
      <c r="AG78" s="2">
        <f t="shared" si="21"/>
        <v>1</v>
      </c>
    </row>
    <row r="79" spans="1:33" x14ac:dyDescent="0.35">
      <c r="A79" s="2" t="str">
        <f t="shared" si="11"/>
        <v>SE_406-0059620170727</v>
      </c>
      <c r="B79" s="2" t="s">
        <v>88</v>
      </c>
      <c r="C79" s="3">
        <v>42943</v>
      </c>
      <c r="D79" s="2">
        <v>6</v>
      </c>
      <c r="E79" s="2">
        <v>0</v>
      </c>
      <c r="F79" s="2">
        <v>0</v>
      </c>
      <c r="G79" s="2">
        <v>1</v>
      </c>
      <c r="H79" s="2">
        <v>2</v>
      </c>
      <c r="I79" s="2">
        <v>1</v>
      </c>
      <c r="J79" s="2">
        <v>0</v>
      </c>
      <c r="K79" s="2">
        <v>0</v>
      </c>
      <c r="L79" s="2">
        <v>0</v>
      </c>
      <c r="M79" s="2">
        <v>3</v>
      </c>
      <c r="N79" s="2">
        <v>1</v>
      </c>
      <c r="O79" s="2">
        <v>0</v>
      </c>
      <c r="P79" s="2">
        <v>1</v>
      </c>
      <c r="Q79" s="2">
        <v>0</v>
      </c>
      <c r="R79" s="2">
        <v>0</v>
      </c>
      <c r="S79" s="2">
        <v>2</v>
      </c>
      <c r="T79" s="2">
        <v>0</v>
      </c>
      <c r="U79" s="2">
        <v>0</v>
      </c>
      <c r="V79" s="2">
        <v>0</v>
      </c>
      <c r="W79" s="2">
        <v>2</v>
      </c>
      <c r="X79" s="2">
        <f t="shared" si="12"/>
        <v>5</v>
      </c>
      <c r="Y79" s="2">
        <f t="shared" si="13"/>
        <v>0</v>
      </c>
      <c r="Z79" s="2">
        <f t="shared" si="14"/>
        <v>7</v>
      </c>
      <c r="AA79" s="2">
        <f t="shared" si="15"/>
        <v>0</v>
      </c>
      <c r="AB79" s="2">
        <f t="shared" si="16"/>
        <v>1</v>
      </c>
      <c r="AC79" s="2">
        <f t="shared" si="17"/>
        <v>1.25</v>
      </c>
      <c r="AD79" s="2">
        <f t="shared" si="18"/>
        <v>0</v>
      </c>
      <c r="AE79" s="2">
        <f t="shared" si="19"/>
        <v>1.75</v>
      </c>
      <c r="AF79" s="2">
        <f t="shared" si="20"/>
        <v>0</v>
      </c>
      <c r="AG79" s="2">
        <f t="shared" si="21"/>
        <v>0.25</v>
      </c>
    </row>
    <row r="80" spans="1:33" x14ac:dyDescent="0.35">
      <c r="A80" s="2" t="str">
        <f t="shared" si="11"/>
        <v>SE_406-00591019000100</v>
      </c>
      <c r="B80" s="2" t="s">
        <v>88</v>
      </c>
      <c r="D80" s="2">
        <v>10</v>
      </c>
      <c r="E80" s="2">
        <v>0</v>
      </c>
      <c r="F80" s="2">
        <v>0</v>
      </c>
      <c r="G80" s="2">
        <v>1</v>
      </c>
      <c r="H80" s="2">
        <v>2</v>
      </c>
      <c r="I80" s="2">
        <v>1</v>
      </c>
      <c r="J80" s="2">
        <v>0</v>
      </c>
      <c r="K80" s="2">
        <v>0</v>
      </c>
      <c r="L80" s="2">
        <v>0</v>
      </c>
      <c r="M80" s="2">
        <v>2</v>
      </c>
      <c r="N80" s="2">
        <v>2</v>
      </c>
      <c r="O80" s="2">
        <v>0</v>
      </c>
      <c r="P80" s="2">
        <v>1</v>
      </c>
      <c r="Q80" s="2">
        <v>0</v>
      </c>
      <c r="R80" s="2">
        <v>0</v>
      </c>
      <c r="S80" s="2">
        <v>2</v>
      </c>
      <c r="T80" s="2">
        <v>0</v>
      </c>
      <c r="U80" s="2">
        <v>0</v>
      </c>
      <c r="V80" s="2">
        <v>0</v>
      </c>
      <c r="W80" s="2">
        <v>1</v>
      </c>
      <c r="X80" s="2">
        <f t="shared" si="12"/>
        <v>6</v>
      </c>
      <c r="Y80" s="2">
        <f t="shared" si="13"/>
        <v>0</v>
      </c>
      <c r="Z80" s="2">
        <f t="shared" si="14"/>
        <v>5</v>
      </c>
      <c r="AA80" s="2">
        <f t="shared" si="15"/>
        <v>0</v>
      </c>
      <c r="AB80" s="2">
        <f t="shared" si="16"/>
        <v>1</v>
      </c>
      <c r="AC80" s="2">
        <f t="shared" si="17"/>
        <v>1.5</v>
      </c>
      <c r="AD80" s="2">
        <f t="shared" si="18"/>
        <v>0</v>
      </c>
      <c r="AE80" s="2">
        <f t="shared" si="19"/>
        <v>1.25</v>
      </c>
      <c r="AF80" s="2">
        <f t="shared" si="20"/>
        <v>0</v>
      </c>
      <c r="AG80" s="2">
        <f t="shared" si="21"/>
        <v>0.25</v>
      </c>
    </row>
    <row r="81" spans="1:33" x14ac:dyDescent="0.35">
      <c r="A81" s="2" t="str">
        <f t="shared" si="11"/>
        <v>SE_406-0061020170316</v>
      </c>
      <c r="B81" s="2" t="s">
        <v>107</v>
      </c>
      <c r="C81" s="3">
        <v>42810</v>
      </c>
      <c r="D81" s="2">
        <v>0</v>
      </c>
      <c r="E81" s="2">
        <v>1</v>
      </c>
      <c r="F81" s="2">
        <v>0</v>
      </c>
      <c r="G81" s="2">
        <v>2</v>
      </c>
      <c r="H81" s="2">
        <v>4</v>
      </c>
      <c r="I81" s="2">
        <v>1</v>
      </c>
      <c r="J81" s="2">
        <v>2</v>
      </c>
      <c r="K81" s="2">
        <v>0</v>
      </c>
      <c r="L81" s="2">
        <v>1</v>
      </c>
      <c r="M81" s="2">
        <v>1</v>
      </c>
      <c r="N81" s="2">
        <v>4</v>
      </c>
      <c r="O81" s="2">
        <v>0</v>
      </c>
      <c r="P81" s="2">
        <v>1</v>
      </c>
      <c r="Q81" s="2">
        <v>0</v>
      </c>
      <c r="R81" s="2">
        <v>1</v>
      </c>
      <c r="S81" s="2">
        <v>4</v>
      </c>
      <c r="T81" s="2">
        <v>1</v>
      </c>
      <c r="U81" s="2">
        <v>1</v>
      </c>
      <c r="V81" s="2">
        <v>3</v>
      </c>
      <c r="W81" s="2">
        <v>1</v>
      </c>
      <c r="X81" s="2">
        <f t="shared" si="12"/>
        <v>15</v>
      </c>
      <c r="Y81" s="2">
        <f t="shared" si="13"/>
        <v>4</v>
      </c>
      <c r="Z81" s="2">
        <f t="shared" si="14"/>
        <v>4</v>
      </c>
      <c r="AA81" s="2">
        <f t="shared" si="15"/>
        <v>0</v>
      </c>
      <c r="AB81" s="2">
        <f t="shared" si="16"/>
        <v>5</v>
      </c>
      <c r="AC81" s="2">
        <f t="shared" si="17"/>
        <v>3.75</v>
      </c>
      <c r="AD81" s="2">
        <f t="shared" si="18"/>
        <v>1</v>
      </c>
      <c r="AE81" s="2">
        <f t="shared" si="19"/>
        <v>1</v>
      </c>
      <c r="AF81" s="2">
        <f t="shared" si="20"/>
        <v>0</v>
      </c>
      <c r="AG81" s="2">
        <f t="shared" si="21"/>
        <v>1.25</v>
      </c>
    </row>
    <row r="82" spans="1:33" x14ac:dyDescent="0.35">
      <c r="A82" s="2" t="str">
        <f t="shared" si="11"/>
        <v>SE_406-0061620170823</v>
      </c>
      <c r="B82" s="2" t="s">
        <v>107</v>
      </c>
      <c r="C82" s="3">
        <v>42970</v>
      </c>
      <c r="D82" s="2">
        <v>6</v>
      </c>
      <c r="E82" s="2">
        <v>0</v>
      </c>
      <c r="F82" s="2">
        <v>2</v>
      </c>
      <c r="G82" s="2">
        <v>1</v>
      </c>
      <c r="H82" s="2">
        <v>4</v>
      </c>
      <c r="I82" s="2">
        <v>0</v>
      </c>
      <c r="J82" s="2">
        <v>1</v>
      </c>
      <c r="K82" s="2">
        <v>1</v>
      </c>
      <c r="L82" s="2">
        <v>2</v>
      </c>
      <c r="M82" s="2">
        <v>0</v>
      </c>
      <c r="N82" s="2">
        <v>4</v>
      </c>
      <c r="O82" s="2">
        <v>0</v>
      </c>
      <c r="P82" s="2">
        <v>0</v>
      </c>
      <c r="Q82" s="2">
        <v>1</v>
      </c>
      <c r="R82" s="2">
        <v>2</v>
      </c>
      <c r="S82" s="2">
        <v>4</v>
      </c>
      <c r="T82" s="2">
        <v>0</v>
      </c>
      <c r="U82" s="2">
        <v>2</v>
      </c>
      <c r="V82" s="2">
        <v>4</v>
      </c>
      <c r="W82" s="2">
        <v>0</v>
      </c>
      <c r="X82" s="2">
        <f t="shared" si="12"/>
        <v>16</v>
      </c>
      <c r="Y82" s="2">
        <f t="shared" si="13"/>
        <v>1</v>
      </c>
      <c r="Z82" s="2">
        <f t="shared" si="14"/>
        <v>0</v>
      </c>
      <c r="AA82" s="2">
        <f t="shared" si="15"/>
        <v>4</v>
      </c>
      <c r="AB82" s="2">
        <f t="shared" si="16"/>
        <v>7</v>
      </c>
      <c r="AC82" s="2">
        <f t="shared" si="17"/>
        <v>4</v>
      </c>
      <c r="AD82" s="2">
        <f t="shared" si="18"/>
        <v>0.25</v>
      </c>
      <c r="AE82" s="2">
        <f t="shared" si="19"/>
        <v>0</v>
      </c>
      <c r="AF82" s="2">
        <f t="shared" si="20"/>
        <v>1.3333333333333333</v>
      </c>
      <c r="AG82" s="2">
        <f t="shared" si="21"/>
        <v>1.75</v>
      </c>
    </row>
    <row r="83" spans="1:33" x14ac:dyDescent="0.35">
      <c r="A83" s="2" t="str">
        <f t="shared" si="11"/>
        <v>SE_406-00611020171010</v>
      </c>
      <c r="B83" s="2" t="s">
        <v>107</v>
      </c>
      <c r="C83" s="3">
        <v>43018</v>
      </c>
      <c r="D83" s="2">
        <v>10</v>
      </c>
      <c r="E83" s="2">
        <v>1</v>
      </c>
      <c r="F83" s="2">
        <v>0</v>
      </c>
      <c r="G83" s="2">
        <v>4</v>
      </c>
      <c r="H83" s="2">
        <v>4</v>
      </c>
      <c r="I83" s="2">
        <v>0</v>
      </c>
      <c r="J83" s="2">
        <v>1</v>
      </c>
      <c r="K83" s="2">
        <v>0</v>
      </c>
      <c r="L83" s="2">
        <v>2</v>
      </c>
      <c r="M83" s="2">
        <v>0</v>
      </c>
      <c r="N83" s="2">
        <v>4</v>
      </c>
      <c r="O83" s="2">
        <v>0</v>
      </c>
      <c r="P83" s="2">
        <v>0</v>
      </c>
      <c r="Q83" s="2">
        <v>0</v>
      </c>
      <c r="R83" s="2">
        <v>0</v>
      </c>
      <c r="S83" s="2">
        <v>4</v>
      </c>
      <c r="T83" s="2">
        <v>0</v>
      </c>
      <c r="U83" s="2">
        <v>1</v>
      </c>
      <c r="V83" s="2">
        <v>4</v>
      </c>
      <c r="W83" s="2">
        <v>0</v>
      </c>
      <c r="X83" s="2">
        <f t="shared" si="12"/>
        <v>16</v>
      </c>
      <c r="Y83" s="2">
        <f t="shared" si="13"/>
        <v>2</v>
      </c>
      <c r="Z83" s="2">
        <f t="shared" si="14"/>
        <v>0</v>
      </c>
      <c r="AA83" s="2">
        <f t="shared" si="15"/>
        <v>0</v>
      </c>
      <c r="AB83" s="2">
        <f t="shared" si="16"/>
        <v>7</v>
      </c>
      <c r="AC83" s="2">
        <f t="shared" si="17"/>
        <v>4</v>
      </c>
      <c r="AD83" s="2">
        <f t="shared" si="18"/>
        <v>0.5</v>
      </c>
      <c r="AE83" s="2">
        <f t="shared" si="19"/>
        <v>0</v>
      </c>
      <c r="AF83" s="2">
        <f t="shared" si="20"/>
        <v>0</v>
      </c>
      <c r="AG83" s="2">
        <f t="shared" si="21"/>
        <v>1.75</v>
      </c>
    </row>
    <row r="84" spans="1:33" x14ac:dyDescent="0.35">
      <c r="A84" s="2" t="str">
        <f t="shared" si="11"/>
        <v>SE_406-0065020170525</v>
      </c>
      <c r="B84" s="2" t="s">
        <v>93</v>
      </c>
      <c r="C84" s="3">
        <v>42880</v>
      </c>
      <c r="D84" s="2">
        <v>0</v>
      </c>
      <c r="E84" s="2">
        <v>0</v>
      </c>
      <c r="F84" s="2">
        <v>0</v>
      </c>
      <c r="G84" s="2">
        <v>2</v>
      </c>
      <c r="H84" s="2">
        <v>4</v>
      </c>
      <c r="I84" s="2">
        <v>2</v>
      </c>
      <c r="J84" s="2">
        <v>0</v>
      </c>
      <c r="K84" s="2">
        <v>2</v>
      </c>
      <c r="L84" s="2">
        <v>0</v>
      </c>
      <c r="M84" s="2">
        <v>0</v>
      </c>
      <c r="N84" s="2">
        <v>2</v>
      </c>
      <c r="O84" s="2">
        <v>2</v>
      </c>
      <c r="P84" s="2">
        <v>0</v>
      </c>
      <c r="Q84" s="2">
        <v>0</v>
      </c>
      <c r="R84" s="2">
        <v>2</v>
      </c>
      <c r="S84" s="2">
        <v>4</v>
      </c>
      <c r="T84" s="2">
        <v>0</v>
      </c>
      <c r="U84" s="2">
        <v>0</v>
      </c>
      <c r="V84" s="2">
        <v>0</v>
      </c>
      <c r="W84" s="2">
        <v>2</v>
      </c>
      <c r="X84" s="2">
        <f t="shared" si="12"/>
        <v>10</v>
      </c>
      <c r="Y84" s="2">
        <f t="shared" si="13"/>
        <v>2</v>
      </c>
      <c r="Z84" s="2">
        <f t="shared" si="14"/>
        <v>4</v>
      </c>
      <c r="AA84" s="2">
        <f t="shared" si="15"/>
        <v>2</v>
      </c>
      <c r="AB84" s="2">
        <f t="shared" si="16"/>
        <v>4</v>
      </c>
      <c r="AC84" s="2">
        <f t="shared" si="17"/>
        <v>2.5</v>
      </c>
      <c r="AD84" s="2">
        <f t="shared" si="18"/>
        <v>0.5</v>
      </c>
      <c r="AE84" s="2">
        <f t="shared" si="19"/>
        <v>1</v>
      </c>
      <c r="AF84" s="2">
        <f t="shared" si="20"/>
        <v>0.66666666666666663</v>
      </c>
      <c r="AG84" s="2">
        <f t="shared" si="21"/>
        <v>1</v>
      </c>
    </row>
    <row r="85" spans="1:33" x14ac:dyDescent="0.35">
      <c r="A85" s="2" t="str">
        <f t="shared" si="11"/>
        <v>SE_406-0065620170906</v>
      </c>
      <c r="B85" s="2" t="s">
        <v>93</v>
      </c>
      <c r="C85" s="3">
        <v>42984</v>
      </c>
      <c r="D85" s="2">
        <v>6</v>
      </c>
      <c r="E85" s="2">
        <v>0</v>
      </c>
      <c r="F85" s="2">
        <v>0</v>
      </c>
      <c r="G85" s="2">
        <v>0</v>
      </c>
      <c r="H85" s="2">
        <v>2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2</v>
      </c>
      <c r="O85" s="2">
        <v>0</v>
      </c>
      <c r="P85" s="2">
        <v>2</v>
      </c>
      <c r="Q85" s="2">
        <v>0</v>
      </c>
      <c r="R85" s="2">
        <v>0</v>
      </c>
      <c r="S85" s="2">
        <v>2</v>
      </c>
      <c r="T85" s="2">
        <v>0</v>
      </c>
      <c r="U85" s="2">
        <v>0</v>
      </c>
      <c r="V85" s="2">
        <v>1</v>
      </c>
      <c r="W85" s="2">
        <v>0</v>
      </c>
      <c r="X85" s="2">
        <f t="shared" si="12"/>
        <v>7</v>
      </c>
      <c r="Y85" s="2">
        <f t="shared" si="13"/>
        <v>0</v>
      </c>
      <c r="Z85" s="2">
        <f t="shared" si="14"/>
        <v>2</v>
      </c>
      <c r="AA85" s="2">
        <f t="shared" si="15"/>
        <v>0</v>
      </c>
      <c r="AB85" s="2">
        <f t="shared" si="16"/>
        <v>0</v>
      </c>
      <c r="AC85" s="2">
        <f t="shared" si="17"/>
        <v>1.75</v>
      </c>
      <c r="AD85" s="2">
        <f t="shared" si="18"/>
        <v>0</v>
      </c>
      <c r="AE85" s="2">
        <f t="shared" si="19"/>
        <v>0.5</v>
      </c>
      <c r="AF85" s="2">
        <f t="shared" si="20"/>
        <v>0</v>
      </c>
      <c r="AG85" s="2">
        <f t="shared" si="21"/>
        <v>0</v>
      </c>
    </row>
    <row r="86" spans="1:33" x14ac:dyDescent="0.35">
      <c r="A86" s="2" t="str">
        <f t="shared" si="11"/>
        <v>SE_406-00651020171004</v>
      </c>
      <c r="B86" s="2" t="s">
        <v>93</v>
      </c>
      <c r="C86" s="3">
        <v>43012</v>
      </c>
      <c r="D86" s="2">
        <v>10</v>
      </c>
      <c r="E86" s="2">
        <v>0</v>
      </c>
      <c r="F86" s="2">
        <v>0</v>
      </c>
      <c r="G86" s="2">
        <v>0</v>
      </c>
      <c r="H86" s="2">
        <v>2</v>
      </c>
      <c r="I86" s="2">
        <v>0</v>
      </c>
      <c r="J86" s="2">
        <v>0</v>
      </c>
      <c r="K86" s="2">
        <v>0</v>
      </c>
      <c r="L86" s="2">
        <v>0</v>
      </c>
      <c r="M86" s="2">
        <v>2</v>
      </c>
      <c r="N86" s="2">
        <v>0</v>
      </c>
      <c r="O86" s="2">
        <v>0</v>
      </c>
      <c r="P86" s="2">
        <v>2</v>
      </c>
      <c r="Q86" s="2">
        <v>0</v>
      </c>
      <c r="R86" s="2">
        <v>0</v>
      </c>
      <c r="S86" s="2">
        <v>2</v>
      </c>
      <c r="T86" s="2">
        <v>0</v>
      </c>
      <c r="U86" s="2">
        <v>0</v>
      </c>
      <c r="V86" s="2">
        <v>0</v>
      </c>
      <c r="W86" s="2">
        <v>0</v>
      </c>
      <c r="X86" s="2">
        <f t="shared" si="12"/>
        <v>4</v>
      </c>
      <c r="Y86" s="2">
        <f t="shared" si="13"/>
        <v>0</v>
      </c>
      <c r="Z86" s="2">
        <f t="shared" si="14"/>
        <v>4</v>
      </c>
      <c r="AA86" s="2">
        <f t="shared" si="15"/>
        <v>0</v>
      </c>
      <c r="AB86" s="2">
        <f t="shared" si="16"/>
        <v>0</v>
      </c>
      <c r="AC86" s="2">
        <f t="shared" si="17"/>
        <v>1</v>
      </c>
      <c r="AD86" s="2">
        <f t="shared" si="18"/>
        <v>0</v>
      </c>
      <c r="AE86" s="2">
        <f t="shared" si="19"/>
        <v>1</v>
      </c>
      <c r="AF86" s="2">
        <f t="shared" si="20"/>
        <v>0</v>
      </c>
      <c r="AG86" s="2">
        <f t="shared" si="21"/>
        <v>0</v>
      </c>
    </row>
    <row r="87" spans="1:33" x14ac:dyDescent="0.35">
      <c r="A87" s="2" t="str">
        <f t="shared" si="11"/>
        <v>SE_406-0067020170613</v>
      </c>
      <c r="B87" s="2" t="s">
        <v>94</v>
      </c>
      <c r="C87" s="3">
        <v>42899</v>
      </c>
      <c r="D87" s="2">
        <v>0</v>
      </c>
      <c r="E87" s="2">
        <v>0</v>
      </c>
      <c r="F87" s="2">
        <v>0</v>
      </c>
      <c r="G87" s="2">
        <v>0</v>
      </c>
      <c r="H87" s="2">
        <v>1</v>
      </c>
      <c r="I87" s="2">
        <v>1</v>
      </c>
      <c r="J87" s="2">
        <v>0</v>
      </c>
      <c r="K87" s="2">
        <v>2</v>
      </c>
      <c r="L87" s="2">
        <v>1</v>
      </c>
      <c r="M87" s="2">
        <v>4</v>
      </c>
      <c r="N87" s="2">
        <v>1</v>
      </c>
      <c r="O87" s="2">
        <v>0</v>
      </c>
      <c r="P87" s="2">
        <v>0</v>
      </c>
      <c r="Q87" s="2">
        <v>0</v>
      </c>
      <c r="R87" s="2">
        <v>1</v>
      </c>
      <c r="S87" s="2">
        <v>1</v>
      </c>
      <c r="T87" s="2">
        <v>2</v>
      </c>
      <c r="U87" s="2">
        <v>2</v>
      </c>
      <c r="V87" s="2">
        <v>1</v>
      </c>
      <c r="W87" s="2">
        <v>2</v>
      </c>
      <c r="X87" s="2">
        <f t="shared" si="12"/>
        <v>4</v>
      </c>
      <c r="Y87" s="2">
        <f t="shared" si="13"/>
        <v>2</v>
      </c>
      <c r="Z87" s="2">
        <f t="shared" si="14"/>
        <v>7</v>
      </c>
      <c r="AA87" s="2">
        <f t="shared" si="15"/>
        <v>2</v>
      </c>
      <c r="AB87" s="2">
        <f t="shared" si="16"/>
        <v>4</v>
      </c>
      <c r="AC87" s="2">
        <f t="shared" si="17"/>
        <v>1</v>
      </c>
      <c r="AD87" s="2">
        <f t="shared" si="18"/>
        <v>0.5</v>
      </c>
      <c r="AE87" s="2">
        <f t="shared" si="19"/>
        <v>1.75</v>
      </c>
      <c r="AF87" s="2">
        <f t="shared" si="20"/>
        <v>0.66666666666666663</v>
      </c>
      <c r="AG87" s="2">
        <f t="shared" si="21"/>
        <v>1</v>
      </c>
    </row>
    <row r="88" spans="1:33" x14ac:dyDescent="0.35">
      <c r="A88" s="2" t="str">
        <f t="shared" si="11"/>
        <v>SE_406-0067620170824</v>
      </c>
      <c r="B88" s="2" t="s">
        <v>94</v>
      </c>
      <c r="C88" s="3">
        <v>42971</v>
      </c>
      <c r="D88" s="2">
        <v>6</v>
      </c>
      <c r="E88" s="2">
        <v>0</v>
      </c>
      <c r="F88" s="2">
        <v>0</v>
      </c>
      <c r="G88" s="2">
        <v>0</v>
      </c>
      <c r="H88" s="2">
        <v>0</v>
      </c>
      <c r="I88" s="2">
        <v>3</v>
      </c>
      <c r="J88" s="2">
        <v>0</v>
      </c>
      <c r="K88" s="2">
        <v>0</v>
      </c>
      <c r="L88" s="2">
        <v>1</v>
      </c>
      <c r="M88" s="2">
        <v>1</v>
      </c>
      <c r="N88" s="2">
        <v>1</v>
      </c>
      <c r="O88" s="2">
        <v>0</v>
      </c>
      <c r="P88" s="2">
        <v>3</v>
      </c>
      <c r="Q88" s="2">
        <v>0</v>
      </c>
      <c r="R88" s="2">
        <v>0</v>
      </c>
      <c r="S88" s="2">
        <v>1</v>
      </c>
      <c r="T88" s="2">
        <v>0</v>
      </c>
      <c r="U88" s="2">
        <v>0</v>
      </c>
      <c r="V88" s="2">
        <v>0</v>
      </c>
      <c r="W88" s="2">
        <v>3</v>
      </c>
      <c r="X88" s="2">
        <f t="shared" si="12"/>
        <v>2</v>
      </c>
      <c r="Y88" s="2">
        <f t="shared" si="13"/>
        <v>0</v>
      </c>
      <c r="Z88" s="2">
        <f t="shared" si="14"/>
        <v>10</v>
      </c>
      <c r="AA88" s="2">
        <f t="shared" si="15"/>
        <v>0</v>
      </c>
      <c r="AB88" s="2">
        <f t="shared" si="16"/>
        <v>1</v>
      </c>
      <c r="AC88" s="2">
        <f t="shared" si="17"/>
        <v>0.5</v>
      </c>
      <c r="AD88" s="2">
        <f t="shared" si="18"/>
        <v>0</v>
      </c>
      <c r="AE88" s="2">
        <f t="shared" si="19"/>
        <v>2.5</v>
      </c>
      <c r="AF88" s="2">
        <f t="shared" si="20"/>
        <v>0</v>
      </c>
      <c r="AG88" s="2">
        <f t="shared" si="21"/>
        <v>0.25</v>
      </c>
    </row>
    <row r="89" spans="1:33" x14ac:dyDescent="0.35">
      <c r="A89" s="2" t="str">
        <f t="shared" si="11"/>
        <v>SE_406-00671020171005</v>
      </c>
      <c r="B89" s="2" t="s">
        <v>94</v>
      </c>
      <c r="C89" s="3">
        <v>43013</v>
      </c>
      <c r="D89" s="2">
        <v>10</v>
      </c>
      <c r="E89" s="2">
        <v>0</v>
      </c>
      <c r="F89" s="2">
        <v>0</v>
      </c>
      <c r="G89" s="2">
        <v>0</v>
      </c>
      <c r="H89" s="2">
        <v>0</v>
      </c>
      <c r="I89" s="2">
        <v>4</v>
      </c>
      <c r="J89" s="2">
        <v>0</v>
      </c>
      <c r="K89" s="2">
        <v>0</v>
      </c>
      <c r="L89" s="2">
        <v>0</v>
      </c>
      <c r="M89" s="2">
        <v>4</v>
      </c>
      <c r="N89" s="2">
        <v>1</v>
      </c>
      <c r="O89" s="2">
        <v>0</v>
      </c>
      <c r="P89" s="2">
        <v>3</v>
      </c>
      <c r="Q89" s="2">
        <v>1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">
        <v>4</v>
      </c>
      <c r="X89" s="2">
        <f t="shared" si="12"/>
        <v>1</v>
      </c>
      <c r="Y89" s="2">
        <f t="shared" si="13"/>
        <v>0</v>
      </c>
      <c r="Z89" s="2">
        <f t="shared" si="14"/>
        <v>15</v>
      </c>
      <c r="AA89" s="2">
        <f t="shared" si="15"/>
        <v>1</v>
      </c>
      <c r="AB89" s="2">
        <f t="shared" si="16"/>
        <v>1</v>
      </c>
      <c r="AC89" s="2">
        <f t="shared" si="17"/>
        <v>0.25</v>
      </c>
      <c r="AD89" s="2">
        <f t="shared" si="18"/>
        <v>0</v>
      </c>
      <c r="AE89" s="2">
        <f t="shared" si="19"/>
        <v>3.75</v>
      </c>
      <c r="AF89" s="2">
        <f t="shared" si="20"/>
        <v>0.33333333333333331</v>
      </c>
      <c r="AG89" s="2">
        <f t="shared" si="21"/>
        <v>0.25</v>
      </c>
    </row>
    <row r="90" spans="1:33" x14ac:dyDescent="0.35">
      <c r="A90" s="2" t="str">
        <f t="shared" si="11"/>
        <v>SE_406-0069020170622</v>
      </c>
      <c r="B90" s="2" t="s">
        <v>112</v>
      </c>
      <c r="C90" s="3">
        <v>42908</v>
      </c>
      <c r="D90" s="2">
        <v>0</v>
      </c>
      <c r="E90" s="2">
        <v>0</v>
      </c>
      <c r="F90" s="2">
        <v>0</v>
      </c>
      <c r="G90" s="2">
        <v>0</v>
      </c>
      <c r="H90" s="2">
        <v>4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3</v>
      </c>
      <c r="O90" s="2">
        <v>0</v>
      </c>
      <c r="P90" s="2">
        <v>0</v>
      </c>
      <c r="Q90" s="2">
        <v>0</v>
      </c>
      <c r="R90" s="2">
        <v>0</v>
      </c>
      <c r="S90" s="2">
        <v>4</v>
      </c>
      <c r="T90" s="2">
        <v>0</v>
      </c>
      <c r="U90" s="2">
        <v>0</v>
      </c>
      <c r="V90" s="2">
        <v>4</v>
      </c>
      <c r="W90" s="2">
        <v>0</v>
      </c>
      <c r="X90" s="2">
        <f t="shared" si="12"/>
        <v>15</v>
      </c>
      <c r="Y90" s="2">
        <f t="shared" si="13"/>
        <v>0</v>
      </c>
      <c r="Z90" s="2">
        <f t="shared" si="14"/>
        <v>0</v>
      </c>
      <c r="AA90" s="2">
        <f t="shared" si="15"/>
        <v>0</v>
      </c>
      <c r="AB90" s="2">
        <f t="shared" si="16"/>
        <v>0</v>
      </c>
      <c r="AC90" s="2">
        <f t="shared" si="17"/>
        <v>3.75</v>
      </c>
      <c r="AD90" s="2">
        <f t="shared" si="18"/>
        <v>0</v>
      </c>
      <c r="AE90" s="2">
        <f t="shared" si="19"/>
        <v>0</v>
      </c>
      <c r="AF90" s="2">
        <f t="shared" si="20"/>
        <v>0</v>
      </c>
      <c r="AG90" s="2">
        <f t="shared" si="21"/>
        <v>0</v>
      </c>
    </row>
    <row r="91" spans="1:33" x14ac:dyDescent="0.35">
      <c r="A91" s="2" t="str">
        <f t="shared" si="11"/>
        <v>SE_406-0069620170918</v>
      </c>
      <c r="B91" s="2" t="s">
        <v>112</v>
      </c>
      <c r="C91" s="3">
        <v>42996</v>
      </c>
      <c r="D91" s="2">
        <v>6</v>
      </c>
      <c r="E91" s="2">
        <v>0</v>
      </c>
      <c r="F91" s="2">
        <v>0</v>
      </c>
      <c r="G91" s="2">
        <v>4</v>
      </c>
      <c r="H91" s="2">
        <v>4</v>
      </c>
      <c r="I91" s="2">
        <v>0</v>
      </c>
      <c r="J91" s="2">
        <v>0</v>
      </c>
      <c r="K91" s="2">
        <v>2</v>
      </c>
      <c r="L91" s="2">
        <v>3</v>
      </c>
      <c r="M91" s="2">
        <v>0</v>
      </c>
      <c r="N91" s="2">
        <v>4</v>
      </c>
      <c r="O91" s="2">
        <v>0</v>
      </c>
      <c r="P91" s="2">
        <v>0</v>
      </c>
      <c r="Q91" s="2">
        <v>0</v>
      </c>
      <c r="R91" s="2">
        <v>4</v>
      </c>
      <c r="S91" s="2">
        <v>4</v>
      </c>
      <c r="T91" s="2">
        <v>0</v>
      </c>
      <c r="U91" s="2">
        <v>4</v>
      </c>
      <c r="V91" s="2">
        <v>3</v>
      </c>
      <c r="W91" s="2">
        <v>0</v>
      </c>
      <c r="X91" s="2">
        <f t="shared" si="12"/>
        <v>15</v>
      </c>
      <c r="Y91" s="2">
        <f t="shared" si="13"/>
        <v>0</v>
      </c>
      <c r="Z91" s="2">
        <f t="shared" si="14"/>
        <v>0</v>
      </c>
      <c r="AA91" s="2">
        <f t="shared" si="15"/>
        <v>2</v>
      </c>
      <c r="AB91" s="2">
        <f t="shared" si="16"/>
        <v>15</v>
      </c>
      <c r="AC91" s="2">
        <f t="shared" si="17"/>
        <v>3.75</v>
      </c>
      <c r="AD91" s="2">
        <f t="shared" si="18"/>
        <v>0</v>
      </c>
      <c r="AE91" s="2">
        <f t="shared" si="19"/>
        <v>0</v>
      </c>
      <c r="AF91" s="2">
        <f t="shared" si="20"/>
        <v>0.66666666666666663</v>
      </c>
      <c r="AG91" s="2">
        <f t="shared" si="21"/>
        <v>3.75</v>
      </c>
    </row>
    <row r="92" spans="1:33" x14ac:dyDescent="0.35">
      <c r="A92" s="2" t="str">
        <f t="shared" si="11"/>
        <v>SE_406-00691020171026</v>
      </c>
      <c r="B92" s="2" t="s">
        <v>112</v>
      </c>
      <c r="C92" s="3">
        <v>43034</v>
      </c>
      <c r="D92" s="2">
        <v>10</v>
      </c>
      <c r="E92" s="2">
        <v>0</v>
      </c>
      <c r="F92" s="2">
        <v>0</v>
      </c>
      <c r="G92" s="2">
        <v>4</v>
      </c>
      <c r="H92" s="2">
        <v>4</v>
      </c>
      <c r="I92" s="2">
        <v>0</v>
      </c>
      <c r="J92" s="2">
        <v>0</v>
      </c>
      <c r="K92" s="2">
        <v>0</v>
      </c>
      <c r="L92" s="2">
        <v>4</v>
      </c>
      <c r="M92" s="2">
        <v>0</v>
      </c>
      <c r="N92" s="2">
        <v>4</v>
      </c>
      <c r="O92" s="2">
        <v>0</v>
      </c>
      <c r="P92" s="2">
        <v>0</v>
      </c>
      <c r="Q92" s="2">
        <v>0</v>
      </c>
      <c r="R92" s="2">
        <v>4</v>
      </c>
      <c r="S92" s="2">
        <v>4</v>
      </c>
      <c r="T92" s="2">
        <v>0</v>
      </c>
      <c r="U92" s="2">
        <v>3</v>
      </c>
      <c r="V92" s="2">
        <v>4</v>
      </c>
      <c r="W92" s="2">
        <v>0</v>
      </c>
      <c r="X92" s="2">
        <f t="shared" si="12"/>
        <v>16</v>
      </c>
      <c r="Y92" s="2">
        <f t="shared" si="13"/>
        <v>0</v>
      </c>
      <c r="Z92" s="2">
        <f t="shared" si="14"/>
        <v>0</v>
      </c>
      <c r="AA92" s="2">
        <f t="shared" si="15"/>
        <v>0</v>
      </c>
      <c r="AB92" s="2">
        <f t="shared" si="16"/>
        <v>15</v>
      </c>
      <c r="AC92" s="2">
        <f t="shared" si="17"/>
        <v>4</v>
      </c>
      <c r="AD92" s="2">
        <f t="shared" si="18"/>
        <v>0</v>
      </c>
      <c r="AE92" s="2">
        <f t="shared" si="19"/>
        <v>0</v>
      </c>
      <c r="AF92" s="2">
        <f t="shared" si="20"/>
        <v>0</v>
      </c>
      <c r="AG92" s="2">
        <f t="shared" si="21"/>
        <v>3.75</v>
      </c>
    </row>
    <row r="93" spans="1:33" x14ac:dyDescent="0.35">
      <c r="A93" s="2" t="str">
        <f t="shared" si="11"/>
        <v>SE_406-0071020170621</v>
      </c>
      <c r="B93" s="2" t="s">
        <v>96</v>
      </c>
      <c r="C93" s="3">
        <v>42907</v>
      </c>
      <c r="D93" s="2">
        <v>0</v>
      </c>
      <c r="E93" s="2">
        <v>0</v>
      </c>
      <c r="F93" s="2">
        <v>1</v>
      </c>
      <c r="G93" s="2">
        <v>4</v>
      </c>
      <c r="H93" s="2">
        <v>4</v>
      </c>
      <c r="I93" s="2">
        <v>0</v>
      </c>
      <c r="J93" s="2">
        <v>0</v>
      </c>
      <c r="K93" s="2">
        <v>2</v>
      </c>
      <c r="L93" s="2">
        <v>0</v>
      </c>
      <c r="M93" s="2">
        <v>0</v>
      </c>
      <c r="N93" s="2">
        <v>4</v>
      </c>
      <c r="O93" s="2">
        <v>0</v>
      </c>
      <c r="P93" s="2">
        <v>0</v>
      </c>
      <c r="Q93" s="2">
        <v>0</v>
      </c>
      <c r="R93" s="2">
        <v>1</v>
      </c>
      <c r="S93" s="2">
        <v>2</v>
      </c>
      <c r="T93" s="2">
        <v>0</v>
      </c>
      <c r="U93" s="2">
        <v>0</v>
      </c>
      <c r="V93" s="2">
        <v>0</v>
      </c>
      <c r="W93" s="2">
        <v>0</v>
      </c>
      <c r="X93" s="2">
        <f t="shared" si="12"/>
        <v>10</v>
      </c>
      <c r="Y93" s="2">
        <f t="shared" si="13"/>
        <v>0</v>
      </c>
      <c r="Z93" s="2">
        <f t="shared" si="14"/>
        <v>0</v>
      </c>
      <c r="AA93" s="2">
        <f t="shared" si="15"/>
        <v>3</v>
      </c>
      <c r="AB93" s="2">
        <f t="shared" si="16"/>
        <v>5</v>
      </c>
      <c r="AC93" s="2">
        <f t="shared" si="17"/>
        <v>2.5</v>
      </c>
      <c r="AD93" s="2">
        <f t="shared" si="18"/>
        <v>0</v>
      </c>
      <c r="AE93" s="2">
        <f t="shared" si="19"/>
        <v>0</v>
      </c>
      <c r="AF93" s="2">
        <f t="shared" si="20"/>
        <v>1</v>
      </c>
      <c r="AG93" s="2">
        <f t="shared" si="21"/>
        <v>1.25</v>
      </c>
    </row>
    <row r="94" spans="1:33" x14ac:dyDescent="0.35">
      <c r="A94" s="2" t="str">
        <f t="shared" si="11"/>
        <v>SE_406-0071620170825</v>
      </c>
      <c r="B94" s="2" t="s">
        <v>96</v>
      </c>
      <c r="C94" s="3">
        <v>42972</v>
      </c>
      <c r="D94" s="2">
        <v>6</v>
      </c>
      <c r="E94" s="2">
        <v>0</v>
      </c>
      <c r="F94" s="2">
        <v>0</v>
      </c>
      <c r="G94" s="2">
        <v>3</v>
      </c>
      <c r="H94" s="2">
        <v>4</v>
      </c>
      <c r="I94" s="2">
        <v>0</v>
      </c>
      <c r="J94" s="2">
        <v>0</v>
      </c>
      <c r="K94" s="2">
        <v>2</v>
      </c>
      <c r="L94" s="2">
        <v>0</v>
      </c>
      <c r="M94" s="2">
        <v>0</v>
      </c>
      <c r="N94" s="2">
        <v>4</v>
      </c>
      <c r="O94" s="2">
        <v>0</v>
      </c>
      <c r="P94" s="2">
        <v>0</v>
      </c>
      <c r="Q94" s="2">
        <v>0</v>
      </c>
      <c r="R94" s="2">
        <v>0</v>
      </c>
      <c r="S94" s="2">
        <v>2</v>
      </c>
      <c r="T94" s="2">
        <v>0</v>
      </c>
      <c r="U94" s="2">
        <v>0</v>
      </c>
      <c r="V94" s="2">
        <v>2</v>
      </c>
      <c r="W94" s="2">
        <v>0</v>
      </c>
      <c r="X94" s="2">
        <f t="shared" si="12"/>
        <v>12</v>
      </c>
      <c r="Y94" s="2">
        <f t="shared" si="13"/>
        <v>0</v>
      </c>
      <c r="Z94" s="2">
        <f t="shared" si="14"/>
        <v>0</v>
      </c>
      <c r="AA94" s="2">
        <f t="shared" si="15"/>
        <v>2</v>
      </c>
      <c r="AB94" s="2">
        <f t="shared" si="16"/>
        <v>3</v>
      </c>
      <c r="AC94" s="2">
        <f t="shared" si="17"/>
        <v>3</v>
      </c>
      <c r="AD94" s="2">
        <f t="shared" si="18"/>
        <v>0</v>
      </c>
      <c r="AE94" s="2">
        <f t="shared" si="19"/>
        <v>0</v>
      </c>
      <c r="AF94" s="2">
        <f t="shared" si="20"/>
        <v>0.66666666666666663</v>
      </c>
      <c r="AG94" s="2">
        <f t="shared" si="21"/>
        <v>0.75</v>
      </c>
    </row>
    <row r="95" spans="1:33" x14ac:dyDescent="0.35">
      <c r="A95" s="2" t="str">
        <f t="shared" si="11"/>
        <v>SE_406-00711020171012</v>
      </c>
      <c r="B95" s="2" t="s">
        <v>96</v>
      </c>
      <c r="C95" s="3">
        <v>43020</v>
      </c>
      <c r="D95" s="2">
        <v>10</v>
      </c>
      <c r="E95" s="2">
        <v>1</v>
      </c>
      <c r="F95" s="2">
        <v>0</v>
      </c>
      <c r="G95" s="2">
        <v>2</v>
      </c>
      <c r="H95" s="2">
        <v>3</v>
      </c>
      <c r="I95" s="2">
        <v>1</v>
      </c>
      <c r="J95" s="2">
        <v>0</v>
      </c>
      <c r="K95" s="2">
        <v>0</v>
      </c>
      <c r="L95" s="2">
        <v>0</v>
      </c>
      <c r="M95" s="2">
        <v>1</v>
      </c>
      <c r="N95" s="2">
        <v>2</v>
      </c>
      <c r="O95" s="2">
        <v>1</v>
      </c>
      <c r="P95" s="2">
        <v>0</v>
      </c>
      <c r="Q95" s="2">
        <v>0</v>
      </c>
      <c r="R95" s="2">
        <v>0</v>
      </c>
      <c r="S95" s="2">
        <v>1</v>
      </c>
      <c r="T95" s="2">
        <v>0</v>
      </c>
      <c r="U95" s="2">
        <v>0</v>
      </c>
      <c r="V95" s="2">
        <v>0</v>
      </c>
      <c r="W95" s="2">
        <v>1</v>
      </c>
      <c r="X95" s="2">
        <f t="shared" si="12"/>
        <v>6</v>
      </c>
      <c r="Y95" s="2">
        <f t="shared" si="13"/>
        <v>2</v>
      </c>
      <c r="Z95" s="2">
        <f t="shared" si="14"/>
        <v>3</v>
      </c>
      <c r="AA95" s="2">
        <f t="shared" si="15"/>
        <v>0</v>
      </c>
      <c r="AB95" s="2">
        <f t="shared" si="16"/>
        <v>2</v>
      </c>
      <c r="AC95" s="2">
        <f t="shared" si="17"/>
        <v>1.5</v>
      </c>
      <c r="AD95" s="2">
        <f t="shared" si="18"/>
        <v>0.5</v>
      </c>
      <c r="AE95" s="2">
        <f t="shared" si="19"/>
        <v>0.75</v>
      </c>
      <c r="AF95" s="2">
        <f t="shared" si="20"/>
        <v>0</v>
      </c>
      <c r="AG95" s="2">
        <f t="shared" si="21"/>
        <v>0.5</v>
      </c>
    </row>
    <row r="96" spans="1:33" x14ac:dyDescent="0.35">
      <c r="A96" s="2" t="str">
        <f t="shared" si="11"/>
        <v>SE_406-0073020170609</v>
      </c>
      <c r="B96" s="2" t="s">
        <v>101</v>
      </c>
      <c r="C96" s="3">
        <v>42895</v>
      </c>
      <c r="D96" s="2">
        <v>0</v>
      </c>
      <c r="E96" s="2">
        <v>0</v>
      </c>
      <c r="F96" s="2">
        <v>0</v>
      </c>
      <c r="G96" s="2">
        <v>2</v>
      </c>
      <c r="H96" s="2">
        <v>4</v>
      </c>
      <c r="I96" s="2">
        <v>0</v>
      </c>
      <c r="J96" s="2">
        <v>1</v>
      </c>
      <c r="K96" s="2">
        <v>0</v>
      </c>
      <c r="L96" s="2">
        <v>1</v>
      </c>
      <c r="M96" s="2">
        <v>1</v>
      </c>
      <c r="N96" s="2">
        <v>3</v>
      </c>
      <c r="O96" s="2">
        <v>0</v>
      </c>
      <c r="P96" s="2">
        <v>2</v>
      </c>
      <c r="Q96" s="2">
        <v>0</v>
      </c>
      <c r="R96" s="2">
        <v>1</v>
      </c>
      <c r="S96" s="2">
        <v>3</v>
      </c>
      <c r="T96" s="2">
        <v>0</v>
      </c>
      <c r="U96" s="2">
        <v>0</v>
      </c>
      <c r="V96" s="2">
        <v>2</v>
      </c>
      <c r="W96" s="2">
        <v>0</v>
      </c>
      <c r="X96" s="2">
        <f t="shared" si="12"/>
        <v>12</v>
      </c>
      <c r="Y96" s="2">
        <f t="shared" si="13"/>
        <v>1</v>
      </c>
      <c r="Z96" s="2">
        <f t="shared" si="14"/>
        <v>3</v>
      </c>
      <c r="AA96" s="2">
        <f t="shared" si="15"/>
        <v>0</v>
      </c>
      <c r="AB96" s="2">
        <f t="shared" si="16"/>
        <v>4</v>
      </c>
      <c r="AC96" s="2">
        <f t="shared" si="17"/>
        <v>3</v>
      </c>
      <c r="AD96" s="2">
        <f t="shared" si="18"/>
        <v>0.25</v>
      </c>
      <c r="AE96" s="2">
        <f t="shared" si="19"/>
        <v>0.75</v>
      </c>
      <c r="AF96" s="2">
        <f t="shared" si="20"/>
        <v>0</v>
      </c>
      <c r="AG96" s="2">
        <f t="shared" si="21"/>
        <v>1</v>
      </c>
    </row>
    <row r="97" spans="1:33" x14ac:dyDescent="0.35">
      <c r="A97" s="2" t="str">
        <f t="shared" si="11"/>
        <v>SE_406-0073620170822</v>
      </c>
      <c r="B97" s="2" t="s">
        <v>101</v>
      </c>
      <c r="C97" s="3">
        <v>42969</v>
      </c>
      <c r="D97" s="2">
        <v>6</v>
      </c>
      <c r="E97" s="2">
        <v>0</v>
      </c>
      <c r="F97" s="2">
        <v>0</v>
      </c>
      <c r="G97" s="2">
        <v>2</v>
      </c>
      <c r="H97" s="2">
        <v>2</v>
      </c>
      <c r="I97" s="2">
        <v>4</v>
      </c>
      <c r="J97" s="2">
        <v>0</v>
      </c>
      <c r="K97" s="2">
        <v>0</v>
      </c>
      <c r="L97" s="2">
        <v>0</v>
      </c>
      <c r="M97" s="2">
        <v>4</v>
      </c>
      <c r="N97" s="2">
        <v>1</v>
      </c>
      <c r="O97" s="2">
        <v>0</v>
      </c>
      <c r="P97" s="2">
        <v>4</v>
      </c>
      <c r="Q97" s="2">
        <v>0</v>
      </c>
      <c r="R97" s="2">
        <v>0</v>
      </c>
      <c r="S97" s="2">
        <v>1</v>
      </c>
      <c r="T97" s="2">
        <v>0</v>
      </c>
      <c r="U97" s="2">
        <v>0</v>
      </c>
      <c r="V97" s="2">
        <v>1</v>
      </c>
      <c r="W97" s="2">
        <v>4</v>
      </c>
      <c r="X97" s="2">
        <f t="shared" si="12"/>
        <v>5</v>
      </c>
      <c r="Y97" s="2">
        <f t="shared" si="13"/>
        <v>0</v>
      </c>
      <c r="Z97" s="2">
        <f t="shared" si="14"/>
        <v>16</v>
      </c>
      <c r="AA97" s="2">
        <f t="shared" si="15"/>
        <v>0</v>
      </c>
      <c r="AB97" s="2">
        <f t="shared" si="16"/>
        <v>2</v>
      </c>
      <c r="AC97" s="2">
        <f t="shared" si="17"/>
        <v>1.25</v>
      </c>
      <c r="AD97" s="2">
        <f t="shared" si="18"/>
        <v>0</v>
      </c>
      <c r="AE97" s="2">
        <f t="shared" si="19"/>
        <v>4</v>
      </c>
      <c r="AF97" s="2">
        <f t="shared" si="20"/>
        <v>0</v>
      </c>
      <c r="AG97" s="2">
        <f t="shared" si="21"/>
        <v>0.5</v>
      </c>
    </row>
    <row r="98" spans="1:33" x14ac:dyDescent="0.35">
      <c r="A98" s="2" t="str">
        <f t="shared" si="11"/>
        <v>SE_406-00731020170929</v>
      </c>
      <c r="B98" s="2" t="s">
        <v>101</v>
      </c>
      <c r="C98" s="3">
        <v>43007</v>
      </c>
      <c r="D98" s="2">
        <v>10</v>
      </c>
      <c r="E98" s="2">
        <v>0</v>
      </c>
      <c r="F98" s="2">
        <v>0</v>
      </c>
      <c r="G98" s="2">
        <v>1</v>
      </c>
      <c r="H98" s="2">
        <v>4</v>
      </c>
      <c r="I98" s="2">
        <v>2</v>
      </c>
      <c r="J98" s="2">
        <v>0</v>
      </c>
      <c r="K98" s="2">
        <v>0</v>
      </c>
      <c r="L98" s="2">
        <v>0</v>
      </c>
      <c r="M98" s="2">
        <v>3</v>
      </c>
      <c r="N98" s="2">
        <v>2</v>
      </c>
      <c r="O98" s="2">
        <v>0</v>
      </c>
      <c r="P98" s="2">
        <v>2</v>
      </c>
      <c r="Q98" s="2">
        <v>0</v>
      </c>
      <c r="R98" s="2">
        <v>0</v>
      </c>
      <c r="S98" s="2">
        <v>3</v>
      </c>
      <c r="T98" s="2">
        <v>0</v>
      </c>
      <c r="U98" s="2">
        <v>0</v>
      </c>
      <c r="V98" s="2">
        <v>2</v>
      </c>
      <c r="W98" s="2">
        <v>2</v>
      </c>
      <c r="X98" s="2">
        <f t="shared" si="12"/>
        <v>11</v>
      </c>
      <c r="Y98" s="2">
        <f t="shared" si="13"/>
        <v>0</v>
      </c>
      <c r="Z98" s="2">
        <f t="shared" si="14"/>
        <v>9</v>
      </c>
      <c r="AA98" s="2">
        <f t="shared" si="15"/>
        <v>0</v>
      </c>
      <c r="AB98" s="2">
        <f t="shared" si="16"/>
        <v>1</v>
      </c>
      <c r="AC98" s="2">
        <f t="shared" si="17"/>
        <v>2.75</v>
      </c>
      <c r="AD98" s="2">
        <f t="shared" si="18"/>
        <v>0</v>
      </c>
      <c r="AE98" s="2">
        <f t="shared" si="19"/>
        <v>2.25</v>
      </c>
      <c r="AF98" s="2">
        <f t="shared" si="20"/>
        <v>0</v>
      </c>
      <c r="AG98" s="2">
        <f t="shared" si="21"/>
        <v>0.25</v>
      </c>
    </row>
    <row r="99" spans="1:33" x14ac:dyDescent="0.35">
      <c r="A99" s="2" t="str">
        <f t="shared" si="11"/>
        <v>SE_406-0075020170615</v>
      </c>
      <c r="B99" s="2" t="s">
        <v>95</v>
      </c>
      <c r="C99" s="3">
        <v>42901</v>
      </c>
      <c r="D99" s="2">
        <v>0</v>
      </c>
      <c r="E99" s="2">
        <v>2</v>
      </c>
      <c r="F99" s="2">
        <v>0</v>
      </c>
      <c r="G99" s="2">
        <v>1</v>
      </c>
      <c r="H99" s="2">
        <v>3</v>
      </c>
      <c r="I99" s="2">
        <v>2</v>
      </c>
      <c r="J99" s="2">
        <v>0</v>
      </c>
      <c r="K99" s="2">
        <v>0</v>
      </c>
      <c r="L99" s="2">
        <v>0</v>
      </c>
      <c r="M99" s="2">
        <v>3</v>
      </c>
      <c r="N99" s="2">
        <v>3</v>
      </c>
      <c r="O99" s="2">
        <v>4</v>
      </c>
      <c r="P99" s="2">
        <v>3</v>
      </c>
      <c r="Q99" s="2">
        <v>0</v>
      </c>
      <c r="R99" s="2">
        <v>0</v>
      </c>
      <c r="S99" s="2">
        <v>1</v>
      </c>
      <c r="T99" s="2">
        <v>2</v>
      </c>
      <c r="U99" s="2">
        <v>0</v>
      </c>
      <c r="V99" s="2">
        <v>2</v>
      </c>
      <c r="W99" s="2">
        <v>0</v>
      </c>
      <c r="X99" s="2">
        <f t="shared" si="12"/>
        <v>9</v>
      </c>
      <c r="Y99" s="2">
        <f t="shared" si="13"/>
        <v>8</v>
      </c>
      <c r="Z99" s="2">
        <f t="shared" si="14"/>
        <v>8</v>
      </c>
      <c r="AA99" s="2">
        <f t="shared" si="15"/>
        <v>0</v>
      </c>
      <c r="AB99" s="2">
        <f t="shared" si="16"/>
        <v>1</v>
      </c>
      <c r="AC99" s="2">
        <f t="shared" si="17"/>
        <v>2.25</v>
      </c>
      <c r="AD99" s="2">
        <f t="shared" si="18"/>
        <v>2</v>
      </c>
      <c r="AE99" s="2">
        <f t="shared" si="19"/>
        <v>2</v>
      </c>
      <c r="AF99" s="2">
        <f t="shared" si="20"/>
        <v>0</v>
      </c>
      <c r="AG99" s="2">
        <f t="shared" si="21"/>
        <v>0.25</v>
      </c>
    </row>
    <row r="100" spans="1:33" x14ac:dyDescent="0.35">
      <c r="A100" s="2" t="str">
        <f t="shared" si="11"/>
        <v>SE_406-0075620170829</v>
      </c>
      <c r="B100" s="2" t="s">
        <v>95</v>
      </c>
      <c r="C100" s="3">
        <v>42976</v>
      </c>
      <c r="D100" s="2">
        <v>6</v>
      </c>
      <c r="E100" s="2">
        <v>0</v>
      </c>
      <c r="F100" s="2">
        <v>0</v>
      </c>
      <c r="G100" s="2">
        <v>3</v>
      </c>
      <c r="H100" s="2">
        <v>3</v>
      </c>
      <c r="I100" s="2">
        <v>0</v>
      </c>
      <c r="J100" s="2">
        <v>2</v>
      </c>
      <c r="K100" s="2">
        <v>0</v>
      </c>
      <c r="L100" s="2">
        <v>0</v>
      </c>
      <c r="M100" s="2">
        <v>4</v>
      </c>
      <c r="N100" s="2">
        <v>2</v>
      </c>
      <c r="O100" s="2">
        <v>0</v>
      </c>
      <c r="P100" s="2">
        <v>3</v>
      </c>
      <c r="Q100" s="2">
        <v>0</v>
      </c>
      <c r="R100" s="2">
        <v>0</v>
      </c>
      <c r="S100" s="2">
        <v>2</v>
      </c>
      <c r="T100" s="2">
        <v>2</v>
      </c>
      <c r="U100" s="2">
        <v>0</v>
      </c>
      <c r="V100" s="2">
        <v>2</v>
      </c>
      <c r="W100" s="2">
        <v>3</v>
      </c>
      <c r="X100" s="2">
        <f t="shared" si="12"/>
        <v>9</v>
      </c>
      <c r="Y100" s="2">
        <f t="shared" si="13"/>
        <v>4</v>
      </c>
      <c r="Z100" s="2">
        <f t="shared" si="14"/>
        <v>10</v>
      </c>
      <c r="AA100" s="2">
        <f t="shared" si="15"/>
        <v>0</v>
      </c>
      <c r="AB100" s="2">
        <f t="shared" si="16"/>
        <v>3</v>
      </c>
      <c r="AC100" s="2">
        <f t="shared" si="17"/>
        <v>2.25</v>
      </c>
      <c r="AD100" s="2">
        <f t="shared" si="18"/>
        <v>1</v>
      </c>
      <c r="AE100" s="2">
        <f t="shared" si="19"/>
        <v>2.5</v>
      </c>
      <c r="AF100" s="2">
        <f t="shared" si="20"/>
        <v>0</v>
      </c>
      <c r="AG100" s="2">
        <f t="shared" si="21"/>
        <v>0.75</v>
      </c>
    </row>
    <row r="101" spans="1:33" x14ac:dyDescent="0.35">
      <c r="A101" s="2" t="str">
        <f t="shared" si="11"/>
        <v>SE_406-00751020171005</v>
      </c>
      <c r="B101" s="2" t="s">
        <v>95</v>
      </c>
      <c r="C101" s="3">
        <v>43013</v>
      </c>
      <c r="D101" s="2">
        <v>10</v>
      </c>
      <c r="E101" s="2">
        <v>0</v>
      </c>
      <c r="F101" s="2">
        <v>0</v>
      </c>
      <c r="G101" s="2">
        <v>0</v>
      </c>
      <c r="H101" s="2">
        <v>0</v>
      </c>
      <c r="I101" s="2">
        <v>4</v>
      </c>
      <c r="J101" s="2">
        <v>0</v>
      </c>
      <c r="K101" s="2">
        <v>0</v>
      </c>
      <c r="L101" s="2">
        <v>0</v>
      </c>
      <c r="M101" s="2">
        <v>4</v>
      </c>
      <c r="N101" s="2">
        <v>2</v>
      </c>
      <c r="O101" s="2">
        <v>0</v>
      </c>
      <c r="P101" s="2">
        <v>4</v>
      </c>
      <c r="Q101" s="2">
        <v>0</v>
      </c>
      <c r="R101" s="2">
        <v>0</v>
      </c>
      <c r="S101" s="2">
        <v>3</v>
      </c>
      <c r="T101" s="2">
        <v>0</v>
      </c>
      <c r="U101" s="2">
        <v>0</v>
      </c>
      <c r="V101" s="2">
        <v>2</v>
      </c>
      <c r="W101" s="2">
        <v>4</v>
      </c>
      <c r="X101" s="2">
        <f t="shared" si="12"/>
        <v>7</v>
      </c>
      <c r="Y101" s="2">
        <f t="shared" si="13"/>
        <v>0</v>
      </c>
      <c r="Z101" s="2">
        <f t="shared" si="14"/>
        <v>16</v>
      </c>
      <c r="AA101" s="2">
        <f t="shared" si="15"/>
        <v>0</v>
      </c>
      <c r="AB101" s="2">
        <f t="shared" si="16"/>
        <v>0</v>
      </c>
      <c r="AC101" s="2">
        <f t="shared" si="17"/>
        <v>1.75</v>
      </c>
      <c r="AD101" s="2">
        <f t="shared" si="18"/>
        <v>0</v>
      </c>
      <c r="AE101" s="2">
        <f t="shared" si="19"/>
        <v>4</v>
      </c>
      <c r="AF101" s="2">
        <f t="shared" si="20"/>
        <v>0</v>
      </c>
      <c r="AG101" s="2">
        <f t="shared" si="21"/>
        <v>0</v>
      </c>
    </row>
    <row r="102" spans="1:33" x14ac:dyDescent="0.35">
      <c r="A102" s="2" t="str">
        <f t="shared" si="11"/>
        <v>SE_406-0077020170718</v>
      </c>
      <c r="B102" s="2" t="s">
        <v>102</v>
      </c>
      <c r="C102" s="3">
        <v>42934</v>
      </c>
      <c r="D102" s="2">
        <v>0</v>
      </c>
      <c r="E102" s="2">
        <v>0</v>
      </c>
      <c r="F102" s="2">
        <v>0</v>
      </c>
      <c r="G102" s="2">
        <v>2</v>
      </c>
      <c r="H102" s="2">
        <v>4</v>
      </c>
      <c r="I102" s="2">
        <v>2</v>
      </c>
      <c r="J102" s="2">
        <v>0</v>
      </c>
      <c r="K102" s="2">
        <v>0</v>
      </c>
      <c r="L102" s="2">
        <v>0</v>
      </c>
      <c r="M102" s="2">
        <v>1</v>
      </c>
      <c r="N102" s="2">
        <v>4</v>
      </c>
      <c r="O102" s="2">
        <v>0</v>
      </c>
      <c r="P102" s="2">
        <v>1</v>
      </c>
      <c r="Q102" s="2">
        <v>0</v>
      </c>
      <c r="R102" s="2">
        <v>0</v>
      </c>
      <c r="S102" s="2">
        <v>3</v>
      </c>
      <c r="T102" s="2">
        <v>0</v>
      </c>
      <c r="U102" s="2">
        <v>0</v>
      </c>
      <c r="W102" s="2">
        <v>2</v>
      </c>
      <c r="X102" s="2">
        <f t="shared" si="12"/>
        <v>11</v>
      </c>
      <c r="Y102" s="2">
        <f t="shared" si="13"/>
        <v>0</v>
      </c>
      <c r="Z102" s="2">
        <f t="shared" si="14"/>
        <v>6</v>
      </c>
      <c r="AA102" s="2">
        <f t="shared" si="15"/>
        <v>0</v>
      </c>
      <c r="AB102" s="2">
        <f t="shared" si="16"/>
        <v>2</v>
      </c>
      <c r="AC102" s="2">
        <f t="shared" si="17"/>
        <v>2.75</v>
      </c>
      <c r="AD102" s="2">
        <f t="shared" si="18"/>
        <v>0</v>
      </c>
      <c r="AE102" s="2">
        <f t="shared" si="19"/>
        <v>1.5</v>
      </c>
      <c r="AF102" s="2">
        <f t="shared" si="20"/>
        <v>0</v>
      </c>
      <c r="AG102" s="2">
        <f t="shared" si="21"/>
        <v>0.5</v>
      </c>
    </row>
    <row r="103" spans="1:33" x14ac:dyDescent="0.35">
      <c r="A103" s="2" t="str">
        <f t="shared" si="11"/>
        <v>SE_406-0077620171004</v>
      </c>
      <c r="B103" s="2" t="s">
        <v>102</v>
      </c>
      <c r="C103" s="3">
        <v>43012</v>
      </c>
      <c r="D103" s="2">
        <v>6</v>
      </c>
      <c r="E103" s="2">
        <v>0</v>
      </c>
      <c r="F103" s="2">
        <v>1</v>
      </c>
      <c r="G103" s="2">
        <v>0</v>
      </c>
      <c r="H103" s="2">
        <v>3</v>
      </c>
      <c r="I103" s="2">
        <v>1</v>
      </c>
      <c r="J103" s="2">
        <v>0</v>
      </c>
      <c r="K103" s="2">
        <v>0</v>
      </c>
      <c r="L103" s="2">
        <v>0</v>
      </c>
      <c r="M103" s="2">
        <v>2</v>
      </c>
      <c r="N103" s="2">
        <v>2</v>
      </c>
      <c r="O103" s="2">
        <v>0</v>
      </c>
      <c r="P103" s="2">
        <v>1</v>
      </c>
      <c r="Q103" s="2">
        <v>0</v>
      </c>
      <c r="R103" s="2">
        <v>1</v>
      </c>
      <c r="S103" s="2">
        <v>1</v>
      </c>
      <c r="T103" s="2">
        <v>0</v>
      </c>
      <c r="U103" s="2">
        <v>0</v>
      </c>
      <c r="V103" s="2">
        <v>1</v>
      </c>
      <c r="W103" s="2">
        <v>2</v>
      </c>
      <c r="X103" s="2">
        <f t="shared" si="12"/>
        <v>7</v>
      </c>
      <c r="Y103" s="2">
        <f t="shared" si="13"/>
        <v>0</v>
      </c>
      <c r="Z103" s="2">
        <f t="shared" si="14"/>
        <v>6</v>
      </c>
      <c r="AA103" s="2">
        <f t="shared" si="15"/>
        <v>1</v>
      </c>
      <c r="AB103" s="2">
        <f t="shared" si="16"/>
        <v>1</v>
      </c>
      <c r="AC103" s="2">
        <f t="shared" si="17"/>
        <v>1.75</v>
      </c>
      <c r="AD103" s="2">
        <f t="shared" si="18"/>
        <v>0</v>
      </c>
      <c r="AE103" s="2">
        <f t="shared" si="19"/>
        <v>1.5</v>
      </c>
      <c r="AF103" s="2">
        <f t="shared" si="20"/>
        <v>0.33333333333333331</v>
      </c>
      <c r="AG103" s="2">
        <f t="shared" si="21"/>
        <v>0.25</v>
      </c>
    </row>
    <row r="104" spans="1:33" x14ac:dyDescent="0.35">
      <c r="A104" s="2" t="str">
        <f t="shared" si="11"/>
        <v>SE_406-00771020171110</v>
      </c>
      <c r="B104" s="2" t="s">
        <v>102</v>
      </c>
      <c r="C104" s="3">
        <v>43049</v>
      </c>
      <c r="D104" s="2">
        <v>10</v>
      </c>
      <c r="E104" s="2">
        <v>0</v>
      </c>
      <c r="F104" s="2">
        <v>0</v>
      </c>
      <c r="G104" s="2">
        <v>1</v>
      </c>
      <c r="H104" s="2">
        <v>3</v>
      </c>
      <c r="I104" s="2">
        <v>2</v>
      </c>
      <c r="J104" s="2">
        <v>0</v>
      </c>
      <c r="K104" s="2">
        <v>0</v>
      </c>
      <c r="L104" s="2">
        <v>0</v>
      </c>
      <c r="M104" s="2">
        <v>2</v>
      </c>
      <c r="N104" s="2">
        <v>3</v>
      </c>
      <c r="O104" s="2">
        <v>0</v>
      </c>
      <c r="P104" s="2">
        <v>2</v>
      </c>
      <c r="Q104" s="2">
        <v>0</v>
      </c>
      <c r="R104" s="2">
        <v>0</v>
      </c>
      <c r="S104" s="2">
        <v>3</v>
      </c>
      <c r="T104" s="2">
        <v>0</v>
      </c>
      <c r="U104" s="2">
        <v>0</v>
      </c>
      <c r="V104" s="2">
        <v>1</v>
      </c>
      <c r="W104" s="2">
        <v>2</v>
      </c>
      <c r="X104" s="2">
        <f t="shared" si="12"/>
        <v>10</v>
      </c>
      <c r="Y104" s="2">
        <f t="shared" si="13"/>
        <v>0</v>
      </c>
      <c r="Z104" s="2">
        <f t="shared" si="14"/>
        <v>8</v>
      </c>
      <c r="AA104" s="2">
        <f t="shared" si="15"/>
        <v>0</v>
      </c>
      <c r="AB104" s="2">
        <f t="shared" si="16"/>
        <v>1</v>
      </c>
      <c r="AC104" s="2">
        <f t="shared" si="17"/>
        <v>2.5</v>
      </c>
      <c r="AD104" s="2">
        <f t="shared" si="18"/>
        <v>0</v>
      </c>
      <c r="AE104" s="2">
        <f t="shared" si="19"/>
        <v>2</v>
      </c>
      <c r="AF104" s="2">
        <f t="shared" si="20"/>
        <v>0</v>
      </c>
      <c r="AG104" s="2">
        <f t="shared" si="21"/>
        <v>0.25</v>
      </c>
    </row>
    <row r="105" spans="1:33" x14ac:dyDescent="0.35">
      <c r="A105" s="2" t="str">
        <f t="shared" si="11"/>
        <v>SE_406-0079020170727</v>
      </c>
      <c r="B105" s="2" t="s">
        <v>103</v>
      </c>
      <c r="C105" s="3">
        <v>42943</v>
      </c>
      <c r="D105" s="2">
        <v>0</v>
      </c>
      <c r="E105" s="2">
        <v>0</v>
      </c>
      <c r="F105" s="2">
        <v>0</v>
      </c>
      <c r="G105" s="2">
        <v>2</v>
      </c>
      <c r="H105" s="2">
        <v>4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4</v>
      </c>
      <c r="O105" s="2">
        <v>0</v>
      </c>
      <c r="P105" s="2">
        <v>0</v>
      </c>
      <c r="Q105" s="2">
        <v>0</v>
      </c>
      <c r="R105" s="2">
        <v>1</v>
      </c>
      <c r="S105" s="2">
        <v>4</v>
      </c>
      <c r="T105" s="2">
        <v>0</v>
      </c>
      <c r="U105" s="2">
        <v>1</v>
      </c>
      <c r="V105" s="2">
        <v>4</v>
      </c>
      <c r="W105" s="2">
        <v>0</v>
      </c>
      <c r="X105" s="2">
        <f t="shared" si="12"/>
        <v>16</v>
      </c>
      <c r="Y105" s="2">
        <f t="shared" si="13"/>
        <v>0</v>
      </c>
      <c r="Z105" s="2">
        <f t="shared" si="14"/>
        <v>0</v>
      </c>
      <c r="AA105" s="2">
        <f t="shared" si="15"/>
        <v>0</v>
      </c>
      <c r="AB105" s="2">
        <f t="shared" si="16"/>
        <v>4</v>
      </c>
      <c r="AC105" s="2">
        <f t="shared" si="17"/>
        <v>4</v>
      </c>
      <c r="AD105" s="2">
        <f t="shared" si="18"/>
        <v>0</v>
      </c>
      <c r="AE105" s="2">
        <f t="shared" si="19"/>
        <v>0</v>
      </c>
      <c r="AF105" s="2">
        <f t="shared" si="20"/>
        <v>0</v>
      </c>
      <c r="AG105" s="2">
        <f t="shared" si="21"/>
        <v>1</v>
      </c>
    </row>
    <row r="106" spans="1:33" x14ac:dyDescent="0.35">
      <c r="A106" s="2" t="str">
        <f t="shared" si="11"/>
        <v>SE_406-0079620171018</v>
      </c>
      <c r="B106" s="2" t="s">
        <v>103</v>
      </c>
      <c r="C106" s="3">
        <v>43026</v>
      </c>
      <c r="D106" s="2">
        <v>6</v>
      </c>
      <c r="E106" s="2">
        <v>0</v>
      </c>
      <c r="F106" s="2">
        <v>0</v>
      </c>
      <c r="G106" s="2">
        <v>2</v>
      </c>
      <c r="H106" s="2">
        <v>4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4</v>
      </c>
      <c r="O106" s="2">
        <v>0</v>
      </c>
      <c r="P106" s="2">
        <v>0</v>
      </c>
      <c r="Q106" s="2">
        <v>0</v>
      </c>
      <c r="R106" s="2">
        <v>1</v>
      </c>
      <c r="S106" s="2">
        <v>4</v>
      </c>
      <c r="T106" s="2">
        <v>0</v>
      </c>
      <c r="U106" s="2">
        <v>0</v>
      </c>
      <c r="V106" s="2">
        <v>4</v>
      </c>
      <c r="W106" s="2">
        <v>0</v>
      </c>
      <c r="X106" s="2">
        <f t="shared" si="12"/>
        <v>16</v>
      </c>
      <c r="Y106" s="2">
        <f t="shared" si="13"/>
        <v>0</v>
      </c>
      <c r="Z106" s="2">
        <f t="shared" si="14"/>
        <v>0</v>
      </c>
      <c r="AA106" s="2">
        <f t="shared" si="15"/>
        <v>0</v>
      </c>
      <c r="AB106" s="2">
        <f t="shared" si="16"/>
        <v>3</v>
      </c>
      <c r="AC106" s="2">
        <f t="shared" si="17"/>
        <v>4</v>
      </c>
      <c r="AD106" s="2">
        <f t="shared" si="18"/>
        <v>0</v>
      </c>
      <c r="AE106" s="2">
        <f t="shared" si="19"/>
        <v>0</v>
      </c>
      <c r="AF106" s="2">
        <f t="shared" si="20"/>
        <v>0</v>
      </c>
      <c r="AG106" s="2">
        <f t="shared" si="21"/>
        <v>0.75</v>
      </c>
    </row>
    <row r="107" spans="1:33" x14ac:dyDescent="0.35">
      <c r="A107" s="2" t="str">
        <f t="shared" si="11"/>
        <v>SE_406-00791020171127</v>
      </c>
      <c r="B107" s="2" t="s">
        <v>103</v>
      </c>
      <c r="C107" s="3">
        <v>43066</v>
      </c>
      <c r="D107" s="2">
        <v>10</v>
      </c>
      <c r="E107" s="2">
        <v>0</v>
      </c>
      <c r="F107" s="2">
        <v>0</v>
      </c>
      <c r="G107" s="2">
        <v>2</v>
      </c>
      <c r="H107" s="2">
        <v>4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4</v>
      </c>
      <c r="O107" s="2">
        <v>0</v>
      </c>
      <c r="P107" s="2">
        <v>0</v>
      </c>
      <c r="Q107" s="2">
        <v>0</v>
      </c>
      <c r="R107" s="2">
        <v>0</v>
      </c>
      <c r="S107" s="2">
        <v>4</v>
      </c>
      <c r="T107" s="2">
        <v>0</v>
      </c>
      <c r="U107" s="2">
        <v>0</v>
      </c>
      <c r="V107" s="2">
        <v>4</v>
      </c>
      <c r="W107" s="2">
        <v>0</v>
      </c>
      <c r="X107" s="2">
        <f t="shared" si="12"/>
        <v>16</v>
      </c>
      <c r="Y107" s="2">
        <f t="shared" si="13"/>
        <v>0</v>
      </c>
      <c r="Z107" s="2">
        <f t="shared" si="14"/>
        <v>0</v>
      </c>
      <c r="AA107" s="2">
        <f t="shared" si="15"/>
        <v>0</v>
      </c>
      <c r="AB107" s="2">
        <f t="shared" si="16"/>
        <v>2</v>
      </c>
      <c r="AC107" s="2">
        <f t="shared" si="17"/>
        <v>4</v>
      </c>
      <c r="AD107" s="2">
        <f t="shared" si="18"/>
        <v>0</v>
      </c>
      <c r="AE107" s="2">
        <f t="shared" si="19"/>
        <v>0</v>
      </c>
      <c r="AF107" s="2">
        <f t="shared" si="20"/>
        <v>0</v>
      </c>
      <c r="AG107" s="2">
        <f t="shared" si="21"/>
        <v>0.5</v>
      </c>
    </row>
    <row r="108" spans="1:33" x14ac:dyDescent="0.35">
      <c r="A108" s="2" t="str">
        <f t="shared" si="11"/>
        <v>SE_406-0081020170825</v>
      </c>
      <c r="B108" s="2" t="s">
        <v>104</v>
      </c>
      <c r="C108" s="3">
        <v>42972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4</v>
      </c>
      <c r="J108" s="2">
        <v>0</v>
      </c>
      <c r="K108" s="2">
        <v>0</v>
      </c>
      <c r="L108" s="2">
        <v>0</v>
      </c>
      <c r="M108" s="2">
        <v>4</v>
      </c>
      <c r="N108" s="2">
        <v>0</v>
      </c>
      <c r="O108" s="2">
        <v>0</v>
      </c>
      <c r="P108" s="2">
        <v>4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4</v>
      </c>
      <c r="X108" s="2">
        <f t="shared" si="12"/>
        <v>0</v>
      </c>
      <c r="Y108" s="2">
        <f t="shared" si="13"/>
        <v>0</v>
      </c>
      <c r="Z108" s="2">
        <f t="shared" si="14"/>
        <v>16</v>
      </c>
      <c r="AA108" s="2">
        <f t="shared" si="15"/>
        <v>0</v>
      </c>
      <c r="AB108" s="2">
        <f t="shared" si="16"/>
        <v>0</v>
      </c>
      <c r="AC108" s="2">
        <f t="shared" si="17"/>
        <v>0</v>
      </c>
      <c r="AD108" s="2">
        <f t="shared" si="18"/>
        <v>0</v>
      </c>
      <c r="AE108" s="2">
        <f t="shared" si="19"/>
        <v>4</v>
      </c>
      <c r="AF108" s="2">
        <f t="shared" si="20"/>
        <v>0</v>
      </c>
      <c r="AG108" s="2">
        <f t="shared" si="21"/>
        <v>0</v>
      </c>
    </row>
    <row r="109" spans="1:33" x14ac:dyDescent="0.35">
      <c r="A109" s="2" t="str">
        <f t="shared" si="11"/>
        <v>SE_406-0081620171201</v>
      </c>
      <c r="B109" s="2" t="s">
        <v>104</v>
      </c>
      <c r="C109" s="3">
        <v>43070</v>
      </c>
      <c r="D109" s="2">
        <v>6</v>
      </c>
      <c r="E109" s="2">
        <v>0</v>
      </c>
      <c r="F109" s="2">
        <v>0</v>
      </c>
      <c r="G109" s="2">
        <v>0</v>
      </c>
      <c r="H109" s="2">
        <v>0</v>
      </c>
      <c r="I109" s="2">
        <v>4</v>
      </c>
      <c r="J109" s="2">
        <v>0</v>
      </c>
      <c r="K109" s="2">
        <v>0</v>
      </c>
      <c r="L109" s="2">
        <v>0</v>
      </c>
      <c r="M109" s="2">
        <v>4</v>
      </c>
      <c r="N109" s="2">
        <v>0</v>
      </c>
      <c r="O109" s="2">
        <v>0</v>
      </c>
      <c r="P109" s="2">
        <v>4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4</v>
      </c>
      <c r="X109" s="2">
        <f t="shared" si="12"/>
        <v>0</v>
      </c>
      <c r="Y109" s="2">
        <f t="shared" si="13"/>
        <v>0</v>
      </c>
      <c r="Z109" s="2">
        <f t="shared" si="14"/>
        <v>16</v>
      </c>
      <c r="AA109" s="2">
        <f t="shared" si="15"/>
        <v>0</v>
      </c>
      <c r="AB109" s="2">
        <f t="shared" si="16"/>
        <v>0</v>
      </c>
      <c r="AC109" s="2">
        <f t="shared" si="17"/>
        <v>0</v>
      </c>
      <c r="AD109" s="2">
        <f t="shared" si="18"/>
        <v>0</v>
      </c>
      <c r="AE109" s="2">
        <f t="shared" si="19"/>
        <v>4</v>
      </c>
      <c r="AF109" s="2">
        <f t="shared" si="20"/>
        <v>0</v>
      </c>
      <c r="AG109" s="2">
        <f t="shared" si="21"/>
        <v>0</v>
      </c>
    </row>
    <row r="110" spans="1:33" x14ac:dyDescent="0.35">
      <c r="A110" s="2" t="str">
        <f t="shared" si="11"/>
        <v>SE_406-00811020171201</v>
      </c>
      <c r="B110" s="2" t="s">
        <v>104</v>
      </c>
      <c r="C110" s="3">
        <v>43070</v>
      </c>
      <c r="D110" s="2">
        <v>10</v>
      </c>
      <c r="E110" s="2">
        <v>0</v>
      </c>
      <c r="F110" s="2">
        <v>0</v>
      </c>
      <c r="G110" s="2">
        <v>0</v>
      </c>
      <c r="H110" s="2">
        <v>0</v>
      </c>
      <c r="I110" s="2">
        <v>4</v>
      </c>
      <c r="J110" s="2">
        <v>0</v>
      </c>
      <c r="K110" s="2">
        <v>0</v>
      </c>
      <c r="L110" s="2">
        <v>0</v>
      </c>
      <c r="M110" s="2">
        <v>4</v>
      </c>
      <c r="N110" s="2">
        <v>0</v>
      </c>
      <c r="O110" s="2">
        <v>0</v>
      </c>
      <c r="P110" s="2">
        <v>4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4</v>
      </c>
      <c r="X110" s="2">
        <f t="shared" si="12"/>
        <v>0</v>
      </c>
      <c r="Y110" s="2">
        <f t="shared" si="13"/>
        <v>0</v>
      </c>
      <c r="Z110" s="2">
        <f t="shared" si="14"/>
        <v>16</v>
      </c>
      <c r="AA110" s="2">
        <f t="shared" si="15"/>
        <v>0</v>
      </c>
      <c r="AB110" s="2">
        <f t="shared" si="16"/>
        <v>0</v>
      </c>
      <c r="AC110" s="2">
        <f t="shared" si="17"/>
        <v>0</v>
      </c>
      <c r="AD110" s="2">
        <f t="shared" si="18"/>
        <v>0</v>
      </c>
      <c r="AE110" s="2">
        <f t="shared" si="19"/>
        <v>4</v>
      </c>
      <c r="AF110" s="2">
        <f t="shared" si="20"/>
        <v>0</v>
      </c>
      <c r="AG110" s="2">
        <f t="shared" si="21"/>
        <v>0</v>
      </c>
    </row>
    <row r="111" spans="1:33" x14ac:dyDescent="0.35">
      <c r="A111" s="2" t="str">
        <f t="shared" si="11"/>
        <v>SE_406-0085020170829</v>
      </c>
      <c r="B111" s="2" t="s">
        <v>97</v>
      </c>
      <c r="C111" s="3">
        <v>42976</v>
      </c>
      <c r="D111" s="2">
        <v>0</v>
      </c>
      <c r="E111" s="2">
        <v>0</v>
      </c>
      <c r="F111" s="2">
        <v>0</v>
      </c>
      <c r="G111" s="2">
        <v>0</v>
      </c>
      <c r="H111" s="2">
        <v>4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4</v>
      </c>
      <c r="O111" s="2">
        <v>0</v>
      </c>
      <c r="P111" s="2">
        <v>0</v>
      </c>
      <c r="Q111" s="2">
        <v>0</v>
      </c>
      <c r="R111" s="2">
        <v>0</v>
      </c>
      <c r="S111" s="2">
        <v>4</v>
      </c>
      <c r="T111" s="2">
        <v>0</v>
      </c>
      <c r="U111" s="2">
        <v>0</v>
      </c>
      <c r="V111" s="2">
        <v>4</v>
      </c>
      <c r="W111" s="2">
        <v>0</v>
      </c>
      <c r="X111" s="2">
        <f t="shared" si="12"/>
        <v>16</v>
      </c>
      <c r="Y111" s="2">
        <f t="shared" si="13"/>
        <v>0</v>
      </c>
      <c r="Z111" s="2">
        <f t="shared" si="14"/>
        <v>0</v>
      </c>
      <c r="AA111" s="2">
        <f t="shared" si="15"/>
        <v>0</v>
      </c>
      <c r="AB111" s="2">
        <f t="shared" si="16"/>
        <v>0</v>
      </c>
      <c r="AC111" s="2">
        <f t="shared" si="17"/>
        <v>4</v>
      </c>
      <c r="AD111" s="2">
        <f t="shared" si="18"/>
        <v>0</v>
      </c>
      <c r="AE111" s="2">
        <f t="shared" si="19"/>
        <v>0</v>
      </c>
      <c r="AF111" s="2">
        <f t="shared" si="20"/>
        <v>0</v>
      </c>
      <c r="AG111" s="2">
        <f t="shared" si="21"/>
        <v>0</v>
      </c>
    </row>
    <row r="112" spans="1:33" x14ac:dyDescent="0.35">
      <c r="A112" s="2" t="str">
        <f t="shared" si="11"/>
        <v>SE_406-0085620171114</v>
      </c>
      <c r="B112" s="2" t="s">
        <v>97</v>
      </c>
      <c r="C112" s="3">
        <v>43053</v>
      </c>
      <c r="D112" s="2">
        <v>6</v>
      </c>
      <c r="E112" s="2">
        <v>0</v>
      </c>
      <c r="F112" s="2">
        <v>0</v>
      </c>
      <c r="G112" s="2">
        <v>0</v>
      </c>
      <c r="H112" s="2">
        <v>4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2</v>
      </c>
      <c r="O112" s="2">
        <v>0</v>
      </c>
      <c r="P112" s="2">
        <v>0</v>
      </c>
      <c r="Q112" s="2">
        <v>0</v>
      </c>
      <c r="R112" s="2">
        <v>0</v>
      </c>
      <c r="S112" s="2">
        <v>3</v>
      </c>
      <c r="T112" s="2">
        <v>0</v>
      </c>
      <c r="U112" s="2">
        <v>0</v>
      </c>
      <c r="V112" s="2">
        <v>3</v>
      </c>
      <c r="W112" s="2">
        <v>0</v>
      </c>
      <c r="X112" s="2">
        <f t="shared" si="12"/>
        <v>12</v>
      </c>
      <c r="Y112" s="2">
        <f t="shared" si="13"/>
        <v>0</v>
      </c>
      <c r="Z112" s="2">
        <f t="shared" si="14"/>
        <v>0</v>
      </c>
      <c r="AA112" s="2">
        <f t="shared" si="15"/>
        <v>0</v>
      </c>
      <c r="AB112" s="2">
        <f t="shared" si="16"/>
        <v>0</v>
      </c>
      <c r="AC112" s="2">
        <f t="shared" si="17"/>
        <v>3</v>
      </c>
      <c r="AD112" s="2">
        <f t="shared" si="18"/>
        <v>0</v>
      </c>
      <c r="AE112" s="2">
        <f t="shared" si="19"/>
        <v>0</v>
      </c>
      <c r="AF112" s="2">
        <f t="shared" si="20"/>
        <v>0</v>
      </c>
      <c r="AG112" s="2">
        <f t="shared" si="21"/>
        <v>0</v>
      </c>
    </row>
    <row r="113" spans="1:33" x14ac:dyDescent="0.35">
      <c r="A113" s="2" t="str">
        <f t="shared" si="11"/>
        <v>SE_406-00851020171213</v>
      </c>
      <c r="B113" s="2" t="s">
        <v>97</v>
      </c>
      <c r="C113" s="3">
        <v>43082</v>
      </c>
      <c r="D113" s="2">
        <v>10</v>
      </c>
      <c r="E113" s="2">
        <v>0</v>
      </c>
      <c r="F113" s="2">
        <v>0</v>
      </c>
      <c r="G113" s="2">
        <v>0</v>
      </c>
      <c r="H113" s="2">
        <v>4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2</v>
      </c>
      <c r="O113" s="2">
        <v>0</v>
      </c>
      <c r="P113" s="2">
        <v>0</v>
      </c>
      <c r="Q113" s="2">
        <v>0</v>
      </c>
      <c r="R113" s="2">
        <v>0</v>
      </c>
      <c r="S113" s="2">
        <v>2</v>
      </c>
      <c r="T113" s="2">
        <v>0</v>
      </c>
      <c r="U113" s="2">
        <v>0</v>
      </c>
      <c r="V113" s="2">
        <v>2</v>
      </c>
      <c r="W113" s="2">
        <v>0</v>
      </c>
      <c r="X113" s="2">
        <f t="shared" si="12"/>
        <v>10</v>
      </c>
      <c r="Y113" s="2">
        <f t="shared" si="13"/>
        <v>0</v>
      </c>
      <c r="Z113" s="2">
        <f t="shared" si="14"/>
        <v>0</v>
      </c>
      <c r="AA113" s="2">
        <f t="shared" si="15"/>
        <v>0</v>
      </c>
      <c r="AB113" s="2">
        <f t="shared" si="16"/>
        <v>0</v>
      </c>
      <c r="AC113" s="2">
        <f t="shared" si="17"/>
        <v>2.5</v>
      </c>
      <c r="AD113" s="2">
        <f t="shared" si="18"/>
        <v>0</v>
      </c>
      <c r="AE113" s="2">
        <f t="shared" si="19"/>
        <v>0</v>
      </c>
      <c r="AF113" s="2">
        <f t="shared" si="20"/>
        <v>0</v>
      </c>
      <c r="AG113" s="2">
        <f t="shared" si="21"/>
        <v>0</v>
      </c>
    </row>
    <row r="114" spans="1:33" x14ac:dyDescent="0.35">
      <c r="A114" s="2" t="str">
        <f t="shared" si="11"/>
        <v>SE_406-0087020170913</v>
      </c>
      <c r="B114" s="2" t="s">
        <v>99</v>
      </c>
      <c r="C114" s="3">
        <v>42991</v>
      </c>
      <c r="D114" s="2">
        <v>0</v>
      </c>
      <c r="E114" s="2">
        <v>0</v>
      </c>
      <c r="F114" s="2">
        <v>0</v>
      </c>
      <c r="G114" s="2">
        <v>2</v>
      </c>
      <c r="H114" s="2">
        <v>4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3</v>
      </c>
      <c r="O114" s="2">
        <v>0</v>
      </c>
      <c r="P114" s="2">
        <v>0</v>
      </c>
      <c r="Q114" s="2">
        <v>0</v>
      </c>
      <c r="R114" s="2">
        <v>0</v>
      </c>
      <c r="S114" s="2">
        <v>4</v>
      </c>
      <c r="T114" s="2">
        <v>0</v>
      </c>
      <c r="U114" s="2">
        <v>0</v>
      </c>
      <c r="V114" s="2">
        <v>4</v>
      </c>
      <c r="W114" s="2">
        <v>0</v>
      </c>
      <c r="X114" s="2">
        <f t="shared" si="12"/>
        <v>15</v>
      </c>
      <c r="Y114" s="2">
        <f t="shared" si="13"/>
        <v>0</v>
      </c>
      <c r="Z114" s="2">
        <f t="shared" si="14"/>
        <v>0</v>
      </c>
      <c r="AA114" s="2">
        <f t="shared" si="15"/>
        <v>0</v>
      </c>
      <c r="AB114" s="2">
        <f t="shared" si="16"/>
        <v>2</v>
      </c>
      <c r="AC114" s="2">
        <f t="shared" si="17"/>
        <v>3.75</v>
      </c>
      <c r="AD114" s="2">
        <f t="shared" si="18"/>
        <v>0</v>
      </c>
      <c r="AE114" s="2">
        <f t="shared" si="19"/>
        <v>0</v>
      </c>
      <c r="AF114" s="2">
        <f t="shared" si="20"/>
        <v>0</v>
      </c>
      <c r="AG114" s="2">
        <f t="shared" si="21"/>
        <v>0.5</v>
      </c>
    </row>
    <row r="115" spans="1:33" x14ac:dyDescent="0.35">
      <c r="A115" s="2" t="str">
        <f t="shared" si="11"/>
        <v>SE_406-0087619000100</v>
      </c>
      <c r="B115" s="2" t="s">
        <v>99</v>
      </c>
      <c r="D115" s="2">
        <v>6</v>
      </c>
      <c r="E115" s="2">
        <v>0</v>
      </c>
      <c r="F115" s="2">
        <v>1</v>
      </c>
      <c r="G115" s="2">
        <v>4</v>
      </c>
      <c r="H115" s="2">
        <v>4</v>
      </c>
      <c r="I115" s="2">
        <v>0</v>
      </c>
      <c r="J115" s="2">
        <v>0</v>
      </c>
      <c r="K115" s="2">
        <v>1</v>
      </c>
      <c r="L115" s="2">
        <v>4</v>
      </c>
      <c r="M115" s="2">
        <v>0</v>
      </c>
      <c r="N115" s="2">
        <v>4</v>
      </c>
      <c r="O115" s="2">
        <v>0</v>
      </c>
      <c r="P115" s="2">
        <v>0</v>
      </c>
      <c r="Q115" s="2">
        <v>0</v>
      </c>
      <c r="R115" s="2">
        <v>4</v>
      </c>
      <c r="S115" s="2">
        <v>4</v>
      </c>
      <c r="T115" s="2">
        <v>0</v>
      </c>
      <c r="U115" s="2">
        <v>0</v>
      </c>
      <c r="V115" s="2">
        <v>4</v>
      </c>
      <c r="W115" s="2">
        <v>0</v>
      </c>
      <c r="X115" s="2">
        <f t="shared" si="12"/>
        <v>16</v>
      </c>
      <c r="Y115" s="2">
        <f t="shared" si="13"/>
        <v>0</v>
      </c>
      <c r="Z115" s="2">
        <f t="shared" si="14"/>
        <v>0</v>
      </c>
      <c r="AA115" s="2">
        <f t="shared" si="15"/>
        <v>2</v>
      </c>
      <c r="AB115" s="2">
        <f t="shared" si="16"/>
        <v>12</v>
      </c>
      <c r="AC115" s="2">
        <f t="shared" si="17"/>
        <v>4</v>
      </c>
      <c r="AD115" s="2">
        <f t="shared" si="18"/>
        <v>0</v>
      </c>
      <c r="AE115" s="2">
        <f t="shared" si="19"/>
        <v>0</v>
      </c>
      <c r="AF115" s="2">
        <f t="shared" si="20"/>
        <v>0.66666666666666663</v>
      </c>
      <c r="AG115" s="2">
        <f t="shared" si="21"/>
        <v>3</v>
      </c>
    </row>
    <row r="116" spans="1:33" x14ac:dyDescent="0.35">
      <c r="A116" s="2" t="str">
        <f t="shared" si="11"/>
        <v>SE_406-00871020171114</v>
      </c>
      <c r="B116" s="2" t="s">
        <v>99</v>
      </c>
      <c r="C116" s="3">
        <v>43053</v>
      </c>
      <c r="D116" s="2">
        <v>10</v>
      </c>
      <c r="E116" s="2">
        <v>0</v>
      </c>
      <c r="F116" s="2">
        <v>0</v>
      </c>
      <c r="G116" s="2">
        <v>4</v>
      </c>
      <c r="H116" s="2">
        <v>4</v>
      </c>
      <c r="I116" s="2">
        <v>4</v>
      </c>
      <c r="J116" s="2">
        <v>0</v>
      </c>
      <c r="K116" s="2">
        <v>3</v>
      </c>
      <c r="L116" s="2">
        <v>0</v>
      </c>
      <c r="M116" s="2">
        <v>0</v>
      </c>
      <c r="N116" s="2">
        <v>4</v>
      </c>
      <c r="O116" s="2">
        <v>0</v>
      </c>
      <c r="P116" s="2">
        <v>0</v>
      </c>
      <c r="Q116" s="2">
        <v>0</v>
      </c>
      <c r="R116" s="2">
        <v>4</v>
      </c>
      <c r="S116" s="2">
        <v>4</v>
      </c>
      <c r="T116" s="2">
        <v>0</v>
      </c>
      <c r="U116" s="2">
        <v>0</v>
      </c>
      <c r="V116" s="2">
        <v>4</v>
      </c>
      <c r="W116" s="2">
        <v>0</v>
      </c>
      <c r="X116" s="2">
        <f t="shared" si="12"/>
        <v>16</v>
      </c>
      <c r="Y116" s="2">
        <f t="shared" si="13"/>
        <v>0</v>
      </c>
      <c r="Z116" s="2">
        <f t="shared" si="14"/>
        <v>4</v>
      </c>
      <c r="AA116" s="2">
        <f t="shared" si="15"/>
        <v>3</v>
      </c>
      <c r="AB116" s="2">
        <f t="shared" si="16"/>
        <v>8</v>
      </c>
      <c r="AC116" s="2">
        <f t="shared" si="17"/>
        <v>4</v>
      </c>
      <c r="AD116" s="2">
        <f t="shared" si="18"/>
        <v>0</v>
      </c>
      <c r="AE116" s="2">
        <f t="shared" si="19"/>
        <v>1</v>
      </c>
      <c r="AF116" s="2">
        <f t="shared" si="20"/>
        <v>1</v>
      </c>
      <c r="AG116" s="2">
        <f t="shared" si="21"/>
        <v>2</v>
      </c>
    </row>
    <row r="117" spans="1:33" x14ac:dyDescent="0.35">
      <c r="A117" s="2" t="str">
        <f t="shared" si="11"/>
        <v>SE_406-0089020170911</v>
      </c>
      <c r="B117" s="2" t="s">
        <v>105</v>
      </c>
      <c r="C117" s="3">
        <v>42989</v>
      </c>
      <c r="D117" s="2">
        <v>0</v>
      </c>
      <c r="E117" s="2">
        <v>0</v>
      </c>
      <c r="F117" s="2">
        <v>0</v>
      </c>
      <c r="G117" s="2">
        <v>2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2</v>
      </c>
      <c r="O117" s="2">
        <v>0</v>
      </c>
      <c r="P117" s="2">
        <v>0</v>
      </c>
      <c r="Q117" s="2">
        <v>0</v>
      </c>
      <c r="R117" s="2">
        <v>3</v>
      </c>
      <c r="S117" s="2">
        <v>2</v>
      </c>
      <c r="T117" s="2">
        <v>0</v>
      </c>
      <c r="U117" s="2">
        <v>0</v>
      </c>
      <c r="V117" s="2">
        <v>2</v>
      </c>
      <c r="W117" s="2">
        <v>0</v>
      </c>
      <c r="X117" s="2">
        <f t="shared" si="12"/>
        <v>6</v>
      </c>
      <c r="Y117" s="2">
        <f t="shared" si="13"/>
        <v>0</v>
      </c>
      <c r="Z117" s="2">
        <f t="shared" si="14"/>
        <v>0</v>
      </c>
      <c r="AA117" s="2">
        <f t="shared" si="15"/>
        <v>0</v>
      </c>
      <c r="AB117" s="2">
        <f t="shared" si="16"/>
        <v>5</v>
      </c>
      <c r="AC117" s="2">
        <f t="shared" si="17"/>
        <v>1.5</v>
      </c>
      <c r="AD117" s="2">
        <f t="shared" si="18"/>
        <v>0</v>
      </c>
      <c r="AE117" s="2">
        <f t="shared" si="19"/>
        <v>0</v>
      </c>
      <c r="AF117" s="2">
        <f t="shared" si="20"/>
        <v>0</v>
      </c>
      <c r="AG117" s="2">
        <f t="shared" si="21"/>
        <v>1.25</v>
      </c>
    </row>
    <row r="118" spans="1:33" x14ac:dyDescent="0.35">
      <c r="A118" s="2" t="str">
        <f t="shared" si="11"/>
        <v>SE_406-0089620171130</v>
      </c>
      <c r="B118" s="2" t="s">
        <v>105</v>
      </c>
      <c r="C118" s="3">
        <v>43069</v>
      </c>
      <c r="D118" s="2">
        <v>6</v>
      </c>
      <c r="E118" s="2">
        <v>0</v>
      </c>
      <c r="F118" s="2">
        <v>0</v>
      </c>
      <c r="G118" s="2">
        <v>3</v>
      </c>
      <c r="H118" s="2">
        <v>3</v>
      </c>
      <c r="I118" s="2">
        <v>0</v>
      </c>
      <c r="J118" s="2">
        <v>0</v>
      </c>
      <c r="K118" s="2">
        <v>0</v>
      </c>
      <c r="L118" s="2">
        <v>3</v>
      </c>
      <c r="M118" s="2">
        <v>0</v>
      </c>
      <c r="N118" s="2">
        <v>3</v>
      </c>
      <c r="O118" s="2">
        <v>0</v>
      </c>
      <c r="P118" s="2">
        <v>0</v>
      </c>
      <c r="Q118" s="2">
        <v>0</v>
      </c>
      <c r="R118" s="2">
        <v>3</v>
      </c>
      <c r="S118" s="2">
        <v>2</v>
      </c>
      <c r="T118" s="2">
        <v>0</v>
      </c>
      <c r="U118" s="2">
        <v>0</v>
      </c>
      <c r="V118" s="2">
        <v>2</v>
      </c>
      <c r="W118" s="2">
        <v>0</v>
      </c>
      <c r="X118" s="2">
        <f t="shared" si="12"/>
        <v>10</v>
      </c>
      <c r="Y118" s="2">
        <f t="shared" si="13"/>
        <v>0</v>
      </c>
      <c r="Z118" s="2">
        <f t="shared" si="14"/>
        <v>0</v>
      </c>
      <c r="AA118" s="2">
        <f t="shared" si="15"/>
        <v>0</v>
      </c>
      <c r="AB118" s="2">
        <f t="shared" si="16"/>
        <v>9</v>
      </c>
      <c r="AC118" s="2">
        <f t="shared" si="17"/>
        <v>2.5</v>
      </c>
      <c r="AD118" s="2">
        <f t="shared" si="18"/>
        <v>0</v>
      </c>
      <c r="AE118" s="2">
        <f t="shared" si="19"/>
        <v>0</v>
      </c>
      <c r="AF118" s="2">
        <f t="shared" si="20"/>
        <v>0</v>
      </c>
      <c r="AG118" s="2">
        <f t="shared" si="21"/>
        <v>2.25</v>
      </c>
    </row>
    <row r="119" spans="1:33" x14ac:dyDescent="0.35">
      <c r="A119" s="2" t="str">
        <f t="shared" si="11"/>
        <v>SE_406-00891020180121</v>
      </c>
      <c r="B119" s="2" t="s">
        <v>105</v>
      </c>
      <c r="C119" s="3">
        <v>43121</v>
      </c>
      <c r="D119" s="2">
        <v>10</v>
      </c>
      <c r="E119" s="2">
        <v>0</v>
      </c>
      <c r="F119" s="2">
        <v>0</v>
      </c>
      <c r="G119" s="2">
        <v>2</v>
      </c>
      <c r="H119" s="2">
        <v>2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2</v>
      </c>
      <c r="O119" s="2">
        <v>0</v>
      </c>
      <c r="P119" s="2">
        <v>1</v>
      </c>
      <c r="Q119" s="2">
        <v>0</v>
      </c>
      <c r="R119" s="2">
        <v>2</v>
      </c>
      <c r="S119" s="2">
        <v>2</v>
      </c>
      <c r="T119" s="2">
        <v>0</v>
      </c>
      <c r="U119" s="2">
        <v>0</v>
      </c>
      <c r="V119" s="2">
        <v>2</v>
      </c>
      <c r="W119" s="2">
        <v>0</v>
      </c>
      <c r="X119" s="2">
        <f t="shared" si="12"/>
        <v>8</v>
      </c>
      <c r="Y119" s="2">
        <f t="shared" si="13"/>
        <v>0</v>
      </c>
      <c r="Z119" s="2">
        <f t="shared" si="14"/>
        <v>1</v>
      </c>
      <c r="AA119" s="2">
        <f t="shared" si="15"/>
        <v>0</v>
      </c>
      <c r="AB119" s="2">
        <f t="shared" si="16"/>
        <v>5</v>
      </c>
      <c r="AC119" s="2">
        <f t="shared" si="17"/>
        <v>2</v>
      </c>
      <c r="AD119" s="2">
        <f t="shared" si="18"/>
        <v>0</v>
      </c>
      <c r="AE119" s="2">
        <f t="shared" si="19"/>
        <v>0.25</v>
      </c>
      <c r="AF119" s="2">
        <f t="shared" si="20"/>
        <v>0</v>
      </c>
      <c r="AG119" s="2">
        <f t="shared" si="21"/>
        <v>1.25</v>
      </c>
    </row>
    <row r="120" spans="1:33" x14ac:dyDescent="0.35">
      <c r="A120" s="2" t="str">
        <f t="shared" si="11"/>
        <v>SE_406-0091020170922</v>
      </c>
      <c r="B120" s="2" t="s">
        <v>100</v>
      </c>
      <c r="C120" s="3">
        <v>43000</v>
      </c>
      <c r="D120" s="2">
        <v>0</v>
      </c>
      <c r="E120" s="2">
        <v>0</v>
      </c>
      <c r="F120" s="2">
        <v>1</v>
      </c>
      <c r="G120" s="2">
        <v>1</v>
      </c>
      <c r="H120" s="2">
        <v>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4</v>
      </c>
      <c r="P120" s="2">
        <v>0</v>
      </c>
      <c r="Q120" s="2">
        <v>0</v>
      </c>
      <c r="R120" s="2">
        <v>1</v>
      </c>
      <c r="S120" s="2">
        <v>0</v>
      </c>
      <c r="T120" s="2">
        <v>0</v>
      </c>
      <c r="U120" s="2">
        <v>0</v>
      </c>
      <c r="V120" s="2">
        <v>1</v>
      </c>
      <c r="W120" s="2">
        <v>0</v>
      </c>
      <c r="X120" s="2">
        <f t="shared" si="12"/>
        <v>7</v>
      </c>
      <c r="Y120" s="2">
        <f t="shared" si="13"/>
        <v>0</v>
      </c>
      <c r="Z120" s="2">
        <f t="shared" si="14"/>
        <v>0</v>
      </c>
      <c r="AA120" s="2">
        <f t="shared" si="15"/>
        <v>1</v>
      </c>
      <c r="AB120" s="2">
        <f t="shared" si="16"/>
        <v>2</v>
      </c>
      <c r="AC120" s="2">
        <f t="shared" si="17"/>
        <v>1.75</v>
      </c>
      <c r="AD120" s="2">
        <f t="shared" si="18"/>
        <v>0</v>
      </c>
      <c r="AE120" s="2">
        <f t="shared" si="19"/>
        <v>0</v>
      </c>
      <c r="AF120" s="2">
        <f t="shared" si="20"/>
        <v>0.33333333333333331</v>
      </c>
      <c r="AG120" s="2">
        <f t="shared" si="21"/>
        <v>0.5</v>
      </c>
    </row>
    <row r="121" spans="1:33" x14ac:dyDescent="0.35">
      <c r="A121" s="2" t="str">
        <f t="shared" si="11"/>
        <v>SE_406-0093020171012</v>
      </c>
      <c r="B121" s="2" t="s">
        <v>108</v>
      </c>
      <c r="C121" s="3">
        <v>43020</v>
      </c>
      <c r="D121" s="2">
        <v>0</v>
      </c>
      <c r="E121" s="2">
        <v>0</v>
      </c>
      <c r="F121" s="2">
        <v>0</v>
      </c>
      <c r="G121" s="2">
        <v>0</v>
      </c>
      <c r="H121" s="2">
        <v>4</v>
      </c>
      <c r="I121" s="2">
        <v>0</v>
      </c>
      <c r="J121" s="2">
        <v>0</v>
      </c>
      <c r="K121" s="2">
        <v>0</v>
      </c>
      <c r="L121" s="2">
        <v>4</v>
      </c>
      <c r="M121" s="2">
        <v>0</v>
      </c>
      <c r="N121" s="2">
        <v>3</v>
      </c>
      <c r="O121" s="2">
        <v>0</v>
      </c>
      <c r="P121" s="2">
        <v>0</v>
      </c>
      <c r="Q121" s="2">
        <v>0</v>
      </c>
      <c r="R121" s="2">
        <v>3</v>
      </c>
      <c r="S121" s="2">
        <v>3</v>
      </c>
      <c r="T121" s="2">
        <v>0</v>
      </c>
      <c r="U121" s="2">
        <v>0</v>
      </c>
      <c r="V121" s="2">
        <v>3</v>
      </c>
      <c r="W121" s="2">
        <v>0</v>
      </c>
      <c r="X121" s="2">
        <f t="shared" si="12"/>
        <v>13</v>
      </c>
      <c r="Y121" s="2">
        <f t="shared" si="13"/>
        <v>0</v>
      </c>
      <c r="Z121" s="2">
        <f t="shared" si="14"/>
        <v>0</v>
      </c>
      <c r="AA121" s="2">
        <f t="shared" si="15"/>
        <v>0</v>
      </c>
      <c r="AB121" s="2">
        <f t="shared" si="16"/>
        <v>7</v>
      </c>
      <c r="AC121" s="2">
        <f t="shared" si="17"/>
        <v>3.25</v>
      </c>
      <c r="AD121" s="2">
        <f t="shared" si="18"/>
        <v>0</v>
      </c>
      <c r="AE121" s="2">
        <f t="shared" si="19"/>
        <v>0</v>
      </c>
      <c r="AF121" s="2">
        <f t="shared" si="20"/>
        <v>0</v>
      </c>
      <c r="AG121" s="2">
        <f t="shared" si="21"/>
        <v>1.75</v>
      </c>
    </row>
    <row r="122" spans="1:33" x14ac:dyDescent="0.35">
      <c r="A122" s="2" t="str">
        <f t="shared" si="11"/>
        <v>SE_406-0093620180129</v>
      </c>
      <c r="B122" s="2" t="s">
        <v>108</v>
      </c>
      <c r="C122" s="3">
        <v>43129</v>
      </c>
      <c r="D122" s="2">
        <v>6</v>
      </c>
      <c r="E122" s="2">
        <v>0</v>
      </c>
      <c r="F122" s="2">
        <v>0</v>
      </c>
      <c r="G122" s="2">
        <v>0</v>
      </c>
      <c r="H122" s="2">
        <v>4</v>
      </c>
      <c r="I122" s="2">
        <v>0</v>
      </c>
      <c r="J122" s="2">
        <v>0</v>
      </c>
      <c r="K122" s="2">
        <v>0</v>
      </c>
      <c r="L122" s="2">
        <v>0</v>
      </c>
      <c r="M122" s="2">
        <v>4</v>
      </c>
      <c r="N122" s="2">
        <v>4</v>
      </c>
      <c r="O122" s="2">
        <v>0</v>
      </c>
      <c r="P122" s="2">
        <v>4</v>
      </c>
      <c r="Q122" s="2">
        <v>0</v>
      </c>
      <c r="R122" s="2">
        <v>0</v>
      </c>
      <c r="S122" s="2">
        <v>4</v>
      </c>
      <c r="T122" s="2">
        <v>0</v>
      </c>
      <c r="U122" s="2">
        <v>2</v>
      </c>
      <c r="V122" s="2">
        <v>1</v>
      </c>
      <c r="W122" s="2">
        <v>0</v>
      </c>
      <c r="X122" s="2">
        <f t="shared" si="12"/>
        <v>13</v>
      </c>
      <c r="Y122" s="2">
        <f t="shared" si="13"/>
        <v>0</v>
      </c>
      <c r="Z122" s="2">
        <f t="shared" si="14"/>
        <v>8</v>
      </c>
      <c r="AA122" s="2">
        <f t="shared" si="15"/>
        <v>0</v>
      </c>
      <c r="AB122" s="2">
        <f t="shared" si="16"/>
        <v>2</v>
      </c>
      <c r="AC122" s="2">
        <f t="shared" si="17"/>
        <v>3.25</v>
      </c>
      <c r="AD122" s="2">
        <f t="shared" si="18"/>
        <v>0</v>
      </c>
      <c r="AE122" s="2">
        <f t="shared" si="19"/>
        <v>2</v>
      </c>
      <c r="AF122" s="2">
        <f t="shared" si="20"/>
        <v>0</v>
      </c>
      <c r="AG122" s="2">
        <f t="shared" si="21"/>
        <v>0.5</v>
      </c>
    </row>
    <row r="123" spans="1:33" x14ac:dyDescent="0.35">
      <c r="A123" s="2" t="str">
        <f t="shared" si="11"/>
        <v>SE_406-00931020180309</v>
      </c>
      <c r="B123" s="2" t="s">
        <v>108</v>
      </c>
      <c r="C123" s="3">
        <v>43168</v>
      </c>
      <c r="D123" s="2">
        <v>10</v>
      </c>
      <c r="E123" s="2">
        <v>0</v>
      </c>
      <c r="F123" s="2">
        <v>0</v>
      </c>
      <c r="G123" s="2">
        <v>0</v>
      </c>
      <c r="H123" s="2">
        <v>0</v>
      </c>
      <c r="I123" s="2">
        <v>4</v>
      </c>
      <c r="J123" s="2">
        <v>0</v>
      </c>
      <c r="K123" s="2">
        <v>0</v>
      </c>
      <c r="L123" s="2">
        <v>0</v>
      </c>
      <c r="M123" s="2">
        <v>4</v>
      </c>
      <c r="N123" s="2">
        <v>0</v>
      </c>
      <c r="O123" s="2">
        <v>0</v>
      </c>
      <c r="P123" s="2">
        <v>4</v>
      </c>
      <c r="Q123" s="2">
        <v>0</v>
      </c>
      <c r="R123" s="2">
        <v>0</v>
      </c>
      <c r="S123" s="2">
        <v>3</v>
      </c>
      <c r="T123" s="2">
        <v>0</v>
      </c>
      <c r="U123" s="2">
        <v>0</v>
      </c>
      <c r="V123" s="2">
        <v>3</v>
      </c>
      <c r="W123" s="2">
        <v>4</v>
      </c>
      <c r="X123" s="2">
        <f t="shared" si="12"/>
        <v>6</v>
      </c>
      <c r="Y123" s="2">
        <f t="shared" si="13"/>
        <v>0</v>
      </c>
      <c r="Z123" s="2">
        <f t="shared" si="14"/>
        <v>16</v>
      </c>
      <c r="AA123" s="2">
        <f t="shared" si="15"/>
        <v>0</v>
      </c>
      <c r="AB123" s="2">
        <f t="shared" si="16"/>
        <v>0</v>
      </c>
      <c r="AC123" s="2">
        <f t="shared" si="17"/>
        <v>1.5</v>
      </c>
      <c r="AD123" s="2">
        <f t="shared" si="18"/>
        <v>0</v>
      </c>
      <c r="AE123" s="2">
        <f t="shared" si="19"/>
        <v>4</v>
      </c>
      <c r="AF123" s="2">
        <f t="shared" si="20"/>
        <v>0</v>
      </c>
      <c r="AG123" s="2">
        <f t="shared" si="21"/>
        <v>0</v>
      </c>
    </row>
    <row r="124" spans="1:33" x14ac:dyDescent="0.35">
      <c r="A124" s="2" t="str">
        <f t="shared" si="11"/>
        <v>SE_406-0095020171019</v>
      </c>
      <c r="B124" s="2" t="s">
        <v>106</v>
      </c>
      <c r="C124" s="3">
        <v>43027</v>
      </c>
      <c r="D124" s="2">
        <v>0</v>
      </c>
      <c r="E124" s="2">
        <v>0</v>
      </c>
      <c r="F124" s="2">
        <v>0</v>
      </c>
      <c r="G124" s="2">
        <v>1</v>
      </c>
      <c r="H124" s="2">
        <v>4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1</v>
      </c>
      <c r="O124" s="2">
        <v>0</v>
      </c>
      <c r="P124" s="2">
        <v>0</v>
      </c>
      <c r="Q124" s="2">
        <v>0</v>
      </c>
      <c r="R124" s="2">
        <v>1</v>
      </c>
      <c r="S124" s="2">
        <v>1</v>
      </c>
      <c r="T124" s="2">
        <v>0</v>
      </c>
      <c r="U124" s="2">
        <v>0</v>
      </c>
      <c r="V124" s="2">
        <v>1</v>
      </c>
      <c r="W124" s="2">
        <v>0</v>
      </c>
      <c r="X124" s="2">
        <f t="shared" si="12"/>
        <v>7</v>
      </c>
      <c r="Y124" s="2">
        <f t="shared" si="13"/>
        <v>0</v>
      </c>
      <c r="Z124" s="2">
        <f t="shared" si="14"/>
        <v>0</v>
      </c>
      <c r="AA124" s="2">
        <f t="shared" si="15"/>
        <v>0</v>
      </c>
      <c r="AB124" s="2">
        <f t="shared" si="16"/>
        <v>3</v>
      </c>
      <c r="AC124" s="2">
        <f t="shared" si="17"/>
        <v>1.75</v>
      </c>
      <c r="AD124" s="2">
        <f t="shared" si="18"/>
        <v>0</v>
      </c>
      <c r="AE124" s="2">
        <f t="shared" si="19"/>
        <v>0</v>
      </c>
      <c r="AF124" s="2">
        <f t="shared" si="20"/>
        <v>0</v>
      </c>
      <c r="AG124" s="2">
        <f t="shared" si="21"/>
        <v>0.75</v>
      </c>
    </row>
    <row r="125" spans="1:33" x14ac:dyDescent="0.35">
      <c r="A125" s="2" t="str">
        <f t="shared" si="11"/>
        <v>SE_406-0095620171218</v>
      </c>
      <c r="B125" s="2" t="s">
        <v>106</v>
      </c>
      <c r="C125" s="3">
        <v>43087</v>
      </c>
      <c r="D125" s="2">
        <v>6</v>
      </c>
      <c r="E125" s="2">
        <v>0</v>
      </c>
      <c r="F125" s="2">
        <v>0</v>
      </c>
      <c r="G125" s="2">
        <v>1</v>
      </c>
      <c r="H125" s="2">
        <v>4</v>
      </c>
      <c r="I125" s="2">
        <v>0</v>
      </c>
      <c r="J125" s="2">
        <v>0</v>
      </c>
      <c r="K125" s="2">
        <v>1</v>
      </c>
      <c r="L125" s="2">
        <v>1</v>
      </c>
      <c r="M125" s="2">
        <v>0</v>
      </c>
      <c r="N125" s="2">
        <v>4</v>
      </c>
      <c r="O125" s="2">
        <v>0</v>
      </c>
      <c r="P125" s="2">
        <v>0</v>
      </c>
      <c r="Q125" s="2">
        <v>0</v>
      </c>
      <c r="R125" s="2">
        <v>1</v>
      </c>
      <c r="S125" s="2">
        <v>1</v>
      </c>
      <c r="T125" s="2">
        <v>0</v>
      </c>
      <c r="U125" s="2">
        <v>0</v>
      </c>
      <c r="V125" s="2">
        <v>1</v>
      </c>
      <c r="W125" s="2">
        <v>0</v>
      </c>
      <c r="X125" s="2">
        <f t="shared" si="12"/>
        <v>10</v>
      </c>
      <c r="Y125" s="2">
        <f t="shared" si="13"/>
        <v>0</v>
      </c>
      <c r="Z125" s="2">
        <f t="shared" si="14"/>
        <v>0</v>
      </c>
      <c r="AA125" s="2">
        <f t="shared" si="15"/>
        <v>1</v>
      </c>
      <c r="AB125" s="2">
        <f t="shared" si="16"/>
        <v>3</v>
      </c>
      <c r="AC125" s="2">
        <f t="shared" si="17"/>
        <v>2.5</v>
      </c>
      <c r="AD125" s="2">
        <f t="shared" si="18"/>
        <v>0</v>
      </c>
      <c r="AE125" s="2">
        <f t="shared" si="19"/>
        <v>0</v>
      </c>
      <c r="AF125" s="2">
        <f t="shared" si="20"/>
        <v>0.33333333333333331</v>
      </c>
      <c r="AG125" s="2">
        <f t="shared" si="21"/>
        <v>0.75</v>
      </c>
    </row>
    <row r="126" spans="1:33" x14ac:dyDescent="0.35">
      <c r="A126" s="2" t="str">
        <f t="shared" si="11"/>
        <v>SE_406-00951020180119</v>
      </c>
      <c r="B126" s="2" t="s">
        <v>106</v>
      </c>
      <c r="C126" s="3">
        <v>43119</v>
      </c>
      <c r="D126" s="2">
        <v>10</v>
      </c>
      <c r="E126" s="2">
        <v>0</v>
      </c>
      <c r="F126" s="2">
        <v>1</v>
      </c>
      <c r="G126" s="2">
        <v>2</v>
      </c>
      <c r="H126" s="2">
        <v>3</v>
      </c>
      <c r="I126" s="2">
        <v>0</v>
      </c>
      <c r="J126" s="2">
        <v>0</v>
      </c>
      <c r="K126" s="2">
        <v>3</v>
      </c>
      <c r="L126" s="2">
        <v>1</v>
      </c>
      <c r="M126" s="2">
        <v>0</v>
      </c>
      <c r="N126" s="2">
        <v>4</v>
      </c>
      <c r="O126" s="2">
        <v>1</v>
      </c>
      <c r="P126" s="2">
        <v>0</v>
      </c>
      <c r="R126" s="2">
        <v>3</v>
      </c>
      <c r="S126" s="2">
        <v>3</v>
      </c>
      <c r="T126" s="2">
        <v>0</v>
      </c>
      <c r="U126" s="2">
        <v>1</v>
      </c>
      <c r="V126" s="2">
        <v>1</v>
      </c>
      <c r="W126" s="2">
        <v>0</v>
      </c>
      <c r="X126" s="2">
        <f t="shared" si="12"/>
        <v>11</v>
      </c>
      <c r="Y126" s="2">
        <f t="shared" si="13"/>
        <v>1</v>
      </c>
      <c r="Z126" s="2">
        <f t="shared" si="14"/>
        <v>0</v>
      </c>
      <c r="AA126" s="2">
        <f t="shared" si="15"/>
        <v>4</v>
      </c>
      <c r="AB126" s="2">
        <f t="shared" si="16"/>
        <v>7</v>
      </c>
      <c r="AC126" s="2">
        <f t="shared" si="17"/>
        <v>2.75</v>
      </c>
      <c r="AD126" s="2">
        <f t="shared" si="18"/>
        <v>0.25</v>
      </c>
      <c r="AE126" s="2">
        <f t="shared" si="19"/>
        <v>0</v>
      </c>
      <c r="AF126" s="2">
        <f t="shared" si="20"/>
        <v>1.3333333333333333</v>
      </c>
      <c r="AG126" s="2">
        <f t="shared" si="21"/>
        <v>1.75</v>
      </c>
    </row>
    <row r="127" spans="1:33" x14ac:dyDescent="0.35">
      <c r="A127" s="2" t="str">
        <f t="shared" si="11"/>
        <v>SE_406-0099020171017</v>
      </c>
      <c r="B127" s="2" t="s">
        <v>109</v>
      </c>
      <c r="C127" s="3">
        <v>43025</v>
      </c>
      <c r="D127" s="2">
        <v>0</v>
      </c>
      <c r="E127" s="2">
        <v>0</v>
      </c>
      <c r="F127" s="2">
        <v>0</v>
      </c>
      <c r="G127" s="2">
        <v>2</v>
      </c>
      <c r="H127" s="2">
        <v>4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4</v>
      </c>
      <c r="O127" s="2">
        <v>0</v>
      </c>
      <c r="P127" s="2">
        <v>0</v>
      </c>
      <c r="Q127" s="2">
        <v>0</v>
      </c>
      <c r="R127" s="2">
        <v>0</v>
      </c>
      <c r="S127" s="2">
        <v>4</v>
      </c>
      <c r="T127" s="2">
        <v>0</v>
      </c>
      <c r="U127" s="2">
        <v>0</v>
      </c>
      <c r="V127" s="2">
        <v>4</v>
      </c>
      <c r="W127" s="2">
        <v>0</v>
      </c>
      <c r="X127" s="2">
        <f t="shared" si="12"/>
        <v>16</v>
      </c>
      <c r="Y127" s="2">
        <f t="shared" si="13"/>
        <v>0</v>
      </c>
      <c r="Z127" s="2">
        <f t="shared" si="14"/>
        <v>0</v>
      </c>
      <c r="AA127" s="2">
        <f t="shared" si="15"/>
        <v>0</v>
      </c>
      <c r="AB127" s="2">
        <f t="shared" si="16"/>
        <v>2</v>
      </c>
      <c r="AC127" s="2">
        <f t="shared" si="17"/>
        <v>4</v>
      </c>
      <c r="AD127" s="2">
        <f t="shared" si="18"/>
        <v>0</v>
      </c>
      <c r="AE127" s="2">
        <f t="shared" si="19"/>
        <v>0</v>
      </c>
      <c r="AF127" s="2">
        <f t="shared" si="20"/>
        <v>0</v>
      </c>
      <c r="AG127" s="2">
        <f t="shared" si="21"/>
        <v>0.5</v>
      </c>
    </row>
    <row r="128" spans="1:33" x14ac:dyDescent="0.35">
      <c r="A128" s="2" t="str">
        <f t="shared" si="11"/>
        <v>SE_406-0099620180126</v>
      </c>
      <c r="B128" s="2" t="s">
        <v>109</v>
      </c>
      <c r="C128" s="3">
        <v>43126</v>
      </c>
      <c r="D128" s="2">
        <v>6</v>
      </c>
      <c r="E128" s="2">
        <v>0</v>
      </c>
      <c r="F128" s="2">
        <v>0</v>
      </c>
      <c r="G128" s="2">
        <v>0</v>
      </c>
      <c r="H128" s="2">
        <v>4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4</v>
      </c>
      <c r="O128" s="2">
        <v>0</v>
      </c>
      <c r="P128" s="2">
        <v>0</v>
      </c>
      <c r="Q128" s="2">
        <v>0</v>
      </c>
      <c r="R128" s="2">
        <v>0</v>
      </c>
      <c r="S128" s="2">
        <v>4</v>
      </c>
      <c r="T128" s="2">
        <v>0</v>
      </c>
      <c r="U128" s="2">
        <v>0</v>
      </c>
      <c r="V128" s="2">
        <v>2</v>
      </c>
      <c r="W128" s="2">
        <v>0</v>
      </c>
      <c r="X128" s="2">
        <f t="shared" si="12"/>
        <v>14</v>
      </c>
      <c r="Y128" s="2">
        <f t="shared" si="13"/>
        <v>0</v>
      </c>
      <c r="Z128" s="2">
        <f t="shared" si="14"/>
        <v>0</v>
      </c>
      <c r="AA128" s="2">
        <f t="shared" si="15"/>
        <v>0</v>
      </c>
      <c r="AB128" s="2">
        <f t="shared" si="16"/>
        <v>0</v>
      </c>
      <c r="AC128" s="2">
        <f t="shared" si="17"/>
        <v>3.5</v>
      </c>
      <c r="AD128" s="2">
        <f t="shared" si="18"/>
        <v>0</v>
      </c>
      <c r="AE128" s="2">
        <f t="shared" si="19"/>
        <v>0</v>
      </c>
      <c r="AF128" s="2">
        <f t="shared" si="20"/>
        <v>0</v>
      </c>
      <c r="AG128" s="2">
        <f t="shared" si="21"/>
        <v>0</v>
      </c>
    </row>
    <row r="129" spans="1:33" x14ac:dyDescent="0.35">
      <c r="A129" s="2" t="str">
        <f t="shared" si="11"/>
        <v>SE_406-00991020180309</v>
      </c>
      <c r="B129" s="2" t="s">
        <v>109</v>
      </c>
      <c r="C129" s="3">
        <v>43168</v>
      </c>
      <c r="D129" s="2">
        <v>10</v>
      </c>
      <c r="E129" s="2">
        <v>0</v>
      </c>
      <c r="F129" s="2">
        <v>0</v>
      </c>
      <c r="G129" s="2">
        <v>1</v>
      </c>
      <c r="H129" s="2">
        <v>4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4</v>
      </c>
      <c r="O129" s="2">
        <v>0</v>
      </c>
      <c r="P129" s="2">
        <v>0</v>
      </c>
      <c r="Q129" s="2">
        <v>0</v>
      </c>
      <c r="R129" s="2">
        <v>0</v>
      </c>
      <c r="S129" s="2">
        <v>4</v>
      </c>
      <c r="T129" s="2">
        <v>0</v>
      </c>
      <c r="U129" s="2">
        <v>0</v>
      </c>
      <c r="V129" s="2">
        <v>3</v>
      </c>
      <c r="W129" s="2">
        <v>0</v>
      </c>
      <c r="X129" s="2">
        <f t="shared" si="12"/>
        <v>15</v>
      </c>
      <c r="Y129" s="2">
        <f t="shared" si="13"/>
        <v>0</v>
      </c>
      <c r="Z129" s="2">
        <f t="shared" si="14"/>
        <v>0</v>
      </c>
      <c r="AA129" s="2">
        <f t="shared" si="15"/>
        <v>0</v>
      </c>
      <c r="AB129" s="2">
        <f t="shared" si="16"/>
        <v>1</v>
      </c>
      <c r="AC129" s="2">
        <f t="shared" si="17"/>
        <v>3.75</v>
      </c>
      <c r="AD129" s="2">
        <f t="shared" si="18"/>
        <v>0</v>
      </c>
      <c r="AE129" s="2">
        <f t="shared" si="19"/>
        <v>0</v>
      </c>
      <c r="AF129" s="2">
        <f t="shared" si="20"/>
        <v>0</v>
      </c>
      <c r="AG129" s="2">
        <f t="shared" si="21"/>
        <v>0.25</v>
      </c>
    </row>
    <row r="130" spans="1:33" x14ac:dyDescent="0.35">
      <c r="A130" s="2" t="str">
        <f t="shared" si="11"/>
        <v>SE_406-0101020171013</v>
      </c>
      <c r="B130" s="2" t="s">
        <v>111</v>
      </c>
      <c r="C130" s="3">
        <v>43021</v>
      </c>
      <c r="D130" s="2">
        <v>0</v>
      </c>
      <c r="E130" s="2">
        <v>0</v>
      </c>
      <c r="F130" s="2">
        <v>0</v>
      </c>
      <c r="G130" s="2">
        <v>0</v>
      </c>
      <c r="H130" s="2">
        <v>4</v>
      </c>
      <c r="I130" s="2">
        <v>4</v>
      </c>
      <c r="J130" s="2">
        <v>0</v>
      </c>
      <c r="K130" s="2">
        <v>0</v>
      </c>
      <c r="L130" s="2">
        <v>0</v>
      </c>
      <c r="M130" s="2">
        <v>2</v>
      </c>
      <c r="N130" s="2">
        <v>3</v>
      </c>
      <c r="O130" s="2">
        <v>0</v>
      </c>
      <c r="P130" s="2">
        <v>0</v>
      </c>
      <c r="Q130" s="2">
        <v>0</v>
      </c>
      <c r="R130" s="2">
        <v>2</v>
      </c>
      <c r="S130" s="2">
        <v>1</v>
      </c>
      <c r="T130" s="2">
        <v>0</v>
      </c>
      <c r="U130" s="2">
        <v>0</v>
      </c>
      <c r="V130" s="2">
        <v>2</v>
      </c>
      <c r="W130" s="2">
        <v>1</v>
      </c>
      <c r="X130" s="2">
        <f t="shared" si="12"/>
        <v>10</v>
      </c>
      <c r="Y130" s="2">
        <f t="shared" si="13"/>
        <v>0</v>
      </c>
      <c r="Z130" s="2">
        <f t="shared" si="14"/>
        <v>7</v>
      </c>
      <c r="AA130" s="2">
        <f t="shared" si="15"/>
        <v>0</v>
      </c>
      <c r="AB130" s="2">
        <f t="shared" si="16"/>
        <v>2</v>
      </c>
      <c r="AC130" s="2">
        <f t="shared" si="17"/>
        <v>2.5</v>
      </c>
      <c r="AD130" s="2">
        <f t="shared" si="18"/>
        <v>0</v>
      </c>
      <c r="AE130" s="2">
        <f t="shared" si="19"/>
        <v>1.75</v>
      </c>
      <c r="AF130" s="2">
        <f t="shared" si="20"/>
        <v>0</v>
      </c>
      <c r="AG130" s="2">
        <f t="shared" si="21"/>
        <v>0.5</v>
      </c>
    </row>
    <row r="131" spans="1:33" x14ac:dyDescent="0.35">
      <c r="A131" s="2" t="str">
        <f t="shared" ref="A131:A151" si="22">"SE_"&amp;B131&amp;D131&amp;TEXT(C131,"yyyymmdd")</f>
        <v>SE_406-0101620180124</v>
      </c>
      <c r="B131" s="2" t="s">
        <v>111</v>
      </c>
      <c r="C131" s="3">
        <v>43124</v>
      </c>
      <c r="D131" s="2">
        <v>6</v>
      </c>
      <c r="E131" s="2">
        <v>0</v>
      </c>
      <c r="F131" s="2">
        <v>0</v>
      </c>
      <c r="G131" s="2">
        <v>0</v>
      </c>
      <c r="H131" s="2">
        <v>4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f t="shared" ref="X131:X151" si="23">H131+N131+S131+V131</f>
        <v>7</v>
      </c>
      <c r="Y131" s="2">
        <f t="shared" ref="Y131:Y151" si="24">E131+J131+O131+T131</f>
        <v>0</v>
      </c>
      <c r="Z131" s="2">
        <f t="shared" ref="Z131:Z151" si="25">I131+M131+P131+W131</f>
        <v>0</v>
      </c>
      <c r="AA131" s="2">
        <f t="shared" ref="AA131:AA151" si="26">F131+K131+Q131</f>
        <v>0</v>
      </c>
      <c r="AB131" s="2">
        <f t="shared" ref="AB131:AB151" si="27">G131+L131+R131+U131</f>
        <v>0</v>
      </c>
      <c r="AC131" s="2">
        <f t="shared" ref="AC131:AC151" si="28">X131/4</f>
        <v>1.75</v>
      </c>
      <c r="AD131" s="2">
        <f t="shared" ref="AD131:AD151" si="29">Y131/4</f>
        <v>0</v>
      </c>
      <c r="AE131" s="2">
        <f t="shared" ref="AE131:AE151" si="30">Z131/4</f>
        <v>0</v>
      </c>
      <c r="AF131" s="2">
        <f t="shared" ref="AF131:AF151" si="31">AA131/3</f>
        <v>0</v>
      </c>
      <c r="AG131" s="2">
        <f t="shared" ref="AG131:AG151" si="32">AB131/4</f>
        <v>0</v>
      </c>
    </row>
    <row r="132" spans="1:33" x14ac:dyDescent="0.35">
      <c r="A132" s="2" t="str">
        <f t="shared" si="22"/>
        <v>SE_406-01011020180307</v>
      </c>
      <c r="B132" s="2" t="s">
        <v>111</v>
      </c>
      <c r="C132" s="3">
        <v>43166</v>
      </c>
      <c r="D132" s="2">
        <v>10</v>
      </c>
      <c r="E132" s="2">
        <v>2</v>
      </c>
      <c r="F132" s="2">
        <v>0</v>
      </c>
      <c r="G132" s="2">
        <v>0</v>
      </c>
      <c r="H132" s="2">
        <v>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2</v>
      </c>
      <c r="O132" s="2">
        <v>0</v>
      </c>
      <c r="P132" s="2">
        <v>0</v>
      </c>
      <c r="Q132" s="2">
        <v>0</v>
      </c>
      <c r="R132" s="2">
        <v>0</v>
      </c>
      <c r="S132" s="2">
        <v>1</v>
      </c>
      <c r="T132" s="2">
        <v>0</v>
      </c>
      <c r="U132" s="2">
        <v>0</v>
      </c>
      <c r="V132" s="2">
        <v>0</v>
      </c>
      <c r="W132" s="2">
        <v>1</v>
      </c>
      <c r="X132" s="2">
        <f t="shared" si="23"/>
        <v>7</v>
      </c>
      <c r="Y132" s="2">
        <f t="shared" si="24"/>
        <v>2</v>
      </c>
      <c r="Z132" s="2">
        <f t="shared" si="25"/>
        <v>1</v>
      </c>
      <c r="AA132" s="2">
        <f t="shared" si="26"/>
        <v>0</v>
      </c>
      <c r="AB132" s="2">
        <f t="shared" si="27"/>
        <v>0</v>
      </c>
      <c r="AC132" s="2">
        <f t="shared" si="28"/>
        <v>1.75</v>
      </c>
      <c r="AD132" s="2">
        <f t="shared" si="29"/>
        <v>0.5</v>
      </c>
      <c r="AE132" s="2">
        <f t="shared" si="30"/>
        <v>0.25</v>
      </c>
      <c r="AF132" s="2">
        <f t="shared" si="31"/>
        <v>0</v>
      </c>
      <c r="AG132" s="2">
        <f t="shared" si="32"/>
        <v>0</v>
      </c>
    </row>
    <row r="133" spans="1:33" x14ac:dyDescent="0.35">
      <c r="A133" s="2" t="str">
        <f t="shared" si="22"/>
        <v>SE_406-0103020171017</v>
      </c>
      <c r="B133" s="2" t="s">
        <v>110</v>
      </c>
      <c r="C133" s="3">
        <v>43025</v>
      </c>
      <c r="D133" s="2">
        <v>0</v>
      </c>
      <c r="E133" s="2">
        <v>0</v>
      </c>
      <c r="F133" s="2">
        <v>0</v>
      </c>
      <c r="G133" s="2">
        <v>0</v>
      </c>
      <c r="H133" s="2">
        <v>4</v>
      </c>
      <c r="I133" s="2">
        <v>2</v>
      </c>
      <c r="J133" s="2">
        <v>0</v>
      </c>
      <c r="K133" s="2">
        <v>0</v>
      </c>
      <c r="L133" s="2">
        <v>0</v>
      </c>
      <c r="M133" s="2">
        <v>0</v>
      </c>
      <c r="N133" s="2">
        <v>3</v>
      </c>
      <c r="O133" s="2">
        <v>0</v>
      </c>
      <c r="P133" s="2">
        <v>1</v>
      </c>
      <c r="Q133" s="2">
        <v>0</v>
      </c>
      <c r="R133" s="2">
        <v>0</v>
      </c>
      <c r="S133" s="2">
        <v>4</v>
      </c>
      <c r="T133" s="2">
        <v>0</v>
      </c>
      <c r="U133" s="2">
        <v>0</v>
      </c>
      <c r="V133" s="2">
        <v>2</v>
      </c>
      <c r="W133" s="2">
        <v>0</v>
      </c>
      <c r="X133" s="2">
        <f t="shared" si="23"/>
        <v>13</v>
      </c>
      <c r="Y133" s="2">
        <f t="shared" si="24"/>
        <v>0</v>
      </c>
      <c r="Z133" s="2">
        <f t="shared" si="25"/>
        <v>3</v>
      </c>
      <c r="AA133" s="2">
        <f t="shared" si="26"/>
        <v>0</v>
      </c>
      <c r="AB133" s="2">
        <f t="shared" si="27"/>
        <v>0</v>
      </c>
      <c r="AC133" s="2">
        <f t="shared" si="28"/>
        <v>3.25</v>
      </c>
      <c r="AD133" s="2">
        <f t="shared" si="29"/>
        <v>0</v>
      </c>
      <c r="AE133" s="2">
        <f t="shared" si="30"/>
        <v>0.75</v>
      </c>
      <c r="AF133" s="2">
        <f t="shared" si="31"/>
        <v>0</v>
      </c>
      <c r="AG133" s="2">
        <f t="shared" si="32"/>
        <v>0</v>
      </c>
    </row>
    <row r="134" spans="1:33" x14ac:dyDescent="0.35">
      <c r="A134" s="2" t="str">
        <f t="shared" si="22"/>
        <v>SE_406-0103620180126</v>
      </c>
      <c r="B134" s="2" t="s">
        <v>110</v>
      </c>
      <c r="C134" s="3">
        <v>43126</v>
      </c>
      <c r="D134" s="2">
        <v>6</v>
      </c>
      <c r="E134" s="2">
        <v>1</v>
      </c>
      <c r="F134" s="2">
        <v>0</v>
      </c>
      <c r="G134" s="2">
        <v>2</v>
      </c>
      <c r="H134" s="2">
        <v>4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4</v>
      </c>
      <c r="O134" s="2">
        <v>0</v>
      </c>
      <c r="P134" s="2">
        <v>0</v>
      </c>
      <c r="Q134" s="2">
        <v>0</v>
      </c>
      <c r="R134" s="2">
        <v>0</v>
      </c>
      <c r="S134" s="2">
        <v>4</v>
      </c>
      <c r="T134" s="2">
        <v>0</v>
      </c>
      <c r="U134" s="2">
        <v>0</v>
      </c>
      <c r="V134" s="2">
        <v>4</v>
      </c>
      <c r="W134" s="2">
        <v>0</v>
      </c>
      <c r="X134" s="2">
        <f t="shared" si="23"/>
        <v>16</v>
      </c>
      <c r="Y134" s="2">
        <f t="shared" si="24"/>
        <v>1</v>
      </c>
      <c r="Z134" s="2">
        <f t="shared" si="25"/>
        <v>0</v>
      </c>
      <c r="AA134" s="2">
        <f t="shared" si="26"/>
        <v>0</v>
      </c>
      <c r="AB134" s="2">
        <f t="shared" si="27"/>
        <v>2</v>
      </c>
      <c r="AC134" s="2">
        <f t="shared" si="28"/>
        <v>4</v>
      </c>
      <c r="AD134" s="2">
        <f t="shared" si="29"/>
        <v>0.25</v>
      </c>
      <c r="AE134" s="2">
        <f t="shared" si="30"/>
        <v>0</v>
      </c>
      <c r="AF134" s="2">
        <f t="shared" si="31"/>
        <v>0</v>
      </c>
      <c r="AG134" s="2">
        <f t="shared" si="32"/>
        <v>0.5</v>
      </c>
    </row>
    <row r="135" spans="1:33" x14ac:dyDescent="0.35">
      <c r="A135" s="2" t="str">
        <f t="shared" si="22"/>
        <v>SE_406-01031020180228</v>
      </c>
      <c r="B135" s="2" t="s">
        <v>110</v>
      </c>
      <c r="C135" s="3">
        <v>43159</v>
      </c>
      <c r="D135" s="2">
        <v>10</v>
      </c>
      <c r="E135" s="2">
        <v>0</v>
      </c>
      <c r="F135" s="2">
        <v>0</v>
      </c>
      <c r="G135" s="2">
        <v>3</v>
      </c>
      <c r="H135" s="2">
        <v>4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4</v>
      </c>
      <c r="O135" s="2">
        <v>0</v>
      </c>
      <c r="P135" s="2">
        <v>0</v>
      </c>
      <c r="Q135" s="2">
        <v>0</v>
      </c>
      <c r="R135" s="2">
        <v>2</v>
      </c>
      <c r="S135" s="2">
        <v>4</v>
      </c>
      <c r="T135" s="2">
        <v>0</v>
      </c>
      <c r="U135" s="2">
        <v>1</v>
      </c>
      <c r="V135" s="2">
        <v>4</v>
      </c>
      <c r="W135" s="2">
        <v>0</v>
      </c>
      <c r="X135" s="2">
        <f t="shared" si="23"/>
        <v>16</v>
      </c>
      <c r="Y135" s="2">
        <f t="shared" si="24"/>
        <v>0</v>
      </c>
      <c r="Z135" s="2">
        <f t="shared" si="25"/>
        <v>0</v>
      </c>
      <c r="AA135" s="2">
        <f t="shared" si="26"/>
        <v>0</v>
      </c>
      <c r="AB135" s="2">
        <f t="shared" si="27"/>
        <v>6</v>
      </c>
      <c r="AC135" s="2">
        <f t="shared" si="28"/>
        <v>4</v>
      </c>
      <c r="AD135" s="2">
        <f t="shared" si="29"/>
        <v>0</v>
      </c>
      <c r="AE135" s="2">
        <f t="shared" si="30"/>
        <v>0</v>
      </c>
      <c r="AF135" s="2">
        <f t="shared" si="31"/>
        <v>0</v>
      </c>
      <c r="AG135" s="2">
        <f t="shared" si="32"/>
        <v>1.5</v>
      </c>
    </row>
    <row r="136" spans="1:33" x14ac:dyDescent="0.35">
      <c r="A136" s="2" t="str">
        <f t="shared" si="22"/>
        <v>SE_406-0105020171023</v>
      </c>
      <c r="B136" s="2" t="s">
        <v>117</v>
      </c>
      <c r="C136" s="3">
        <v>43031</v>
      </c>
      <c r="D136" s="2">
        <v>0</v>
      </c>
      <c r="E136" s="2">
        <v>0</v>
      </c>
      <c r="F136" s="2">
        <v>0</v>
      </c>
      <c r="G136" s="2">
        <v>4</v>
      </c>
      <c r="H136" s="2">
        <v>4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4</v>
      </c>
      <c r="O136" s="2">
        <v>0</v>
      </c>
      <c r="P136" s="2">
        <v>0</v>
      </c>
      <c r="Q136" s="2">
        <v>0</v>
      </c>
      <c r="R136" s="2">
        <v>1</v>
      </c>
      <c r="S136" s="2">
        <v>4</v>
      </c>
      <c r="T136" s="2">
        <v>0</v>
      </c>
      <c r="U136" s="2">
        <v>0</v>
      </c>
      <c r="V136" s="2">
        <v>4</v>
      </c>
      <c r="W136" s="2">
        <v>0</v>
      </c>
      <c r="X136" s="2">
        <f t="shared" si="23"/>
        <v>16</v>
      </c>
      <c r="Y136" s="2">
        <f t="shared" si="24"/>
        <v>0</v>
      </c>
      <c r="Z136" s="2">
        <f t="shared" si="25"/>
        <v>0</v>
      </c>
      <c r="AA136" s="2">
        <f t="shared" si="26"/>
        <v>0</v>
      </c>
      <c r="AB136" s="2">
        <f t="shared" si="27"/>
        <v>5</v>
      </c>
      <c r="AC136" s="2">
        <f t="shared" si="28"/>
        <v>4</v>
      </c>
      <c r="AD136" s="2">
        <f t="shared" si="29"/>
        <v>0</v>
      </c>
      <c r="AE136" s="2">
        <f t="shared" si="30"/>
        <v>0</v>
      </c>
      <c r="AF136" s="2">
        <f t="shared" si="31"/>
        <v>0</v>
      </c>
      <c r="AG136" s="2">
        <f t="shared" si="32"/>
        <v>1.25</v>
      </c>
    </row>
    <row r="137" spans="1:33" x14ac:dyDescent="0.35">
      <c r="A137" s="2" t="str">
        <f t="shared" si="22"/>
        <v>SE_406-0105620180315</v>
      </c>
      <c r="B137" s="2" t="s">
        <v>117</v>
      </c>
      <c r="C137" s="3">
        <v>43174</v>
      </c>
      <c r="D137" s="2">
        <v>6</v>
      </c>
      <c r="E137" s="2">
        <v>0</v>
      </c>
      <c r="F137" s="2">
        <v>0</v>
      </c>
      <c r="G137" s="2">
        <v>0</v>
      </c>
      <c r="H137" s="2">
        <v>4</v>
      </c>
      <c r="I137" s="2">
        <v>0</v>
      </c>
      <c r="J137" s="2">
        <v>0</v>
      </c>
      <c r="K137" s="2">
        <v>0</v>
      </c>
      <c r="L137" s="2">
        <v>3</v>
      </c>
      <c r="M137" s="2">
        <v>0</v>
      </c>
      <c r="N137" s="2">
        <v>4</v>
      </c>
      <c r="O137" s="2">
        <v>0</v>
      </c>
      <c r="P137" s="2">
        <v>0</v>
      </c>
      <c r="Q137" s="2">
        <v>0</v>
      </c>
      <c r="R137" s="2">
        <v>2</v>
      </c>
      <c r="S137" s="2">
        <v>4</v>
      </c>
      <c r="T137" s="2">
        <v>0</v>
      </c>
      <c r="U137" s="2">
        <v>0</v>
      </c>
      <c r="V137" s="2">
        <v>4</v>
      </c>
      <c r="W137" s="2">
        <v>0</v>
      </c>
      <c r="X137" s="2">
        <f t="shared" si="23"/>
        <v>16</v>
      </c>
      <c r="Y137" s="2">
        <f t="shared" si="24"/>
        <v>0</v>
      </c>
      <c r="Z137" s="2">
        <f t="shared" si="25"/>
        <v>0</v>
      </c>
      <c r="AA137" s="2">
        <f t="shared" si="26"/>
        <v>0</v>
      </c>
      <c r="AB137" s="2">
        <f t="shared" si="27"/>
        <v>5</v>
      </c>
      <c r="AC137" s="2">
        <f t="shared" si="28"/>
        <v>4</v>
      </c>
      <c r="AD137" s="2">
        <f t="shared" si="29"/>
        <v>0</v>
      </c>
      <c r="AE137" s="2">
        <f t="shared" si="30"/>
        <v>0</v>
      </c>
      <c r="AF137" s="2">
        <f t="shared" si="31"/>
        <v>0</v>
      </c>
      <c r="AG137" s="2">
        <f t="shared" si="32"/>
        <v>1.25</v>
      </c>
    </row>
    <row r="138" spans="1:33" x14ac:dyDescent="0.35">
      <c r="A138" s="2" t="str">
        <f t="shared" si="22"/>
        <v>SE_406-01051020180419</v>
      </c>
      <c r="B138" s="2" t="s">
        <v>117</v>
      </c>
      <c r="C138" s="3">
        <v>43209</v>
      </c>
      <c r="D138" s="2">
        <v>10</v>
      </c>
      <c r="E138" s="2">
        <v>0</v>
      </c>
      <c r="F138" s="2">
        <v>0</v>
      </c>
      <c r="G138" s="2">
        <v>0</v>
      </c>
      <c r="H138" s="2">
        <v>4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4</v>
      </c>
      <c r="O138" s="2">
        <v>0</v>
      </c>
      <c r="P138" s="2">
        <v>0</v>
      </c>
      <c r="Q138" s="2">
        <v>0</v>
      </c>
      <c r="R138" s="2">
        <v>0</v>
      </c>
      <c r="S138" s="2">
        <v>4</v>
      </c>
      <c r="T138" s="2">
        <v>0</v>
      </c>
      <c r="U138" s="2">
        <v>0</v>
      </c>
      <c r="V138" s="2">
        <v>4</v>
      </c>
      <c r="W138" s="2">
        <v>0</v>
      </c>
      <c r="X138" s="2">
        <f t="shared" si="23"/>
        <v>16</v>
      </c>
      <c r="Y138" s="2">
        <f t="shared" si="24"/>
        <v>0</v>
      </c>
      <c r="Z138" s="2">
        <f t="shared" si="25"/>
        <v>0</v>
      </c>
      <c r="AA138" s="2">
        <f t="shared" si="26"/>
        <v>0</v>
      </c>
      <c r="AB138" s="2">
        <f t="shared" si="27"/>
        <v>0</v>
      </c>
      <c r="AC138" s="2">
        <f t="shared" si="28"/>
        <v>4</v>
      </c>
      <c r="AD138" s="2">
        <f t="shared" si="29"/>
        <v>0</v>
      </c>
      <c r="AE138" s="2">
        <f t="shared" si="30"/>
        <v>0</v>
      </c>
      <c r="AF138" s="2">
        <f t="shared" si="31"/>
        <v>0</v>
      </c>
      <c r="AG138" s="2">
        <f t="shared" si="32"/>
        <v>0</v>
      </c>
    </row>
    <row r="139" spans="1:33" x14ac:dyDescent="0.35">
      <c r="A139" s="2" t="str">
        <f t="shared" si="22"/>
        <v>SE_406-0109020171019</v>
      </c>
      <c r="B139" s="2" t="s">
        <v>158</v>
      </c>
      <c r="C139" s="3">
        <v>43027</v>
      </c>
      <c r="D139" s="2">
        <v>0</v>
      </c>
      <c r="E139" s="2">
        <v>0</v>
      </c>
      <c r="F139" s="2">
        <v>0</v>
      </c>
      <c r="G139" s="2">
        <v>2</v>
      </c>
      <c r="H139" s="2">
        <v>4</v>
      </c>
      <c r="I139" s="2">
        <v>0</v>
      </c>
      <c r="J139" s="2">
        <v>0</v>
      </c>
      <c r="K139" s="2">
        <v>1</v>
      </c>
      <c r="L139" s="2">
        <v>2</v>
      </c>
      <c r="M139" s="2">
        <v>0</v>
      </c>
      <c r="N139" s="2">
        <v>4</v>
      </c>
      <c r="O139" s="2">
        <v>0</v>
      </c>
      <c r="P139" s="2">
        <v>0</v>
      </c>
      <c r="Q139" s="2">
        <v>1</v>
      </c>
      <c r="R139" s="2">
        <v>3</v>
      </c>
      <c r="S139" s="2">
        <v>4</v>
      </c>
      <c r="T139" s="2">
        <v>0</v>
      </c>
      <c r="U139" s="2">
        <v>0</v>
      </c>
      <c r="V139" s="2">
        <v>4</v>
      </c>
      <c r="W139" s="2">
        <v>0</v>
      </c>
      <c r="X139" s="2">
        <f t="shared" si="23"/>
        <v>16</v>
      </c>
      <c r="Y139" s="2">
        <f t="shared" si="24"/>
        <v>0</v>
      </c>
      <c r="Z139" s="2">
        <f t="shared" si="25"/>
        <v>0</v>
      </c>
      <c r="AA139" s="2">
        <f t="shared" si="26"/>
        <v>2</v>
      </c>
      <c r="AB139" s="2">
        <f t="shared" si="27"/>
        <v>7</v>
      </c>
      <c r="AC139" s="2">
        <f t="shared" si="28"/>
        <v>4</v>
      </c>
      <c r="AD139" s="2">
        <f t="shared" si="29"/>
        <v>0</v>
      </c>
      <c r="AE139" s="2">
        <f t="shared" si="30"/>
        <v>0</v>
      </c>
      <c r="AF139" s="2">
        <f t="shared" si="31"/>
        <v>0.66666666666666663</v>
      </c>
      <c r="AG139" s="2">
        <f t="shared" si="32"/>
        <v>1.75</v>
      </c>
    </row>
    <row r="140" spans="1:33" x14ac:dyDescent="0.35">
      <c r="A140" s="2" t="str">
        <f t="shared" si="22"/>
        <v>SE_406-0111020171102</v>
      </c>
      <c r="B140" s="2" t="s">
        <v>116</v>
      </c>
      <c r="C140" s="3">
        <v>43041</v>
      </c>
      <c r="D140" s="2">
        <v>0</v>
      </c>
      <c r="E140" s="2">
        <v>0</v>
      </c>
      <c r="F140" s="2">
        <v>0</v>
      </c>
      <c r="G140" s="2">
        <v>2</v>
      </c>
      <c r="H140" s="2">
        <v>2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2</v>
      </c>
      <c r="O140" s="2">
        <v>0</v>
      </c>
      <c r="P140" s="2">
        <v>0</v>
      </c>
      <c r="Q140" s="2">
        <v>0</v>
      </c>
      <c r="R140" s="2">
        <v>0</v>
      </c>
      <c r="S140" s="2">
        <v>2</v>
      </c>
      <c r="T140" s="2">
        <v>0</v>
      </c>
      <c r="U140" s="2">
        <v>0</v>
      </c>
      <c r="V140" s="2">
        <v>3</v>
      </c>
      <c r="W140" s="2">
        <v>1</v>
      </c>
      <c r="X140" s="2">
        <f t="shared" si="23"/>
        <v>9</v>
      </c>
      <c r="Y140" s="2">
        <f t="shared" si="24"/>
        <v>0</v>
      </c>
      <c r="Z140" s="2">
        <f t="shared" si="25"/>
        <v>1</v>
      </c>
      <c r="AA140" s="2">
        <f t="shared" si="26"/>
        <v>0</v>
      </c>
      <c r="AB140" s="2">
        <f t="shared" si="27"/>
        <v>2</v>
      </c>
      <c r="AC140" s="2">
        <f t="shared" si="28"/>
        <v>2.25</v>
      </c>
      <c r="AD140" s="2">
        <f t="shared" si="29"/>
        <v>0</v>
      </c>
      <c r="AE140" s="2">
        <f t="shared" si="30"/>
        <v>0.25</v>
      </c>
      <c r="AF140" s="2">
        <f t="shared" si="31"/>
        <v>0</v>
      </c>
      <c r="AG140" s="2">
        <f t="shared" si="32"/>
        <v>0.5</v>
      </c>
    </row>
    <row r="141" spans="1:33" x14ac:dyDescent="0.35">
      <c r="A141" s="2" t="str">
        <f t="shared" si="22"/>
        <v>SE_406-0111620180202</v>
      </c>
      <c r="B141" s="2" t="s">
        <v>116</v>
      </c>
      <c r="C141" s="3">
        <v>43133</v>
      </c>
      <c r="D141" s="2">
        <v>6</v>
      </c>
      <c r="E141" s="2">
        <v>0</v>
      </c>
      <c r="F141" s="2">
        <v>1</v>
      </c>
      <c r="G141" s="2">
        <v>0</v>
      </c>
      <c r="H141" s="2">
        <v>4</v>
      </c>
      <c r="I141" s="2">
        <v>1</v>
      </c>
      <c r="J141" s="2">
        <v>0</v>
      </c>
      <c r="K141" s="2">
        <v>0</v>
      </c>
      <c r="L141" s="2">
        <v>0</v>
      </c>
      <c r="M141" s="2">
        <v>0</v>
      </c>
      <c r="N141" s="2">
        <v>4</v>
      </c>
      <c r="O141" s="2">
        <v>0</v>
      </c>
      <c r="P141" s="2">
        <v>0</v>
      </c>
      <c r="Q141" s="2">
        <v>0</v>
      </c>
      <c r="R141" s="2">
        <v>0</v>
      </c>
      <c r="S141" s="2">
        <v>4</v>
      </c>
      <c r="T141" s="2">
        <v>0</v>
      </c>
      <c r="U141" s="2">
        <v>0</v>
      </c>
      <c r="V141" s="2">
        <v>4</v>
      </c>
      <c r="W141" s="2">
        <v>0</v>
      </c>
      <c r="X141" s="2">
        <f t="shared" si="23"/>
        <v>16</v>
      </c>
      <c r="Y141" s="2">
        <f t="shared" si="24"/>
        <v>0</v>
      </c>
      <c r="Z141" s="2">
        <f t="shared" si="25"/>
        <v>1</v>
      </c>
      <c r="AA141" s="2">
        <f t="shared" si="26"/>
        <v>1</v>
      </c>
      <c r="AB141" s="2">
        <f t="shared" si="27"/>
        <v>0</v>
      </c>
      <c r="AC141" s="2">
        <f t="shared" si="28"/>
        <v>4</v>
      </c>
      <c r="AD141" s="2">
        <f t="shared" si="29"/>
        <v>0</v>
      </c>
      <c r="AE141" s="2">
        <f t="shared" si="30"/>
        <v>0.25</v>
      </c>
      <c r="AF141" s="2">
        <f t="shared" si="31"/>
        <v>0.33333333333333331</v>
      </c>
      <c r="AG141" s="2">
        <f t="shared" si="32"/>
        <v>0</v>
      </c>
    </row>
    <row r="142" spans="1:33" x14ac:dyDescent="0.35">
      <c r="A142" s="2" t="str">
        <f t="shared" si="22"/>
        <v>SE_406-01111020180323</v>
      </c>
      <c r="B142" s="2" t="s">
        <v>116</v>
      </c>
      <c r="C142" s="3">
        <v>43182</v>
      </c>
      <c r="D142" s="2">
        <v>10</v>
      </c>
      <c r="E142" s="2">
        <v>0</v>
      </c>
      <c r="F142" s="2">
        <v>0</v>
      </c>
      <c r="G142" s="2">
        <v>0</v>
      </c>
      <c r="H142" s="2">
        <v>4</v>
      </c>
      <c r="I142" s="2">
        <v>2</v>
      </c>
      <c r="J142" s="2">
        <v>0</v>
      </c>
      <c r="K142" s="2">
        <v>0</v>
      </c>
      <c r="L142" s="2">
        <v>0</v>
      </c>
      <c r="M142" s="2">
        <v>1</v>
      </c>
      <c r="N142" s="2">
        <v>3</v>
      </c>
      <c r="O142" s="2">
        <v>0</v>
      </c>
      <c r="P142" s="2">
        <v>2</v>
      </c>
      <c r="Q142" s="2">
        <v>0</v>
      </c>
      <c r="R142" s="2">
        <v>0</v>
      </c>
      <c r="S142" s="2">
        <v>4</v>
      </c>
      <c r="T142" s="2">
        <v>0</v>
      </c>
      <c r="U142" s="2">
        <v>1</v>
      </c>
      <c r="V142" s="2">
        <v>2</v>
      </c>
      <c r="W142" s="2">
        <v>0</v>
      </c>
      <c r="X142" s="2">
        <f t="shared" si="23"/>
        <v>13</v>
      </c>
      <c r="Y142" s="2">
        <f t="shared" si="24"/>
        <v>0</v>
      </c>
      <c r="Z142" s="2">
        <f t="shared" si="25"/>
        <v>5</v>
      </c>
      <c r="AA142" s="2">
        <f t="shared" si="26"/>
        <v>0</v>
      </c>
      <c r="AB142" s="2">
        <f t="shared" si="27"/>
        <v>1</v>
      </c>
      <c r="AC142" s="2">
        <f t="shared" si="28"/>
        <v>3.25</v>
      </c>
      <c r="AD142" s="2">
        <f t="shared" si="29"/>
        <v>0</v>
      </c>
      <c r="AE142" s="2">
        <f t="shared" si="30"/>
        <v>1.25</v>
      </c>
      <c r="AF142" s="2">
        <f t="shared" si="31"/>
        <v>0</v>
      </c>
      <c r="AG142" s="2">
        <f t="shared" si="32"/>
        <v>0.25</v>
      </c>
    </row>
    <row r="143" spans="1:33" x14ac:dyDescent="0.35">
      <c r="A143" s="2" t="str">
        <f t="shared" si="22"/>
        <v>SE_406-0113020171020</v>
      </c>
      <c r="B143" s="2" t="s">
        <v>115</v>
      </c>
      <c r="C143" s="3">
        <v>43028</v>
      </c>
      <c r="D143" s="2">
        <v>0</v>
      </c>
      <c r="E143" s="2">
        <v>0</v>
      </c>
      <c r="F143" s="2">
        <v>0</v>
      </c>
      <c r="G143" s="2">
        <v>0</v>
      </c>
      <c r="H143" s="2">
        <v>4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3</v>
      </c>
      <c r="O143" s="2">
        <v>0</v>
      </c>
      <c r="P143" s="2">
        <v>0</v>
      </c>
      <c r="Q143" s="2">
        <v>0</v>
      </c>
      <c r="R143" s="2">
        <v>1</v>
      </c>
      <c r="S143" s="2">
        <v>4</v>
      </c>
      <c r="T143" s="2">
        <v>0</v>
      </c>
      <c r="U143" s="2">
        <v>0</v>
      </c>
      <c r="V143" s="2">
        <v>1</v>
      </c>
      <c r="W143" s="2">
        <v>0</v>
      </c>
      <c r="X143" s="2">
        <f t="shared" si="23"/>
        <v>12</v>
      </c>
      <c r="Y143" s="2">
        <f t="shared" si="24"/>
        <v>0</v>
      </c>
      <c r="Z143" s="2">
        <f t="shared" si="25"/>
        <v>0</v>
      </c>
      <c r="AA143" s="2">
        <f t="shared" si="26"/>
        <v>0</v>
      </c>
      <c r="AB143" s="2">
        <f t="shared" si="27"/>
        <v>1</v>
      </c>
      <c r="AC143" s="2">
        <f t="shared" si="28"/>
        <v>3</v>
      </c>
      <c r="AD143" s="2">
        <f t="shared" si="29"/>
        <v>0</v>
      </c>
      <c r="AE143" s="2">
        <f t="shared" si="30"/>
        <v>0</v>
      </c>
      <c r="AF143" s="2">
        <f t="shared" si="31"/>
        <v>0</v>
      </c>
      <c r="AG143" s="2">
        <f t="shared" si="32"/>
        <v>0.25</v>
      </c>
    </row>
    <row r="144" spans="1:33" x14ac:dyDescent="0.35">
      <c r="A144" s="2" t="str">
        <f t="shared" si="22"/>
        <v>SE_406-0113620180201</v>
      </c>
      <c r="B144" s="2" t="s">
        <v>115</v>
      </c>
      <c r="C144" s="3">
        <v>43132</v>
      </c>
      <c r="D144" s="2">
        <v>6</v>
      </c>
      <c r="E144" s="2">
        <v>0</v>
      </c>
      <c r="F144" s="2">
        <v>0</v>
      </c>
      <c r="G144" s="2">
        <v>1</v>
      </c>
      <c r="H144" s="2">
        <v>4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4</v>
      </c>
      <c r="O144" s="2">
        <v>0</v>
      </c>
      <c r="P144" s="2">
        <v>0</v>
      </c>
      <c r="Q144" s="2">
        <v>0</v>
      </c>
      <c r="R144" s="2">
        <v>0</v>
      </c>
      <c r="S144" s="2">
        <v>3</v>
      </c>
      <c r="T144" s="2">
        <v>0</v>
      </c>
      <c r="U144" s="2">
        <v>0</v>
      </c>
      <c r="V144" s="2">
        <v>1</v>
      </c>
      <c r="W144" s="2">
        <v>0</v>
      </c>
      <c r="X144" s="2">
        <f t="shared" si="23"/>
        <v>12</v>
      </c>
      <c r="Y144" s="2">
        <f t="shared" si="24"/>
        <v>0</v>
      </c>
      <c r="Z144" s="2">
        <f t="shared" si="25"/>
        <v>0</v>
      </c>
      <c r="AA144" s="2">
        <f t="shared" si="26"/>
        <v>0</v>
      </c>
      <c r="AB144" s="2">
        <f t="shared" si="27"/>
        <v>1</v>
      </c>
      <c r="AC144" s="2">
        <f t="shared" si="28"/>
        <v>3</v>
      </c>
      <c r="AD144" s="2">
        <f t="shared" si="29"/>
        <v>0</v>
      </c>
      <c r="AE144" s="2">
        <f t="shared" si="30"/>
        <v>0</v>
      </c>
      <c r="AF144" s="2">
        <f t="shared" si="31"/>
        <v>0</v>
      </c>
      <c r="AG144" s="2">
        <f t="shared" si="32"/>
        <v>0.25</v>
      </c>
    </row>
    <row r="145" spans="1:33" x14ac:dyDescent="0.35">
      <c r="A145" s="2" t="str">
        <f t="shared" si="22"/>
        <v>SE_406-01131020180307</v>
      </c>
      <c r="B145" s="2" t="s">
        <v>115</v>
      </c>
      <c r="C145" s="3">
        <v>43166</v>
      </c>
      <c r="D145" s="2">
        <v>10</v>
      </c>
      <c r="E145" s="2">
        <v>0</v>
      </c>
      <c r="F145" s="2">
        <v>0</v>
      </c>
      <c r="G145" s="2">
        <v>1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4</v>
      </c>
      <c r="O145" s="2">
        <v>0</v>
      </c>
      <c r="P145" s="2">
        <v>0</v>
      </c>
      <c r="Q145" s="2">
        <v>0</v>
      </c>
      <c r="R145" s="2">
        <v>0</v>
      </c>
      <c r="S145" s="2">
        <v>4</v>
      </c>
      <c r="T145" s="2">
        <v>0</v>
      </c>
      <c r="U145" s="2">
        <v>0</v>
      </c>
      <c r="V145" s="2">
        <v>0</v>
      </c>
      <c r="W145" s="2">
        <v>0</v>
      </c>
      <c r="X145" s="2">
        <f t="shared" si="23"/>
        <v>8</v>
      </c>
      <c r="Y145" s="2">
        <f t="shared" si="24"/>
        <v>0</v>
      </c>
      <c r="Z145" s="2">
        <f t="shared" si="25"/>
        <v>0</v>
      </c>
      <c r="AA145" s="2">
        <f t="shared" si="26"/>
        <v>0</v>
      </c>
      <c r="AB145" s="2">
        <f t="shared" si="27"/>
        <v>1</v>
      </c>
      <c r="AC145" s="2">
        <f t="shared" si="28"/>
        <v>2</v>
      </c>
      <c r="AD145" s="2">
        <f t="shared" si="29"/>
        <v>0</v>
      </c>
      <c r="AE145" s="2">
        <f t="shared" si="30"/>
        <v>0</v>
      </c>
      <c r="AF145" s="2">
        <f t="shared" si="31"/>
        <v>0</v>
      </c>
      <c r="AG145" s="2">
        <f t="shared" si="32"/>
        <v>0.25</v>
      </c>
    </row>
    <row r="146" spans="1:33" x14ac:dyDescent="0.35">
      <c r="A146" s="2" t="str">
        <f t="shared" si="22"/>
        <v>SE_406-0115020181025</v>
      </c>
      <c r="B146" s="2" t="s">
        <v>113</v>
      </c>
      <c r="C146" s="3">
        <v>43398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4</v>
      </c>
      <c r="N146" s="2">
        <v>0</v>
      </c>
      <c r="O146" s="2">
        <v>0</v>
      </c>
      <c r="P146" s="2">
        <v>4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4</v>
      </c>
      <c r="X146" s="2">
        <f t="shared" si="23"/>
        <v>0</v>
      </c>
      <c r="Y146" s="2">
        <f t="shared" si="24"/>
        <v>0</v>
      </c>
      <c r="Z146" s="2">
        <f t="shared" si="25"/>
        <v>12</v>
      </c>
      <c r="AA146" s="2">
        <f t="shared" si="26"/>
        <v>0</v>
      </c>
      <c r="AB146" s="2">
        <f t="shared" si="27"/>
        <v>0</v>
      </c>
      <c r="AC146" s="2">
        <f t="shared" si="28"/>
        <v>0</v>
      </c>
      <c r="AD146" s="2">
        <f t="shared" si="29"/>
        <v>0</v>
      </c>
      <c r="AE146" s="2">
        <f t="shared" si="30"/>
        <v>3</v>
      </c>
      <c r="AF146" s="2">
        <f t="shared" si="31"/>
        <v>0</v>
      </c>
      <c r="AG146" s="2">
        <f t="shared" si="32"/>
        <v>0</v>
      </c>
    </row>
    <row r="147" spans="1:33" x14ac:dyDescent="0.35">
      <c r="A147" s="2" t="str">
        <f t="shared" si="22"/>
        <v>SE_406-0115620180130</v>
      </c>
      <c r="B147" s="2" t="s">
        <v>113</v>
      </c>
      <c r="C147" s="3">
        <v>43130</v>
      </c>
      <c r="D147" s="2">
        <v>6</v>
      </c>
      <c r="E147" s="2">
        <v>0</v>
      </c>
      <c r="F147" s="2">
        <v>0</v>
      </c>
      <c r="G147" s="2">
        <v>3</v>
      </c>
      <c r="I147" s="2">
        <v>2</v>
      </c>
      <c r="J147" s="2">
        <v>0</v>
      </c>
      <c r="K147" s="2">
        <v>0</v>
      </c>
      <c r="L147" s="2">
        <v>0</v>
      </c>
      <c r="M147" s="2">
        <v>0</v>
      </c>
      <c r="N147" s="2">
        <v>2</v>
      </c>
      <c r="O147" s="2">
        <v>0</v>
      </c>
      <c r="P147" s="2">
        <v>0</v>
      </c>
      <c r="Q147" s="2">
        <v>0</v>
      </c>
      <c r="R147" s="2">
        <v>1</v>
      </c>
      <c r="S147" s="2">
        <v>0</v>
      </c>
      <c r="T147" s="2">
        <v>0</v>
      </c>
      <c r="U147" s="2">
        <v>0</v>
      </c>
      <c r="V147" s="2">
        <v>0</v>
      </c>
      <c r="W147" s="2">
        <v>1</v>
      </c>
      <c r="X147" s="2">
        <f t="shared" si="23"/>
        <v>2</v>
      </c>
      <c r="Y147" s="2">
        <f t="shared" si="24"/>
        <v>0</v>
      </c>
      <c r="Z147" s="2">
        <f t="shared" si="25"/>
        <v>3</v>
      </c>
      <c r="AA147" s="2">
        <f t="shared" si="26"/>
        <v>0</v>
      </c>
      <c r="AB147" s="2">
        <f t="shared" si="27"/>
        <v>4</v>
      </c>
      <c r="AC147" s="2">
        <f t="shared" si="28"/>
        <v>0.5</v>
      </c>
      <c r="AD147" s="2">
        <f t="shared" si="29"/>
        <v>0</v>
      </c>
      <c r="AE147" s="2">
        <f t="shared" si="30"/>
        <v>0.75</v>
      </c>
      <c r="AF147" s="2">
        <f t="shared" si="31"/>
        <v>0</v>
      </c>
      <c r="AG147" s="2">
        <f t="shared" si="32"/>
        <v>1</v>
      </c>
    </row>
    <row r="148" spans="1:33" x14ac:dyDescent="0.35">
      <c r="A148" s="2" t="str">
        <f t="shared" si="22"/>
        <v>SE_406-01151020180302</v>
      </c>
      <c r="B148" s="2" t="s">
        <v>113</v>
      </c>
      <c r="C148" s="3">
        <v>43161</v>
      </c>
      <c r="D148" s="2">
        <v>10</v>
      </c>
      <c r="E148" s="2">
        <v>0</v>
      </c>
      <c r="F148" s="2">
        <v>0</v>
      </c>
      <c r="G148" s="2">
        <v>2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1</v>
      </c>
      <c r="O148" s="2">
        <v>0</v>
      </c>
      <c r="P148" s="2">
        <v>0</v>
      </c>
      <c r="Q148" s="2">
        <v>0</v>
      </c>
      <c r="R148" s="2">
        <v>1</v>
      </c>
      <c r="S148" s="2">
        <v>1</v>
      </c>
      <c r="T148" s="2">
        <v>0</v>
      </c>
      <c r="U148" s="2">
        <v>0</v>
      </c>
      <c r="V148" s="2">
        <v>1</v>
      </c>
      <c r="W148" s="2">
        <v>0</v>
      </c>
      <c r="X148" s="2">
        <f t="shared" si="23"/>
        <v>3</v>
      </c>
      <c r="Y148" s="2">
        <f t="shared" si="24"/>
        <v>0</v>
      </c>
      <c r="Z148" s="2">
        <f t="shared" si="25"/>
        <v>0</v>
      </c>
      <c r="AA148" s="2">
        <f t="shared" si="26"/>
        <v>0</v>
      </c>
      <c r="AB148" s="2">
        <f t="shared" si="27"/>
        <v>4</v>
      </c>
      <c r="AC148" s="2">
        <f t="shared" si="28"/>
        <v>0.75</v>
      </c>
      <c r="AD148" s="2">
        <f t="shared" si="29"/>
        <v>0</v>
      </c>
      <c r="AE148" s="2">
        <f t="shared" si="30"/>
        <v>0</v>
      </c>
      <c r="AF148" s="2">
        <f t="shared" si="31"/>
        <v>0</v>
      </c>
      <c r="AG148" s="2">
        <f t="shared" si="32"/>
        <v>1</v>
      </c>
    </row>
    <row r="149" spans="1:33" x14ac:dyDescent="0.35">
      <c r="A149" s="2" t="str">
        <f t="shared" si="22"/>
        <v>SE_406-0117020171101</v>
      </c>
      <c r="B149" s="2" t="s">
        <v>114</v>
      </c>
      <c r="C149" s="3">
        <v>43040</v>
      </c>
      <c r="D149" s="2">
        <v>0</v>
      </c>
      <c r="E149" s="2">
        <v>0</v>
      </c>
      <c r="F149" s="2">
        <v>0</v>
      </c>
      <c r="G149" s="2">
        <v>1</v>
      </c>
      <c r="H149" s="2">
        <v>3</v>
      </c>
      <c r="I149" s="2">
        <v>2</v>
      </c>
      <c r="J149" s="2">
        <v>0</v>
      </c>
      <c r="K149" s="2">
        <v>0</v>
      </c>
      <c r="L149" s="2">
        <v>0</v>
      </c>
      <c r="M149" s="2">
        <v>1</v>
      </c>
      <c r="N149" s="2">
        <v>3</v>
      </c>
      <c r="O149" s="2">
        <v>0</v>
      </c>
      <c r="P149" s="2">
        <v>1</v>
      </c>
      <c r="Q149" s="2">
        <v>0</v>
      </c>
      <c r="R149" s="2">
        <v>0</v>
      </c>
      <c r="S149" s="2">
        <v>3</v>
      </c>
      <c r="T149" s="2">
        <v>0</v>
      </c>
      <c r="U149" s="2">
        <v>0</v>
      </c>
      <c r="V149" s="2">
        <v>3</v>
      </c>
      <c r="W149" s="2">
        <v>0</v>
      </c>
      <c r="X149" s="2">
        <f t="shared" si="23"/>
        <v>12</v>
      </c>
      <c r="Y149" s="2">
        <f t="shared" si="24"/>
        <v>0</v>
      </c>
      <c r="Z149" s="2">
        <f t="shared" si="25"/>
        <v>4</v>
      </c>
      <c r="AA149" s="2">
        <f t="shared" si="26"/>
        <v>0</v>
      </c>
      <c r="AB149" s="2">
        <f t="shared" si="27"/>
        <v>1</v>
      </c>
      <c r="AC149" s="2">
        <f t="shared" si="28"/>
        <v>3</v>
      </c>
      <c r="AD149" s="2">
        <f t="shared" si="29"/>
        <v>0</v>
      </c>
      <c r="AE149" s="2">
        <f t="shared" si="30"/>
        <v>1</v>
      </c>
      <c r="AF149" s="2">
        <f t="shared" si="31"/>
        <v>0</v>
      </c>
      <c r="AG149" s="2">
        <f t="shared" si="32"/>
        <v>0.25</v>
      </c>
    </row>
    <row r="150" spans="1:33" x14ac:dyDescent="0.35">
      <c r="A150" s="2" t="str">
        <f t="shared" si="22"/>
        <v>SE_406-0117620180222</v>
      </c>
      <c r="B150" s="2" t="s">
        <v>114</v>
      </c>
      <c r="C150" s="3">
        <v>43153</v>
      </c>
      <c r="D150" s="2">
        <v>6</v>
      </c>
      <c r="E150" s="2">
        <v>0</v>
      </c>
      <c r="F150" s="2">
        <v>0</v>
      </c>
      <c r="G150" s="2">
        <v>0</v>
      </c>
      <c r="H150" s="2">
        <v>4</v>
      </c>
      <c r="I150" s="2">
        <v>2</v>
      </c>
      <c r="J150" s="2">
        <v>0</v>
      </c>
      <c r="K150" s="2">
        <v>0</v>
      </c>
      <c r="L150" s="2">
        <v>0</v>
      </c>
      <c r="M150" s="2">
        <v>2</v>
      </c>
      <c r="N150" s="2">
        <v>4</v>
      </c>
      <c r="O150" s="2">
        <v>0</v>
      </c>
      <c r="P150" s="2">
        <v>2</v>
      </c>
      <c r="Q150" s="2">
        <v>0</v>
      </c>
      <c r="R150" s="2">
        <v>0</v>
      </c>
      <c r="S150" s="2">
        <v>4</v>
      </c>
      <c r="T150" s="2">
        <v>0</v>
      </c>
      <c r="U150" s="2">
        <v>0</v>
      </c>
      <c r="V150" s="2">
        <v>3</v>
      </c>
      <c r="W150" s="2">
        <v>1</v>
      </c>
      <c r="X150" s="2">
        <f t="shared" si="23"/>
        <v>15</v>
      </c>
      <c r="Y150" s="2">
        <f t="shared" si="24"/>
        <v>0</v>
      </c>
      <c r="Z150" s="2">
        <f t="shared" si="25"/>
        <v>7</v>
      </c>
      <c r="AA150" s="2">
        <f t="shared" si="26"/>
        <v>0</v>
      </c>
      <c r="AB150" s="2">
        <f t="shared" si="27"/>
        <v>0</v>
      </c>
      <c r="AC150" s="2">
        <f t="shared" si="28"/>
        <v>3.75</v>
      </c>
      <c r="AD150" s="2">
        <f t="shared" si="29"/>
        <v>0</v>
      </c>
      <c r="AE150" s="2">
        <f t="shared" si="30"/>
        <v>1.75</v>
      </c>
      <c r="AF150" s="2">
        <f t="shared" si="31"/>
        <v>0</v>
      </c>
      <c r="AG150" s="2">
        <f t="shared" si="32"/>
        <v>0</v>
      </c>
    </row>
    <row r="151" spans="1:33" x14ac:dyDescent="0.35">
      <c r="A151" s="2" t="str">
        <f t="shared" si="22"/>
        <v>SE_406-01171020180326</v>
      </c>
      <c r="B151" s="2" t="s">
        <v>114</v>
      </c>
      <c r="C151" s="3">
        <v>43185</v>
      </c>
      <c r="D151" s="2">
        <v>10</v>
      </c>
      <c r="E151" s="2">
        <v>1</v>
      </c>
      <c r="F151" s="2">
        <v>0</v>
      </c>
      <c r="G151" s="2">
        <v>0</v>
      </c>
      <c r="H151" s="2">
        <v>3</v>
      </c>
      <c r="I151" s="2">
        <v>1</v>
      </c>
      <c r="J151" s="2">
        <v>0</v>
      </c>
      <c r="K151" s="2">
        <v>0</v>
      </c>
      <c r="L151" s="2">
        <v>0</v>
      </c>
      <c r="M151" s="2">
        <v>2</v>
      </c>
      <c r="N151" s="2">
        <v>3</v>
      </c>
      <c r="O151" s="2">
        <v>1</v>
      </c>
      <c r="P151" s="2">
        <v>2</v>
      </c>
      <c r="Q151" s="2">
        <v>0</v>
      </c>
      <c r="R151" s="2">
        <v>1</v>
      </c>
      <c r="S151" s="2">
        <v>4</v>
      </c>
      <c r="T151" s="2">
        <v>0</v>
      </c>
      <c r="U151" s="2">
        <v>0</v>
      </c>
      <c r="V151" s="2">
        <v>3</v>
      </c>
      <c r="W151" s="2">
        <v>2</v>
      </c>
      <c r="X151" s="2">
        <f t="shared" si="23"/>
        <v>13</v>
      </c>
      <c r="Y151" s="2">
        <f t="shared" si="24"/>
        <v>2</v>
      </c>
      <c r="Z151" s="2">
        <f t="shared" si="25"/>
        <v>7</v>
      </c>
      <c r="AA151" s="2">
        <f t="shared" si="26"/>
        <v>0</v>
      </c>
      <c r="AB151" s="2">
        <f t="shared" si="27"/>
        <v>1</v>
      </c>
      <c r="AC151" s="2">
        <f t="shared" si="28"/>
        <v>3.25</v>
      </c>
      <c r="AD151" s="2">
        <f t="shared" si="29"/>
        <v>0.5</v>
      </c>
      <c r="AE151" s="2">
        <f t="shared" si="30"/>
        <v>1.75</v>
      </c>
      <c r="AF151" s="2">
        <f t="shared" si="31"/>
        <v>0</v>
      </c>
      <c r="AG151" s="2">
        <f t="shared" si="32"/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3"/>
  <sheetViews>
    <sheetView workbookViewId="0">
      <pane ySplit="1" topLeftCell="A2" activePane="bottomLeft" state="frozen"/>
      <selection pane="bottomLeft" activeCell="A2" sqref="A2"/>
    </sheetView>
  </sheetViews>
  <sheetFormatPr defaultColWidth="9.1796875" defaultRowHeight="14.5" x14ac:dyDescent="0.35"/>
  <cols>
    <col min="1" max="1" width="21.90625" style="2" customWidth="1"/>
    <col min="2" max="2" width="12.6328125" style="2" bestFit="1" customWidth="1"/>
    <col min="3" max="3" width="10.7265625" style="2" bestFit="1" customWidth="1"/>
    <col min="4" max="4" width="9.1796875" style="4"/>
    <col min="5" max="16384" width="9.1796875" style="2"/>
  </cols>
  <sheetData>
    <row r="1" spans="1:20" s="1" customFormat="1" x14ac:dyDescent="0.35">
      <c r="A1" s="1" t="s">
        <v>166</v>
      </c>
      <c r="B1" s="1" t="s">
        <v>160</v>
      </c>
      <c r="C1" s="1" t="s">
        <v>1</v>
      </c>
      <c r="D1" s="5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</v>
      </c>
      <c r="R1" s="1" t="s">
        <v>15</v>
      </c>
      <c r="S1" s="1" t="s">
        <v>16</v>
      </c>
      <c r="T1" s="1" t="s">
        <v>0</v>
      </c>
    </row>
    <row r="2" spans="1:20" x14ac:dyDescent="0.35">
      <c r="A2" s="2" t="str">
        <f>"BR_"&amp;B2&amp;D2&amp;TEXT(C2,"yyyymmdd")</f>
        <v>BR_406-0004020161129</v>
      </c>
      <c r="B2" s="2" t="s">
        <v>41</v>
      </c>
      <c r="C2" s="3">
        <v>42703</v>
      </c>
      <c r="D2" s="4">
        <v>0</v>
      </c>
      <c r="E2" s="2">
        <v>50</v>
      </c>
      <c r="F2" s="2">
        <v>10</v>
      </c>
      <c r="G2" s="2">
        <v>20</v>
      </c>
      <c r="H2" s="2">
        <v>20</v>
      </c>
      <c r="I2" s="2">
        <v>30</v>
      </c>
      <c r="J2" s="2">
        <v>50</v>
      </c>
      <c r="K2" s="2">
        <v>10</v>
      </c>
      <c r="L2" s="2">
        <v>30</v>
      </c>
      <c r="M2" s="2">
        <v>10</v>
      </c>
      <c r="N2" s="2">
        <v>30</v>
      </c>
      <c r="O2" s="2">
        <v>60</v>
      </c>
      <c r="P2" s="2">
        <v>40</v>
      </c>
      <c r="Q2" s="2">
        <v>20</v>
      </c>
      <c r="R2" s="2">
        <f>SUM(E2:Q2)</f>
        <v>380</v>
      </c>
      <c r="S2" s="2">
        <f>R2/13</f>
        <v>29.23076923076923</v>
      </c>
      <c r="T2" s="2" t="s">
        <v>41</v>
      </c>
    </row>
    <row r="3" spans="1:20" x14ac:dyDescent="0.35">
      <c r="A3" s="2" t="str">
        <f t="shared" ref="A3:A53" si="0">"BR_"&amp;B3&amp;D3&amp;TEXT(C3,"yyyymmdd")</f>
        <v>BR_406-0006020161202</v>
      </c>
      <c r="B3" s="2" t="s">
        <v>42</v>
      </c>
      <c r="C3" s="3">
        <v>42706</v>
      </c>
      <c r="D3" s="4">
        <v>0</v>
      </c>
      <c r="E3" s="2">
        <v>100</v>
      </c>
      <c r="F3" s="2">
        <v>60</v>
      </c>
      <c r="G3" s="2">
        <v>80</v>
      </c>
      <c r="H3" s="2">
        <v>60</v>
      </c>
      <c r="I3" s="2">
        <v>70</v>
      </c>
      <c r="J3" s="2">
        <v>90</v>
      </c>
      <c r="K3" s="2">
        <v>90</v>
      </c>
      <c r="L3" s="2">
        <v>70</v>
      </c>
      <c r="M3" s="2">
        <v>90</v>
      </c>
      <c r="N3" s="2">
        <v>90</v>
      </c>
      <c r="O3" s="2">
        <v>90</v>
      </c>
      <c r="P3" s="2">
        <v>100</v>
      </c>
      <c r="Q3" s="2">
        <v>100</v>
      </c>
      <c r="R3" s="2">
        <f t="shared" ref="R3:R20" si="1">SUM(E3:Q3)</f>
        <v>1090</v>
      </c>
      <c r="S3" s="2">
        <f t="shared" ref="S3:S53" si="2">R3/13</f>
        <v>83.84615384615384</v>
      </c>
      <c r="T3" s="2" t="s">
        <v>42</v>
      </c>
    </row>
    <row r="4" spans="1:20" x14ac:dyDescent="0.35">
      <c r="A4" s="2" t="str">
        <f t="shared" si="0"/>
        <v>BR_406-0008020161209</v>
      </c>
      <c r="B4" s="2" t="s">
        <v>43</v>
      </c>
      <c r="C4" s="3">
        <v>42713</v>
      </c>
      <c r="D4" s="4">
        <v>0</v>
      </c>
      <c r="E4" s="2">
        <v>80</v>
      </c>
      <c r="F4" s="2">
        <v>70</v>
      </c>
      <c r="G4" s="2">
        <v>40</v>
      </c>
      <c r="H4" s="2">
        <v>40</v>
      </c>
      <c r="I4" s="2">
        <v>30</v>
      </c>
      <c r="J4" s="2">
        <v>70</v>
      </c>
      <c r="K4" s="2">
        <v>50</v>
      </c>
      <c r="L4" s="2">
        <v>40</v>
      </c>
      <c r="M4" s="2">
        <v>40</v>
      </c>
      <c r="N4" s="2">
        <v>60</v>
      </c>
      <c r="O4" s="2">
        <v>70</v>
      </c>
      <c r="P4" s="2">
        <v>60</v>
      </c>
      <c r="Q4" s="2">
        <v>60</v>
      </c>
      <c r="R4" s="2">
        <f t="shared" si="1"/>
        <v>710</v>
      </c>
      <c r="S4" s="2">
        <f t="shared" si="2"/>
        <v>54.615384615384613</v>
      </c>
      <c r="T4" s="2" t="s">
        <v>43</v>
      </c>
    </row>
    <row r="5" spans="1:20" x14ac:dyDescent="0.35">
      <c r="A5" s="2" t="str">
        <f t="shared" si="0"/>
        <v>BR_406-0010020161213</v>
      </c>
      <c r="B5" s="2" t="s">
        <v>44</v>
      </c>
      <c r="C5" s="3">
        <v>42717</v>
      </c>
      <c r="D5" s="4">
        <v>0</v>
      </c>
      <c r="E5" s="2">
        <v>60</v>
      </c>
      <c r="F5" s="2">
        <v>60</v>
      </c>
      <c r="G5" s="2">
        <v>10</v>
      </c>
      <c r="H5" s="2">
        <v>10</v>
      </c>
      <c r="I5" s="2">
        <v>0</v>
      </c>
      <c r="J5" s="2">
        <v>80</v>
      </c>
      <c r="K5" s="2">
        <v>20</v>
      </c>
      <c r="L5" s="2">
        <v>20</v>
      </c>
      <c r="M5" s="2">
        <v>20</v>
      </c>
      <c r="N5" s="2">
        <v>20</v>
      </c>
      <c r="O5" s="2">
        <v>40</v>
      </c>
      <c r="P5" s="2">
        <v>50</v>
      </c>
      <c r="Q5" s="2">
        <v>20</v>
      </c>
      <c r="R5" s="2">
        <f t="shared" si="1"/>
        <v>410</v>
      </c>
      <c r="S5" s="2">
        <f t="shared" si="2"/>
        <v>31.53846153846154</v>
      </c>
      <c r="T5" s="2" t="s">
        <v>44</v>
      </c>
    </row>
    <row r="6" spans="1:20" x14ac:dyDescent="0.35">
      <c r="A6" s="2" t="str">
        <f t="shared" si="0"/>
        <v>BR_406-0012020161213</v>
      </c>
      <c r="B6" s="2" t="s">
        <v>45</v>
      </c>
      <c r="C6" s="3">
        <v>42717</v>
      </c>
      <c r="D6" s="4">
        <v>0</v>
      </c>
      <c r="E6" s="2">
        <v>20</v>
      </c>
      <c r="F6" s="2">
        <v>50</v>
      </c>
      <c r="G6" s="2">
        <v>40</v>
      </c>
      <c r="H6" s="2">
        <v>70</v>
      </c>
      <c r="I6" s="2">
        <v>30</v>
      </c>
      <c r="J6" s="2">
        <v>50</v>
      </c>
      <c r="K6" s="2">
        <v>50</v>
      </c>
      <c r="L6" s="2">
        <v>20</v>
      </c>
      <c r="M6" s="2">
        <v>50</v>
      </c>
      <c r="N6" s="2">
        <v>30</v>
      </c>
      <c r="O6" s="2">
        <v>50</v>
      </c>
      <c r="P6" s="2">
        <v>50</v>
      </c>
      <c r="Q6" s="2">
        <v>50</v>
      </c>
      <c r="R6" s="2">
        <f t="shared" si="1"/>
        <v>560</v>
      </c>
      <c r="S6" s="2">
        <f t="shared" si="2"/>
        <v>43.07692307692308</v>
      </c>
      <c r="T6" s="2" t="s">
        <v>45</v>
      </c>
    </row>
    <row r="7" spans="1:20" x14ac:dyDescent="0.35">
      <c r="A7" s="2" t="str">
        <f t="shared" si="0"/>
        <v>BR_406-0016020170206</v>
      </c>
      <c r="B7" s="2" t="s">
        <v>66</v>
      </c>
      <c r="C7" s="3">
        <v>42772</v>
      </c>
      <c r="D7" s="4">
        <v>0</v>
      </c>
      <c r="E7" s="2">
        <v>40</v>
      </c>
      <c r="F7" s="2">
        <v>50</v>
      </c>
      <c r="G7" s="2">
        <v>20</v>
      </c>
      <c r="H7" s="2">
        <v>40</v>
      </c>
      <c r="I7" s="2">
        <v>40</v>
      </c>
      <c r="J7" s="2">
        <v>100</v>
      </c>
      <c r="K7" s="2">
        <v>50</v>
      </c>
      <c r="L7" s="2">
        <v>30</v>
      </c>
      <c r="M7" s="2">
        <v>50</v>
      </c>
      <c r="N7" s="2">
        <v>20</v>
      </c>
      <c r="O7" s="2">
        <v>40</v>
      </c>
      <c r="P7" s="2">
        <v>30</v>
      </c>
      <c r="Q7" s="2">
        <v>40</v>
      </c>
      <c r="R7" s="2">
        <f>SUM(E7:Q7)</f>
        <v>550</v>
      </c>
      <c r="S7" s="2">
        <f>R7/13</f>
        <v>42.307692307692307</v>
      </c>
      <c r="T7" s="2" t="s">
        <v>66</v>
      </c>
    </row>
    <row r="8" spans="1:20" x14ac:dyDescent="0.35">
      <c r="A8" s="2" t="str">
        <f t="shared" si="0"/>
        <v>BR_406-0018020161219</v>
      </c>
      <c r="B8" s="2" t="s">
        <v>65</v>
      </c>
      <c r="C8" s="3">
        <v>42723</v>
      </c>
      <c r="D8" s="4">
        <v>0</v>
      </c>
      <c r="E8" s="2">
        <v>80</v>
      </c>
      <c r="F8" s="2">
        <v>40</v>
      </c>
      <c r="G8" s="2">
        <v>40</v>
      </c>
      <c r="H8" s="2">
        <v>40</v>
      </c>
      <c r="I8" s="2">
        <v>50</v>
      </c>
      <c r="J8" s="2">
        <v>70</v>
      </c>
      <c r="K8" s="2">
        <v>40</v>
      </c>
      <c r="L8" s="2">
        <v>20</v>
      </c>
      <c r="M8" s="2">
        <v>40</v>
      </c>
      <c r="N8" s="2">
        <v>40</v>
      </c>
      <c r="O8" s="2">
        <v>70</v>
      </c>
      <c r="P8" s="2">
        <v>70</v>
      </c>
      <c r="Q8" s="2">
        <v>50</v>
      </c>
      <c r="R8" s="2">
        <f t="shared" si="1"/>
        <v>650</v>
      </c>
      <c r="S8" s="2">
        <f t="shared" si="2"/>
        <v>50</v>
      </c>
      <c r="T8" s="2" t="s">
        <v>65</v>
      </c>
    </row>
    <row r="9" spans="1:20" x14ac:dyDescent="0.35">
      <c r="A9" s="2" t="str">
        <f t="shared" si="0"/>
        <v>BR_406-0020020161220</v>
      </c>
      <c r="B9" s="2" t="s">
        <v>157</v>
      </c>
      <c r="C9" s="3">
        <v>42724</v>
      </c>
      <c r="D9" s="4">
        <v>0</v>
      </c>
      <c r="E9" s="2">
        <v>40</v>
      </c>
      <c r="F9" s="2">
        <v>50</v>
      </c>
      <c r="G9" s="2">
        <v>10</v>
      </c>
      <c r="H9" s="2">
        <v>30</v>
      </c>
      <c r="I9" s="2">
        <v>30</v>
      </c>
      <c r="J9" s="2">
        <v>40</v>
      </c>
      <c r="K9" s="2">
        <v>40</v>
      </c>
      <c r="L9" s="2">
        <v>50</v>
      </c>
      <c r="M9" s="2">
        <v>40</v>
      </c>
      <c r="N9" s="2">
        <v>10</v>
      </c>
      <c r="O9" s="2">
        <v>30</v>
      </c>
      <c r="P9" s="2">
        <v>40</v>
      </c>
      <c r="Q9" s="2">
        <v>40</v>
      </c>
      <c r="R9" s="2">
        <f t="shared" si="1"/>
        <v>450</v>
      </c>
      <c r="S9" s="2">
        <f t="shared" si="2"/>
        <v>34.615384615384613</v>
      </c>
      <c r="T9" s="2" t="s">
        <v>157</v>
      </c>
    </row>
    <row r="10" spans="1:20" x14ac:dyDescent="0.35">
      <c r="A10" s="2" t="str">
        <f t="shared" si="0"/>
        <v>BR_406-0022020161220</v>
      </c>
      <c r="B10" s="2" t="s">
        <v>71</v>
      </c>
      <c r="C10" s="3">
        <v>42724</v>
      </c>
      <c r="D10" s="4">
        <v>0</v>
      </c>
      <c r="E10" s="2">
        <v>100</v>
      </c>
      <c r="F10" s="2">
        <v>100</v>
      </c>
      <c r="G10" s="2">
        <v>100</v>
      </c>
      <c r="H10" s="2">
        <v>90</v>
      </c>
      <c r="I10" s="2">
        <v>90</v>
      </c>
      <c r="J10" s="2">
        <v>100</v>
      </c>
      <c r="K10" s="2">
        <v>90</v>
      </c>
      <c r="L10" s="2">
        <v>100</v>
      </c>
      <c r="M10" s="2">
        <v>80</v>
      </c>
      <c r="N10" s="2">
        <v>100</v>
      </c>
      <c r="O10" s="2">
        <v>100</v>
      </c>
      <c r="P10" s="2">
        <v>100</v>
      </c>
      <c r="Q10" s="2">
        <v>100</v>
      </c>
      <c r="R10" s="2">
        <f>SUM(E10:Q10)</f>
        <v>1250</v>
      </c>
      <c r="S10" s="2">
        <f>R10/13</f>
        <v>96.15384615384616</v>
      </c>
      <c r="T10" s="2" t="s">
        <v>71</v>
      </c>
    </row>
    <row r="11" spans="1:20" x14ac:dyDescent="0.35">
      <c r="A11" s="2" t="str">
        <f t="shared" si="0"/>
        <v>BR_406-0024020170112</v>
      </c>
      <c r="B11" s="2" t="s">
        <v>69</v>
      </c>
      <c r="C11" s="3">
        <v>42747</v>
      </c>
      <c r="D11" s="4">
        <v>0</v>
      </c>
      <c r="E11" s="2">
        <v>40</v>
      </c>
      <c r="F11" s="2">
        <v>20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10</v>
      </c>
      <c r="N11" s="2">
        <v>10</v>
      </c>
      <c r="O11" s="2">
        <v>30</v>
      </c>
      <c r="P11" s="2">
        <v>10</v>
      </c>
      <c r="Q11" s="2">
        <v>10</v>
      </c>
      <c r="R11" s="2">
        <f t="shared" si="1"/>
        <v>130</v>
      </c>
      <c r="S11" s="2">
        <f t="shared" si="2"/>
        <v>10</v>
      </c>
      <c r="T11" s="2" t="s">
        <v>69</v>
      </c>
    </row>
    <row r="12" spans="1:20" x14ac:dyDescent="0.35">
      <c r="A12" s="2" t="str">
        <f t="shared" si="0"/>
        <v>BR_406-0026020170112</v>
      </c>
      <c r="B12" s="2" t="s">
        <v>121</v>
      </c>
      <c r="C12" s="3">
        <v>42747</v>
      </c>
      <c r="D12" s="4">
        <v>0</v>
      </c>
      <c r="E12" s="2">
        <v>70</v>
      </c>
      <c r="F12" s="2">
        <v>50</v>
      </c>
      <c r="G12" s="2">
        <v>0</v>
      </c>
      <c r="H12" s="2">
        <v>30</v>
      </c>
      <c r="I12" s="2">
        <v>40</v>
      </c>
      <c r="J12" s="2">
        <v>70</v>
      </c>
      <c r="K12" s="2">
        <v>40</v>
      </c>
      <c r="L12" s="2">
        <v>10</v>
      </c>
      <c r="M12" s="2">
        <v>40</v>
      </c>
      <c r="N12" s="2">
        <v>10</v>
      </c>
      <c r="O12" s="2">
        <v>10</v>
      </c>
      <c r="P12" s="2">
        <v>90</v>
      </c>
      <c r="Q12" s="2">
        <v>70</v>
      </c>
      <c r="R12" s="2">
        <f t="shared" si="1"/>
        <v>530</v>
      </c>
      <c r="S12" s="2">
        <f t="shared" si="2"/>
        <v>40.769230769230766</v>
      </c>
      <c r="T12" s="2" t="s">
        <v>121</v>
      </c>
    </row>
    <row r="13" spans="1:20" x14ac:dyDescent="0.35">
      <c r="A13" s="2" t="str">
        <f t="shared" si="0"/>
        <v>BR_406-0028020170110</v>
      </c>
      <c r="B13" s="2" t="s">
        <v>76</v>
      </c>
      <c r="C13" s="3">
        <v>42745</v>
      </c>
      <c r="D13" s="4">
        <v>0</v>
      </c>
      <c r="E13" s="2">
        <v>30</v>
      </c>
      <c r="F13" s="2">
        <v>30</v>
      </c>
      <c r="G13" s="2">
        <v>10</v>
      </c>
      <c r="H13" s="2">
        <v>30</v>
      </c>
      <c r="I13" s="2">
        <v>0</v>
      </c>
      <c r="J13" s="2">
        <v>30</v>
      </c>
      <c r="K13" s="2">
        <v>40</v>
      </c>
      <c r="L13" s="2">
        <v>30</v>
      </c>
      <c r="M13" s="2">
        <v>30</v>
      </c>
      <c r="N13" s="2">
        <v>20</v>
      </c>
      <c r="O13" s="2">
        <v>20</v>
      </c>
      <c r="P13" s="2">
        <v>60</v>
      </c>
      <c r="Q13" s="2">
        <v>60</v>
      </c>
      <c r="R13" s="2">
        <f t="shared" si="1"/>
        <v>390</v>
      </c>
      <c r="S13" s="2">
        <f t="shared" si="2"/>
        <v>30</v>
      </c>
      <c r="T13" s="2" t="s">
        <v>76</v>
      </c>
    </row>
    <row r="14" spans="1:20" x14ac:dyDescent="0.35">
      <c r="A14" s="2" t="str">
        <f t="shared" si="0"/>
        <v>BR_406-0030020170120</v>
      </c>
      <c r="B14" s="2" t="s">
        <v>122</v>
      </c>
      <c r="C14" s="3">
        <v>42755</v>
      </c>
      <c r="D14" s="4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f t="shared" si="1"/>
        <v>100</v>
      </c>
      <c r="S14" s="2">
        <f t="shared" si="2"/>
        <v>7.6923076923076925</v>
      </c>
      <c r="T14" s="2" t="s">
        <v>122</v>
      </c>
    </row>
    <row r="15" spans="1:20" x14ac:dyDescent="0.35">
      <c r="A15" s="2" t="str">
        <f t="shared" si="0"/>
        <v>BR_406-0032020170112</v>
      </c>
      <c r="B15" s="2" t="s">
        <v>123</v>
      </c>
      <c r="C15" s="3">
        <v>42747</v>
      </c>
      <c r="D15" s="4">
        <v>0</v>
      </c>
      <c r="E15" s="2">
        <v>90</v>
      </c>
      <c r="F15" s="2">
        <v>80</v>
      </c>
      <c r="G15" s="2">
        <v>90</v>
      </c>
      <c r="H15" s="2">
        <v>70</v>
      </c>
      <c r="I15" s="2">
        <v>80</v>
      </c>
      <c r="J15" s="2">
        <v>100</v>
      </c>
      <c r="K15" s="2">
        <v>70</v>
      </c>
      <c r="L15" s="2">
        <v>70</v>
      </c>
      <c r="M15" s="2">
        <v>70</v>
      </c>
      <c r="N15" s="2">
        <v>70</v>
      </c>
      <c r="O15" s="2">
        <v>80</v>
      </c>
      <c r="P15" s="2">
        <v>90</v>
      </c>
      <c r="Q15" s="2">
        <v>70</v>
      </c>
      <c r="R15" s="2">
        <f t="shared" si="1"/>
        <v>1030</v>
      </c>
      <c r="S15" s="2">
        <f t="shared" si="2"/>
        <v>79.230769230769226</v>
      </c>
      <c r="T15" s="2" t="s">
        <v>123</v>
      </c>
    </row>
    <row r="16" spans="1:20" x14ac:dyDescent="0.35">
      <c r="A16" s="2" t="str">
        <f t="shared" si="0"/>
        <v>BR_406-0034020170126</v>
      </c>
      <c r="B16" s="2" t="s">
        <v>78</v>
      </c>
      <c r="C16" s="3">
        <v>42761</v>
      </c>
      <c r="D16" s="4">
        <v>0</v>
      </c>
      <c r="E16" s="2">
        <v>90</v>
      </c>
      <c r="F16" s="2">
        <v>70</v>
      </c>
      <c r="G16" s="2">
        <v>50</v>
      </c>
      <c r="H16" s="2">
        <v>70</v>
      </c>
      <c r="I16" s="2">
        <v>60</v>
      </c>
      <c r="J16" s="2">
        <v>100</v>
      </c>
      <c r="K16" s="2">
        <v>90</v>
      </c>
      <c r="L16" s="2">
        <v>50</v>
      </c>
      <c r="M16" s="2">
        <v>80</v>
      </c>
      <c r="N16" s="2">
        <v>50</v>
      </c>
      <c r="O16" s="2">
        <v>40</v>
      </c>
      <c r="P16" s="2">
        <v>50</v>
      </c>
      <c r="Q16" s="2">
        <v>50</v>
      </c>
      <c r="R16" s="2">
        <f t="shared" si="1"/>
        <v>850</v>
      </c>
      <c r="S16" s="2">
        <f t="shared" si="2"/>
        <v>65.384615384615387</v>
      </c>
      <c r="T16" s="2" t="s">
        <v>78</v>
      </c>
    </row>
    <row r="17" spans="1:20" x14ac:dyDescent="0.35">
      <c r="A17" s="2" t="str">
        <f t="shared" si="0"/>
        <v>BR_406-0036020170125</v>
      </c>
      <c r="B17" s="2" t="s">
        <v>80</v>
      </c>
      <c r="C17" s="3">
        <v>42760</v>
      </c>
      <c r="D17" s="4">
        <v>0</v>
      </c>
      <c r="E17" s="2">
        <v>80</v>
      </c>
      <c r="F17" s="2">
        <v>80</v>
      </c>
      <c r="G17" s="2">
        <v>60</v>
      </c>
      <c r="H17" s="2">
        <v>80</v>
      </c>
      <c r="I17" s="2">
        <v>80</v>
      </c>
      <c r="J17" s="2">
        <v>90</v>
      </c>
      <c r="K17" s="2">
        <v>70</v>
      </c>
      <c r="L17" s="2">
        <v>80</v>
      </c>
      <c r="M17" s="2">
        <v>70</v>
      </c>
      <c r="N17" s="2">
        <v>90</v>
      </c>
      <c r="O17" s="2">
        <v>90</v>
      </c>
      <c r="P17" s="2">
        <v>90</v>
      </c>
      <c r="Q17" s="2">
        <v>100</v>
      </c>
      <c r="R17" s="2">
        <f t="shared" si="1"/>
        <v>1060</v>
      </c>
      <c r="S17" s="2">
        <f t="shared" si="2"/>
        <v>81.538461538461533</v>
      </c>
      <c r="T17" s="2" t="s">
        <v>80</v>
      </c>
    </row>
    <row r="18" spans="1:20" x14ac:dyDescent="0.35">
      <c r="A18" s="2" t="str">
        <f t="shared" si="0"/>
        <v>BR_406-0038020170201</v>
      </c>
      <c r="B18" s="2" t="s">
        <v>124</v>
      </c>
      <c r="C18" s="3">
        <v>42767</v>
      </c>
      <c r="D18" s="4">
        <v>0</v>
      </c>
      <c r="E18" s="2">
        <v>50</v>
      </c>
      <c r="F18" s="2">
        <v>30</v>
      </c>
      <c r="G18" s="2">
        <v>0</v>
      </c>
      <c r="H18" s="2">
        <v>20</v>
      </c>
      <c r="I18" s="2">
        <v>0</v>
      </c>
      <c r="J18" s="2">
        <v>60</v>
      </c>
      <c r="K18" s="2">
        <v>50</v>
      </c>
      <c r="L18" s="2">
        <v>10</v>
      </c>
      <c r="M18" s="2">
        <v>60</v>
      </c>
      <c r="N18" s="2">
        <v>40</v>
      </c>
      <c r="O18" s="2">
        <v>90</v>
      </c>
      <c r="P18" s="2">
        <v>100</v>
      </c>
      <c r="Q18" s="2">
        <v>70</v>
      </c>
      <c r="R18" s="2">
        <f t="shared" si="1"/>
        <v>580</v>
      </c>
      <c r="S18" s="2">
        <f t="shared" si="2"/>
        <v>44.615384615384613</v>
      </c>
      <c r="T18" s="2" t="s">
        <v>124</v>
      </c>
    </row>
    <row r="19" spans="1:20" x14ac:dyDescent="0.35">
      <c r="A19" s="2" t="str">
        <f t="shared" si="0"/>
        <v>BR_406-0042020170127</v>
      </c>
      <c r="B19" s="2" t="s">
        <v>120</v>
      </c>
      <c r="C19" s="3">
        <v>42762</v>
      </c>
      <c r="D19" s="4">
        <v>0</v>
      </c>
      <c r="E19" s="2">
        <v>90</v>
      </c>
      <c r="F19" s="2">
        <v>50</v>
      </c>
      <c r="G19" s="2">
        <v>50</v>
      </c>
      <c r="H19" s="2">
        <v>40</v>
      </c>
      <c r="I19" s="2">
        <v>50</v>
      </c>
      <c r="J19" s="2">
        <v>90</v>
      </c>
      <c r="K19" s="2">
        <v>50</v>
      </c>
      <c r="L19" s="2">
        <v>80</v>
      </c>
      <c r="M19" s="2">
        <v>50</v>
      </c>
      <c r="N19" s="2">
        <v>70</v>
      </c>
      <c r="O19" s="2">
        <v>70</v>
      </c>
      <c r="P19" s="2">
        <v>60</v>
      </c>
      <c r="Q19" s="2">
        <v>40</v>
      </c>
      <c r="R19" s="2">
        <f t="shared" si="1"/>
        <v>790</v>
      </c>
      <c r="S19" s="2">
        <f t="shared" si="2"/>
        <v>60.769230769230766</v>
      </c>
      <c r="T19" s="2" t="s">
        <v>120</v>
      </c>
    </row>
    <row r="20" spans="1:20" x14ac:dyDescent="0.35">
      <c r="A20" s="2" t="str">
        <f t="shared" si="0"/>
        <v>BR_406-0050020170214</v>
      </c>
      <c r="B20" s="2" t="s">
        <v>125</v>
      </c>
      <c r="C20" s="3">
        <v>42780</v>
      </c>
      <c r="D20" s="4">
        <v>0</v>
      </c>
      <c r="E20" s="2">
        <v>100</v>
      </c>
      <c r="F20" s="2">
        <v>100</v>
      </c>
      <c r="G20" s="2">
        <v>80</v>
      </c>
      <c r="H20" s="2">
        <v>100</v>
      </c>
      <c r="I20" s="2">
        <v>90</v>
      </c>
      <c r="J20" s="2">
        <v>100</v>
      </c>
      <c r="K20" s="2">
        <v>100</v>
      </c>
      <c r="L20" s="2">
        <v>90</v>
      </c>
      <c r="M20" s="2">
        <v>100</v>
      </c>
      <c r="N20" s="2">
        <v>90</v>
      </c>
      <c r="O20" s="2">
        <v>100</v>
      </c>
      <c r="P20" s="2">
        <v>100</v>
      </c>
      <c r="Q20" s="2">
        <v>100</v>
      </c>
      <c r="R20" s="2">
        <f t="shared" si="1"/>
        <v>1250</v>
      </c>
      <c r="S20" s="2">
        <f t="shared" si="2"/>
        <v>96.15384615384616</v>
      </c>
      <c r="T20" s="2" t="s">
        <v>125</v>
      </c>
    </row>
    <row r="21" spans="1:20" x14ac:dyDescent="0.35">
      <c r="A21" s="2" t="str">
        <f t="shared" si="0"/>
        <v>BR_406-0052020170222</v>
      </c>
      <c r="B21" s="2" t="s">
        <v>126</v>
      </c>
      <c r="C21" s="3">
        <v>42788</v>
      </c>
      <c r="D21" s="4">
        <v>0</v>
      </c>
      <c r="E21" s="2">
        <v>50</v>
      </c>
      <c r="F21" s="2">
        <v>50</v>
      </c>
      <c r="G21" s="2">
        <v>50</v>
      </c>
      <c r="H21" s="2">
        <v>40</v>
      </c>
      <c r="I21" s="2">
        <v>30</v>
      </c>
      <c r="J21" s="2">
        <v>50</v>
      </c>
      <c r="K21" s="2">
        <v>20</v>
      </c>
      <c r="L21" s="2">
        <v>30</v>
      </c>
      <c r="M21" s="2">
        <v>30</v>
      </c>
      <c r="N21" s="2">
        <v>20</v>
      </c>
      <c r="O21" s="2">
        <v>70</v>
      </c>
      <c r="P21" s="2">
        <v>50</v>
      </c>
      <c r="Q21" s="2">
        <v>30</v>
      </c>
      <c r="R21" s="2">
        <f t="shared" ref="R21:R46" si="3">SUM(E21:Q21)</f>
        <v>520</v>
      </c>
      <c r="S21" s="2">
        <f t="shared" si="2"/>
        <v>40</v>
      </c>
      <c r="T21" s="2" t="s">
        <v>126</v>
      </c>
    </row>
    <row r="22" spans="1:20" x14ac:dyDescent="0.35">
      <c r="A22" s="2" t="str">
        <f t="shared" si="0"/>
        <v>BR_406-0040020170131</v>
      </c>
      <c r="B22" s="2" t="s">
        <v>127</v>
      </c>
      <c r="C22" s="3">
        <v>42766</v>
      </c>
      <c r="D22" s="4">
        <v>0</v>
      </c>
      <c r="E22" s="2">
        <v>90</v>
      </c>
      <c r="F22" s="2">
        <v>60</v>
      </c>
      <c r="G22" s="2">
        <v>40</v>
      </c>
      <c r="H22" s="2">
        <v>40</v>
      </c>
      <c r="I22" s="2">
        <v>30</v>
      </c>
      <c r="J22" s="2">
        <v>70</v>
      </c>
      <c r="K22" s="2">
        <v>40</v>
      </c>
      <c r="L22" s="2">
        <v>20</v>
      </c>
      <c r="M22" s="2">
        <v>30</v>
      </c>
      <c r="N22" s="2">
        <v>40</v>
      </c>
      <c r="O22" s="2">
        <v>70</v>
      </c>
      <c r="P22" s="2">
        <v>70</v>
      </c>
      <c r="Q22" s="2">
        <v>40</v>
      </c>
      <c r="R22" s="2">
        <f t="shared" si="3"/>
        <v>640</v>
      </c>
      <c r="S22" s="2">
        <f t="shared" si="2"/>
        <v>49.230769230769234</v>
      </c>
      <c r="T22" s="2" t="s">
        <v>127</v>
      </c>
    </row>
    <row r="23" spans="1:20" x14ac:dyDescent="0.35">
      <c r="A23" s="2" t="str">
        <f t="shared" si="0"/>
        <v>BR_406-0046020170214</v>
      </c>
      <c r="B23" s="2" t="s">
        <v>128</v>
      </c>
      <c r="C23" s="3">
        <v>42780</v>
      </c>
      <c r="D23" s="4">
        <v>0</v>
      </c>
      <c r="E23" s="2">
        <v>40</v>
      </c>
      <c r="F23" s="2">
        <v>40</v>
      </c>
      <c r="G23" s="2">
        <v>60</v>
      </c>
      <c r="H23" s="2">
        <v>20</v>
      </c>
      <c r="I23" s="2">
        <v>70</v>
      </c>
      <c r="J23" s="2">
        <v>30</v>
      </c>
      <c r="K23" s="2">
        <v>80</v>
      </c>
      <c r="L23" s="2">
        <v>30</v>
      </c>
      <c r="M23" s="2">
        <v>70</v>
      </c>
      <c r="N23" s="2">
        <v>30</v>
      </c>
      <c r="O23" s="2">
        <v>90</v>
      </c>
      <c r="P23" s="2">
        <v>10</v>
      </c>
      <c r="Q23" s="2">
        <v>70</v>
      </c>
      <c r="R23" s="2">
        <f t="shared" si="3"/>
        <v>640</v>
      </c>
      <c r="S23" s="2">
        <f t="shared" si="2"/>
        <v>49.230769230769234</v>
      </c>
      <c r="T23" s="2" t="s">
        <v>128</v>
      </c>
    </row>
    <row r="24" spans="1:20" x14ac:dyDescent="0.35">
      <c r="A24" s="2" t="str">
        <f t="shared" si="0"/>
        <v>BR_406-0048020170223</v>
      </c>
      <c r="B24" s="2" t="s">
        <v>92</v>
      </c>
      <c r="C24" s="3">
        <v>42789</v>
      </c>
      <c r="D24" s="4">
        <v>0</v>
      </c>
      <c r="E24" s="2">
        <v>20</v>
      </c>
      <c r="F24" s="2">
        <v>20</v>
      </c>
      <c r="G24" s="2">
        <v>20</v>
      </c>
      <c r="H24" s="2">
        <v>20</v>
      </c>
      <c r="I24" s="2">
        <v>10</v>
      </c>
      <c r="J24" s="2">
        <v>30</v>
      </c>
      <c r="K24" s="2">
        <v>10</v>
      </c>
      <c r="L24" s="2">
        <v>10</v>
      </c>
      <c r="M24" s="2">
        <v>10</v>
      </c>
      <c r="N24" s="2">
        <v>20</v>
      </c>
      <c r="O24" s="2">
        <v>50</v>
      </c>
      <c r="P24" s="2">
        <v>30</v>
      </c>
      <c r="Q24" s="2">
        <v>30</v>
      </c>
      <c r="R24" s="2">
        <f t="shared" si="3"/>
        <v>280</v>
      </c>
      <c r="S24" s="2">
        <f t="shared" si="2"/>
        <v>21.53846153846154</v>
      </c>
      <c r="T24" s="2" t="s">
        <v>92</v>
      </c>
    </row>
    <row r="25" spans="1:20" x14ac:dyDescent="0.35">
      <c r="A25" s="2" t="str">
        <f t="shared" si="0"/>
        <v>BR_406-0054020170222</v>
      </c>
      <c r="B25" s="2" t="s">
        <v>129</v>
      </c>
      <c r="C25" s="3">
        <v>42788</v>
      </c>
      <c r="D25" s="4">
        <v>0</v>
      </c>
      <c r="E25" s="2">
        <v>70</v>
      </c>
      <c r="F25" s="2">
        <v>30</v>
      </c>
      <c r="G25" s="2">
        <v>30</v>
      </c>
      <c r="H25" s="2">
        <v>20</v>
      </c>
      <c r="I25" s="2">
        <v>40</v>
      </c>
      <c r="J25" s="2">
        <v>80</v>
      </c>
      <c r="K25" s="2">
        <v>30</v>
      </c>
      <c r="L25" s="2">
        <v>40</v>
      </c>
      <c r="M25" s="2">
        <v>20</v>
      </c>
      <c r="N25" s="2">
        <v>10</v>
      </c>
      <c r="O25" s="2">
        <v>80</v>
      </c>
      <c r="P25" s="2">
        <v>50</v>
      </c>
      <c r="Q25" s="2">
        <v>70</v>
      </c>
      <c r="R25" s="2">
        <f t="shared" si="3"/>
        <v>570</v>
      </c>
      <c r="S25" s="2">
        <f t="shared" si="2"/>
        <v>43.846153846153847</v>
      </c>
      <c r="T25" s="2" t="s">
        <v>129</v>
      </c>
    </row>
    <row r="26" spans="1:20" x14ac:dyDescent="0.35">
      <c r="A26" s="2" t="str">
        <f t="shared" si="0"/>
        <v>BR_406-0056020170221</v>
      </c>
      <c r="B26" s="2" t="s">
        <v>130</v>
      </c>
      <c r="C26" s="3">
        <v>42787</v>
      </c>
      <c r="D26" s="4">
        <v>0</v>
      </c>
      <c r="E26" s="2">
        <v>20</v>
      </c>
      <c r="F26" s="2">
        <v>50</v>
      </c>
      <c r="G26" s="2">
        <v>0</v>
      </c>
      <c r="H26" s="2">
        <v>20</v>
      </c>
      <c r="I26" s="2">
        <v>0</v>
      </c>
      <c r="J26" s="2">
        <v>10</v>
      </c>
      <c r="K26" s="2">
        <v>20</v>
      </c>
      <c r="L26" s="2">
        <v>10</v>
      </c>
      <c r="M26" s="2">
        <v>10</v>
      </c>
      <c r="N26" s="2">
        <v>80</v>
      </c>
      <c r="O26" s="2">
        <v>10</v>
      </c>
      <c r="P26" s="2">
        <v>10</v>
      </c>
      <c r="Q26" s="2">
        <v>10</v>
      </c>
      <c r="R26" s="2">
        <f t="shared" si="3"/>
        <v>250</v>
      </c>
      <c r="S26" s="2">
        <f t="shared" si="2"/>
        <v>19.23076923076923</v>
      </c>
      <c r="T26" s="2" t="s">
        <v>130</v>
      </c>
    </row>
    <row r="27" spans="1:20" x14ac:dyDescent="0.35">
      <c r="A27" s="2" t="str">
        <f t="shared" si="0"/>
        <v>BR_406-0058020170228</v>
      </c>
      <c r="B27" s="2" t="s">
        <v>131</v>
      </c>
      <c r="C27" s="3">
        <v>42794</v>
      </c>
      <c r="D27" s="4">
        <v>0</v>
      </c>
      <c r="E27" s="2">
        <v>30</v>
      </c>
      <c r="F27" s="2">
        <v>50</v>
      </c>
      <c r="G27" s="2">
        <v>50</v>
      </c>
      <c r="H27" s="2">
        <v>50</v>
      </c>
      <c r="I27" s="2">
        <v>30</v>
      </c>
      <c r="J27" s="2">
        <v>100</v>
      </c>
      <c r="K27" s="2">
        <v>50</v>
      </c>
      <c r="L27" s="2">
        <v>40</v>
      </c>
      <c r="M27" s="2">
        <v>40</v>
      </c>
      <c r="N27" s="2">
        <v>30</v>
      </c>
      <c r="O27" s="2">
        <v>80</v>
      </c>
      <c r="P27" s="2">
        <v>70</v>
      </c>
      <c r="Q27" s="2">
        <v>30</v>
      </c>
      <c r="R27" s="2">
        <f t="shared" si="3"/>
        <v>650</v>
      </c>
      <c r="S27" s="2">
        <f t="shared" si="2"/>
        <v>50</v>
      </c>
      <c r="T27" s="2" t="s">
        <v>131</v>
      </c>
    </row>
    <row r="28" spans="1:20" x14ac:dyDescent="0.35">
      <c r="A28" s="2" t="str">
        <f t="shared" si="0"/>
        <v>BR_406-0060020170314</v>
      </c>
      <c r="B28" s="2" t="s">
        <v>132</v>
      </c>
      <c r="C28" s="3">
        <v>42808</v>
      </c>
      <c r="D28" s="4">
        <v>0</v>
      </c>
      <c r="E28" s="2">
        <v>80</v>
      </c>
      <c r="F28" s="2">
        <v>40</v>
      </c>
      <c r="G28" s="2">
        <v>80</v>
      </c>
      <c r="H28" s="2">
        <v>40</v>
      </c>
      <c r="I28" s="2">
        <v>20</v>
      </c>
      <c r="J28" s="2">
        <v>70</v>
      </c>
      <c r="K28" s="2">
        <v>30</v>
      </c>
      <c r="L28" s="2">
        <v>40</v>
      </c>
      <c r="M28" s="2">
        <v>20</v>
      </c>
      <c r="N28" s="2">
        <v>50</v>
      </c>
      <c r="O28" s="2">
        <v>90</v>
      </c>
      <c r="P28" s="2">
        <v>80</v>
      </c>
      <c r="Q28" s="2">
        <v>80</v>
      </c>
      <c r="R28" s="2">
        <f t="shared" si="3"/>
        <v>720</v>
      </c>
      <c r="S28" s="2">
        <f t="shared" si="2"/>
        <v>55.384615384615387</v>
      </c>
      <c r="T28" s="2" t="s">
        <v>132</v>
      </c>
    </row>
    <row r="29" spans="1:20" x14ac:dyDescent="0.35">
      <c r="A29" s="2" t="str">
        <f t="shared" si="0"/>
        <v>BR_406-0062020170316</v>
      </c>
      <c r="B29" s="2" t="s">
        <v>133</v>
      </c>
      <c r="C29" s="3">
        <v>42810</v>
      </c>
      <c r="D29" s="4">
        <v>0</v>
      </c>
      <c r="E29" s="2">
        <v>50</v>
      </c>
      <c r="F29" s="2">
        <v>40</v>
      </c>
      <c r="G29" s="2">
        <v>80</v>
      </c>
      <c r="H29" s="2">
        <v>40</v>
      </c>
      <c r="I29" s="2">
        <v>40</v>
      </c>
      <c r="J29" s="2">
        <v>90</v>
      </c>
      <c r="K29" s="2">
        <v>30</v>
      </c>
      <c r="L29" s="2">
        <v>30</v>
      </c>
      <c r="M29" s="2">
        <v>30</v>
      </c>
      <c r="N29" s="2">
        <v>30</v>
      </c>
      <c r="O29" s="2">
        <v>60</v>
      </c>
      <c r="P29" s="2">
        <v>70</v>
      </c>
      <c r="Q29" s="2">
        <v>70</v>
      </c>
      <c r="R29" s="2">
        <f t="shared" si="3"/>
        <v>660</v>
      </c>
      <c r="S29" s="2">
        <f t="shared" si="2"/>
        <v>50.769230769230766</v>
      </c>
      <c r="T29" s="2" t="s">
        <v>133</v>
      </c>
    </row>
    <row r="30" spans="1:20" x14ac:dyDescent="0.35">
      <c r="A30" s="2" t="str">
        <f t="shared" si="0"/>
        <v>BR_406-0066020170525</v>
      </c>
      <c r="B30" s="2" t="s">
        <v>134</v>
      </c>
      <c r="C30" s="3">
        <v>42880</v>
      </c>
      <c r="D30" s="4">
        <v>0</v>
      </c>
      <c r="E30" s="2">
        <v>50</v>
      </c>
      <c r="F30" s="2">
        <v>50</v>
      </c>
      <c r="G30" s="2">
        <v>30</v>
      </c>
      <c r="H30" s="2">
        <v>40</v>
      </c>
      <c r="I30" s="2">
        <v>20</v>
      </c>
      <c r="J30" s="2">
        <v>80</v>
      </c>
      <c r="K30" s="2">
        <v>50</v>
      </c>
      <c r="L30" s="2">
        <v>20</v>
      </c>
      <c r="M30" s="2">
        <v>50</v>
      </c>
      <c r="N30" s="2">
        <v>10</v>
      </c>
      <c r="O30" s="2">
        <v>50</v>
      </c>
      <c r="P30" s="2">
        <v>80</v>
      </c>
      <c r="Q30" s="2">
        <v>50</v>
      </c>
      <c r="R30" s="2">
        <f t="shared" si="3"/>
        <v>580</v>
      </c>
      <c r="S30" s="2">
        <f t="shared" si="2"/>
        <v>44.615384615384613</v>
      </c>
      <c r="T30" s="2" t="s">
        <v>134</v>
      </c>
    </row>
    <row r="31" spans="1:20" x14ac:dyDescent="0.35">
      <c r="A31" s="2" t="str">
        <f t="shared" si="0"/>
        <v>BR_406-0068020170530</v>
      </c>
      <c r="B31" s="2" t="s">
        <v>135</v>
      </c>
      <c r="C31" s="3">
        <v>42885</v>
      </c>
      <c r="D31" s="4">
        <v>0</v>
      </c>
      <c r="E31" s="2">
        <v>80</v>
      </c>
      <c r="F31" s="2">
        <v>20</v>
      </c>
      <c r="G31" s="2">
        <v>0</v>
      </c>
      <c r="H31" s="2">
        <v>90</v>
      </c>
      <c r="I31" s="2">
        <v>10</v>
      </c>
      <c r="J31" s="2">
        <v>20</v>
      </c>
      <c r="K31" s="2">
        <v>0</v>
      </c>
      <c r="L31" s="2">
        <v>0</v>
      </c>
      <c r="M31" s="2">
        <v>20</v>
      </c>
      <c r="N31" s="2">
        <v>10</v>
      </c>
      <c r="O31" s="2">
        <v>30</v>
      </c>
      <c r="P31" s="2">
        <v>10</v>
      </c>
      <c r="Q31" s="2">
        <v>20</v>
      </c>
      <c r="R31" s="2">
        <f t="shared" si="3"/>
        <v>310</v>
      </c>
      <c r="S31" s="2">
        <f t="shared" si="2"/>
        <v>23.846153846153847</v>
      </c>
      <c r="T31" s="2" t="s">
        <v>135</v>
      </c>
    </row>
    <row r="32" spans="1:20" x14ac:dyDescent="0.35">
      <c r="A32" s="2" t="str">
        <f t="shared" si="0"/>
        <v>BR_406-0070020170602</v>
      </c>
      <c r="B32" s="2" t="s">
        <v>136</v>
      </c>
      <c r="C32" s="3">
        <v>42888</v>
      </c>
      <c r="D32" s="4">
        <v>0</v>
      </c>
      <c r="E32" s="2">
        <v>70</v>
      </c>
      <c r="F32" s="2">
        <v>70</v>
      </c>
      <c r="G32" s="2">
        <v>50</v>
      </c>
      <c r="H32" s="2">
        <v>50</v>
      </c>
      <c r="I32" s="2">
        <v>40</v>
      </c>
      <c r="J32" s="2">
        <v>100</v>
      </c>
      <c r="K32" s="2">
        <v>100</v>
      </c>
      <c r="L32" s="2">
        <v>60</v>
      </c>
      <c r="M32" s="2">
        <v>100</v>
      </c>
      <c r="N32" s="2">
        <v>50</v>
      </c>
      <c r="O32" s="2">
        <v>100</v>
      </c>
      <c r="P32" s="2">
        <v>100</v>
      </c>
      <c r="Q32" s="2">
        <v>100</v>
      </c>
      <c r="R32" s="2">
        <f t="shared" si="3"/>
        <v>990</v>
      </c>
      <c r="S32" s="2">
        <f t="shared" si="2"/>
        <v>76.15384615384616</v>
      </c>
      <c r="T32" s="2" t="s">
        <v>136</v>
      </c>
    </row>
    <row r="33" spans="1:20" x14ac:dyDescent="0.35">
      <c r="A33" s="2" t="str">
        <f t="shared" si="0"/>
        <v>BR_406-0072020170608</v>
      </c>
      <c r="B33" s="2" t="s">
        <v>137</v>
      </c>
      <c r="C33" s="3">
        <v>42894</v>
      </c>
      <c r="D33" s="4">
        <v>0</v>
      </c>
      <c r="E33" s="2">
        <v>30</v>
      </c>
      <c r="F33" s="2">
        <v>40</v>
      </c>
      <c r="G33" s="2">
        <v>20</v>
      </c>
      <c r="H33" s="2">
        <v>30</v>
      </c>
      <c r="I33" s="2">
        <v>20</v>
      </c>
      <c r="J33" s="2">
        <v>90</v>
      </c>
      <c r="K33" s="2">
        <v>40</v>
      </c>
      <c r="L33" s="2">
        <v>70</v>
      </c>
      <c r="M33" s="2">
        <v>40</v>
      </c>
      <c r="N33" s="2">
        <v>20</v>
      </c>
      <c r="O33" s="2">
        <v>90</v>
      </c>
      <c r="P33" s="2">
        <v>80</v>
      </c>
      <c r="Q33" s="2">
        <v>20</v>
      </c>
      <c r="R33" s="2">
        <f t="shared" si="3"/>
        <v>590</v>
      </c>
      <c r="S33" s="2">
        <f t="shared" si="2"/>
        <v>45.384615384615387</v>
      </c>
      <c r="T33" s="2" t="s">
        <v>137</v>
      </c>
    </row>
    <row r="34" spans="1:20" x14ac:dyDescent="0.35">
      <c r="A34" s="2" t="str">
        <f t="shared" si="0"/>
        <v>BR_406-0074020170609</v>
      </c>
      <c r="B34" s="2" t="s">
        <v>138</v>
      </c>
      <c r="C34" s="3">
        <v>42895</v>
      </c>
      <c r="D34" s="4">
        <v>0</v>
      </c>
      <c r="E34" s="2">
        <v>80</v>
      </c>
      <c r="F34" s="2">
        <v>40</v>
      </c>
      <c r="G34" s="2">
        <v>60</v>
      </c>
      <c r="H34" s="2">
        <v>40</v>
      </c>
      <c r="I34" s="2">
        <v>20</v>
      </c>
      <c r="J34" s="2">
        <v>80</v>
      </c>
      <c r="K34" s="2">
        <v>40</v>
      </c>
      <c r="L34" s="2">
        <v>30</v>
      </c>
      <c r="M34" s="2">
        <v>40</v>
      </c>
      <c r="N34" s="2">
        <v>20</v>
      </c>
      <c r="O34" s="2">
        <v>70</v>
      </c>
      <c r="P34" s="2">
        <v>80</v>
      </c>
      <c r="Q34" s="2">
        <v>80</v>
      </c>
      <c r="R34" s="2">
        <f t="shared" si="3"/>
        <v>680</v>
      </c>
      <c r="S34" s="2">
        <f t="shared" si="2"/>
        <v>52.307692307692307</v>
      </c>
      <c r="T34" s="2" t="s">
        <v>138</v>
      </c>
    </row>
    <row r="35" spans="1:20" x14ac:dyDescent="0.35">
      <c r="A35" s="2" t="str">
        <f t="shared" si="0"/>
        <v>BR_406-0076020170615</v>
      </c>
      <c r="B35" s="2" t="s">
        <v>139</v>
      </c>
      <c r="C35" s="3">
        <v>42901</v>
      </c>
      <c r="D35" s="4">
        <v>0</v>
      </c>
      <c r="E35" s="2">
        <v>40</v>
      </c>
      <c r="F35" s="2">
        <v>60</v>
      </c>
      <c r="G35" s="2">
        <v>20</v>
      </c>
      <c r="H35" s="2">
        <v>60</v>
      </c>
      <c r="I35" s="2">
        <v>30</v>
      </c>
      <c r="J35" s="2">
        <v>60</v>
      </c>
      <c r="K35" s="2">
        <v>60</v>
      </c>
      <c r="L35" s="2">
        <v>30</v>
      </c>
      <c r="M35" s="2">
        <v>60</v>
      </c>
      <c r="N35" s="2">
        <v>30</v>
      </c>
      <c r="O35" s="2">
        <v>80</v>
      </c>
      <c r="P35" s="2">
        <v>70</v>
      </c>
      <c r="Q35" s="2">
        <v>70</v>
      </c>
      <c r="R35" s="2">
        <f t="shared" si="3"/>
        <v>670</v>
      </c>
      <c r="S35" s="2">
        <f t="shared" si="2"/>
        <v>51.53846153846154</v>
      </c>
      <c r="T35" s="2" t="s">
        <v>139</v>
      </c>
    </row>
    <row r="36" spans="1:20" x14ac:dyDescent="0.35">
      <c r="A36" s="2" t="str">
        <f t="shared" si="0"/>
        <v>BR_406-0078020170718</v>
      </c>
      <c r="B36" s="2" t="s">
        <v>140</v>
      </c>
      <c r="C36" s="3">
        <v>42934</v>
      </c>
      <c r="D36" s="4">
        <v>0</v>
      </c>
      <c r="E36" s="2">
        <v>80</v>
      </c>
      <c r="F36" s="2">
        <v>60</v>
      </c>
      <c r="G36" s="2">
        <v>50</v>
      </c>
      <c r="H36" s="2">
        <v>30</v>
      </c>
      <c r="I36" s="2">
        <v>30</v>
      </c>
      <c r="J36" s="2">
        <v>80</v>
      </c>
      <c r="K36" s="2">
        <v>30</v>
      </c>
      <c r="L36" s="2">
        <v>40</v>
      </c>
      <c r="M36" s="2">
        <v>20</v>
      </c>
      <c r="N36" s="2">
        <v>50</v>
      </c>
      <c r="O36" s="2">
        <v>80</v>
      </c>
      <c r="P36" s="2">
        <v>50</v>
      </c>
      <c r="Q36" s="2">
        <v>50</v>
      </c>
      <c r="R36" s="2">
        <f t="shared" si="3"/>
        <v>650</v>
      </c>
      <c r="S36" s="2">
        <f t="shared" si="2"/>
        <v>50</v>
      </c>
      <c r="T36" s="2" t="s">
        <v>140</v>
      </c>
    </row>
    <row r="37" spans="1:20" x14ac:dyDescent="0.35">
      <c r="A37" s="2" t="str">
        <f t="shared" si="0"/>
        <v>BR_406-0080020170727</v>
      </c>
      <c r="B37" s="2" t="s">
        <v>141</v>
      </c>
      <c r="C37" s="3">
        <v>42943</v>
      </c>
      <c r="D37" s="4">
        <v>0</v>
      </c>
      <c r="E37" s="2">
        <v>100</v>
      </c>
      <c r="F37" s="2">
        <v>80</v>
      </c>
      <c r="G37" s="2">
        <v>60</v>
      </c>
      <c r="H37" s="2">
        <v>80</v>
      </c>
      <c r="I37" s="2">
        <v>60</v>
      </c>
      <c r="J37" s="2">
        <v>100</v>
      </c>
      <c r="K37" s="2">
        <v>60</v>
      </c>
      <c r="L37" s="2">
        <v>70</v>
      </c>
      <c r="M37" s="2">
        <v>60</v>
      </c>
      <c r="N37" s="2">
        <v>80</v>
      </c>
      <c r="O37" s="2">
        <v>100</v>
      </c>
      <c r="P37" s="2">
        <v>100</v>
      </c>
      <c r="Q37" s="2">
        <v>80</v>
      </c>
      <c r="R37" s="2">
        <f t="shared" si="3"/>
        <v>1030</v>
      </c>
      <c r="S37" s="2">
        <f t="shared" si="2"/>
        <v>79.230769230769226</v>
      </c>
      <c r="T37" s="2" t="s">
        <v>141</v>
      </c>
    </row>
    <row r="38" spans="1:20" x14ac:dyDescent="0.35">
      <c r="A38" s="2" t="str">
        <f t="shared" si="0"/>
        <v>BR_406-0082020170825</v>
      </c>
      <c r="B38" s="2" t="s">
        <v>142</v>
      </c>
      <c r="C38" s="3">
        <v>42972</v>
      </c>
      <c r="D38" s="4">
        <v>0</v>
      </c>
      <c r="E38" s="2">
        <v>50</v>
      </c>
      <c r="F38" s="2">
        <v>10</v>
      </c>
      <c r="G38" s="2">
        <v>20</v>
      </c>
      <c r="H38" s="2">
        <v>10</v>
      </c>
      <c r="I38" s="2">
        <v>10</v>
      </c>
      <c r="J38" s="2">
        <v>100</v>
      </c>
      <c r="K38" s="2">
        <v>30</v>
      </c>
      <c r="L38" s="2">
        <v>10</v>
      </c>
      <c r="M38" s="2">
        <v>10</v>
      </c>
      <c r="N38" s="2">
        <v>0</v>
      </c>
      <c r="O38" s="2">
        <v>10</v>
      </c>
      <c r="P38" s="2">
        <v>50</v>
      </c>
      <c r="Q38" s="2">
        <v>50</v>
      </c>
      <c r="R38" s="2">
        <f t="shared" si="3"/>
        <v>360</v>
      </c>
      <c r="S38" s="2">
        <f t="shared" si="2"/>
        <v>27.692307692307693</v>
      </c>
      <c r="T38" s="2" t="s">
        <v>142</v>
      </c>
    </row>
    <row r="39" spans="1:20" x14ac:dyDescent="0.35">
      <c r="A39" s="2" t="str">
        <f t="shared" si="0"/>
        <v>BR_406-0086020170829</v>
      </c>
      <c r="B39" s="2" t="s">
        <v>143</v>
      </c>
      <c r="C39" s="3">
        <v>42976</v>
      </c>
      <c r="D39" s="4">
        <v>0</v>
      </c>
      <c r="E39" s="2">
        <v>50</v>
      </c>
      <c r="F39" s="2">
        <v>20</v>
      </c>
      <c r="G39" s="2">
        <v>70</v>
      </c>
      <c r="H39" s="2">
        <v>20</v>
      </c>
      <c r="I39" s="2">
        <v>50</v>
      </c>
      <c r="J39" s="2">
        <v>90</v>
      </c>
      <c r="K39" s="2">
        <v>20</v>
      </c>
      <c r="L39" s="2">
        <v>30</v>
      </c>
      <c r="M39" s="2">
        <v>10</v>
      </c>
      <c r="N39" s="2">
        <v>10</v>
      </c>
      <c r="O39" s="2">
        <v>80</v>
      </c>
      <c r="P39" s="2">
        <v>50</v>
      </c>
      <c r="Q39" s="2">
        <v>80</v>
      </c>
      <c r="R39" s="2">
        <f t="shared" si="3"/>
        <v>580</v>
      </c>
      <c r="S39" s="2">
        <f t="shared" si="2"/>
        <v>44.615384615384613</v>
      </c>
      <c r="T39" s="2" t="s">
        <v>143</v>
      </c>
    </row>
    <row r="40" spans="1:20" x14ac:dyDescent="0.35">
      <c r="A40" s="2" t="str">
        <f t="shared" si="0"/>
        <v>BR_406-0088020170830</v>
      </c>
      <c r="B40" s="2" t="s">
        <v>144</v>
      </c>
      <c r="C40" s="3">
        <v>42977</v>
      </c>
      <c r="D40" s="4">
        <v>0</v>
      </c>
      <c r="E40" s="2">
        <v>90</v>
      </c>
      <c r="F40" s="2">
        <v>60</v>
      </c>
      <c r="G40" s="2">
        <v>30</v>
      </c>
      <c r="H40" s="2">
        <v>20</v>
      </c>
      <c r="I40" s="2">
        <v>10</v>
      </c>
      <c r="J40" s="2">
        <v>90</v>
      </c>
      <c r="K40" s="2">
        <v>70</v>
      </c>
      <c r="L40" s="2">
        <v>20</v>
      </c>
      <c r="M40" s="2">
        <v>30</v>
      </c>
      <c r="N40" s="2">
        <v>30</v>
      </c>
      <c r="O40" s="2">
        <v>20</v>
      </c>
      <c r="P40" s="2">
        <v>50</v>
      </c>
      <c r="Q40" s="2">
        <v>20</v>
      </c>
      <c r="R40" s="2">
        <f t="shared" si="3"/>
        <v>540</v>
      </c>
      <c r="S40" s="2">
        <f t="shared" si="2"/>
        <v>41.53846153846154</v>
      </c>
      <c r="T40" s="2" t="s">
        <v>144</v>
      </c>
    </row>
    <row r="41" spans="1:20" x14ac:dyDescent="0.35">
      <c r="A41" s="2" t="str">
        <f t="shared" si="0"/>
        <v>BR_406-0090020170911</v>
      </c>
      <c r="B41" s="2" t="s">
        <v>145</v>
      </c>
      <c r="C41" s="3">
        <v>42989</v>
      </c>
      <c r="D41" s="4">
        <v>0</v>
      </c>
      <c r="E41" s="2">
        <v>30</v>
      </c>
      <c r="F41" s="2">
        <v>50</v>
      </c>
      <c r="G41" s="2">
        <v>30</v>
      </c>
      <c r="H41" s="2">
        <v>20</v>
      </c>
      <c r="I41" s="2">
        <v>100</v>
      </c>
      <c r="J41" s="2">
        <v>60</v>
      </c>
      <c r="K41" s="2">
        <v>50</v>
      </c>
      <c r="L41" s="2">
        <v>70</v>
      </c>
      <c r="M41" s="2">
        <v>50</v>
      </c>
      <c r="N41" s="2">
        <v>50</v>
      </c>
      <c r="O41" s="2">
        <v>100</v>
      </c>
      <c r="P41" s="2">
        <v>60</v>
      </c>
      <c r="Q41" s="2">
        <v>70</v>
      </c>
      <c r="R41" s="2">
        <f t="shared" si="3"/>
        <v>740</v>
      </c>
      <c r="S41" s="2">
        <f t="shared" si="2"/>
        <v>56.92307692307692</v>
      </c>
      <c r="T41" s="2" t="s">
        <v>145</v>
      </c>
    </row>
    <row r="42" spans="1:20" x14ac:dyDescent="0.35">
      <c r="A42" s="2" t="str">
        <f t="shared" si="0"/>
        <v>BR_406-0092020170922</v>
      </c>
      <c r="B42" s="2" t="s">
        <v>146</v>
      </c>
      <c r="C42" s="3">
        <v>43000</v>
      </c>
      <c r="D42" s="4">
        <v>0</v>
      </c>
      <c r="E42" s="2">
        <v>70</v>
      </c>
      <c r="F42" s="2">
        <v>70</v>
      </c>
      <c r="G42" s="2">
        <v>40</v>
      </c>
      <c r="H42" s="2">
        <v>60</v>
      </c>
      <c r="I42" s="2">
        <v>40</v>
      </c>
      <c r="J42" s="2">
        <v>70</v>
      </c>
      <c r="K42" s="2">
        <v>50</v>
      </c>
      <c r="L42" s="2">
        <v>40</v>
      </c>
      <c r="M42" s="2">
        <v>40</v>
      </c>
      <c r="N42" s="2">
        <v>30</v>
      </c>
      <c r="O42" s="2">
        <v>40</v>
      </c>
      <c r="P42" s="2">
        <v>40</v>
      </c>
      <c r="Q42" s="2">
        <v>60</v>
      </c>
      <c r="R42" s="2">
        <f t="shared" si="3"/>
        <v>650</v>
      </c>
      <c r="S42" s="2">
        <f t="shared" si="2"/>
        <v>50</v>
      </c>
      <c r="T42" s="2" t="s">
        <v>146</v>
      </c>
    </row>
    <row r="43" spans="1:20" x14ac:dyDescent="0.35">
      <c r="A43" s="2" t="str">
        <f t="shared" si="0"/>
        <v>BR_406-0094020171012</v>
      </c>
      <c r="B43" s="2" t="s">
        <v>147</v>
      </c>
      <c r="C43" s="3">
        <v>43020</v>
      </c>
      <c r="D43" s="4">
        <v>0</v>
      </c>
      <c r="E43" s="2">
        <v>0</v>
      </c>
      <c r="F43" s="2">
        <v>0</v>
      </c>
      <c r="G43" s="2">
        <v>10</v>
      </c>
      <c r="H43" s="2">
        <v>10</v>
      </c>
      <c r="I43" s="2">
        <v>0</v>
      </c>
      <c r="J43" s="2">
        <v>50</v>
      </c>
      <c r="K43" s="2">
        <v>10</v>
      </c>
      <c r="L43" s="2">
        <v>0</v>
      </c>
      <c r="M43" s="2">
        <v>0</v>
      </c>
      <c r="N43" s="2">
        <v>0</v>
      </c>
      <c r="O43" s="2">
        <v>0</v>
      </c>
      <c r="P43" s="2">
        <v>40</v>
      </c>
      <c r="Q43" s="2">
        <v>0</v>
      </c>
      <c r="R43" s="2">
        <f t="shared" si="3"/>
        <v>120</v>
      </c>
      <c r="S43" s="2">
        <f t="shared" si="2"/>
        <v>9.2307692307692299</v>
      </c>
      <c r="T43" s="2" t="s">
        <v>147</v>
      </c>
    </row>
    <row r="44" spans="1:20" x14ac:dyDescent="0.35">
      <c r="A44" s="2" t="str">
        <f t="shared" si="0"/>
        <v>BR_406-0096020170929</v>
      </c>
      <c r="B44" s="2" t="s">
        <v>148</v>
      </c>
      <c r="C44" s="3">
        <v>43007</v>
      </c>
      <c r="D44" s="4">
        <v>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2">
        <v>100</v>
      </c>
      <c r="P44" s="2">
        <v>100</v>
      </c>
      <c r="Q44" s="2">
        <v>100</v>
      </c>
      <c r="R44" s="2">
        <f t="shared" si="3"/>
        <v>1300</v>
      </c>
      <c r="S44" s="2">
        <f t="shared" si="2"/>
        <v>100</v>
      </c>
      <c r="T44" s="2" t="s">
        <v>148</v>
      </c>
    </row>
    <row r="45" spans="1:20" x14ac:dyDescent="0.35">
      <c r="A45" s="2" t="str">
        <f t="shared" si="0"/>
        <v>BR_406-0100020171017</v>
      </c>
      <c r="B45" s="2" t="s">
        <v>149</v>
      </c>
      <c r="C45" s="3">
        <v>43025</v>
      </c>
      <c r="D45" s="4">
        <v>0</v>
      </c>
      <c r="E45" s="2">
        <v>80</v>
      </c>
      <c r="F45" s="2">
        <v>50</v>
      </c>
      <c r="G45" s="2">
        <v>40</v>
      </c>
      <c r="H45" s="2">
        <v>30</v>
      </c>
      <c r="I45" s="2">
        <v>0</v>
      </c>
      <c r="J45" s="2">
        <v>80</v>
      </c>
      <c r="K45" s="2">
        <v>50</v>
      </c>
      <c r="L45" s="2">
        <v>20</v>
      </c>
      <c r="M45" s="2">
        <v>20</v>
      </c>
      <c r="N45" s="2">
        <v>20</v>
      </c>
      <c r="O45" s="2">
        <v>30</v>
      </c>
      <c r="P45" s="2">
        <v>50</v>
      </c>
      <c r="Q45" s="2">
        <v>50</v>
      </c>
      <c r="R45" s="2">
        <f t="shared" si="3"/>
        <v>520</v>
      </c>
      <c r="S45" s="2">
        <f t="shared" si="2"/>
        <v>40</v>
      </c>
      <c r="T45" s="2" t="s">
        <v>149</v>
      </c>
    </row>
    <row r="46" spans="1:20" x14ac:dyDescent="0.35">
      <c r="A46" s="2" t="str">
        <f t="shared" si="0"/>
        <v>BR_406-0102020171013</v>
      </c>
      <c r="B46" s="2" t="s">
        <v>150</v>
      </c>
      <c r="C46" s="3">
        <v>43021</v>
      </c>
      <c r="D46" s="4">
        <v>0</v>
      </c>
      <c r="E46" s="2">
        <v>100</v>
      </c>
      <c r="F46" s="2">
        <v>100</v>
      </c>
      <c r="G46" s="2">
        <v>30</v>
      </c>
      <c r="H46" s="2">
        <v>80</v>
      </c>
      <c r="I46" s="2">
        <v>80</v>
      </c>
      <c r="J46" s="2">
        <v>100</v>
      </c>
      <c r="K46" s="2">
        <v>80</v>
      </c>
      <c r="L46" s="2">
        <v>80</v>
      </c>
      <c r="M46" s="2">
        <v>80</v>
      </c>
      <c r="N46" s="2">
        <v>70</v>
      </c>
      <c r="O46" s="2">
        <v>100</v>
      </c>
      <c r="P46" s="2">
        <v>80</v>
      </c>
      <c r="Q46" s="2">
        <v>80</v>
      </c>
      <c r="R46" s="2">
        <f t="shared" si="3"/>
        <v>1060</v>
      </c>
      <c r="S46" s="2">
        <f t="shared" si="2"/>
        <v>81.538461538461533</v>
      </c>
      <c r="T46" s="2" t="s">
        <v>150</v>
      </c>
    </row>
    <row r="47" spans="1:20" x14ac:dyDescent="0.35">
      <c r="A47" s="2" t="str">
        <f t="shared" si="0"/>
        <v>BR_406-0104020171017</v>
      </c>
      <c r="B47" s="2" t="s">
        <v>151</v>
      </c>
      <c r="C47" s="3">
        <v>43025</v>
      </c>
      <c r="D47" s="4">
        <v>0</v>
      </c>
      <c r="E47" s="2">
        <v>40</v>
      </c>
      <c r="F47" s="2">
        <v>30</v>
      </c>
      <c r="G47" s="2">
        <v>50</v>
      </c>
      <c r="H47" s="2">
        <v>40</v>
      </c>
      <c r="I47" s="2">
        <v>20</v>
      </c>
      <c r="J47" s="2">
        <v>70</v>
      </c>
      <c r="K47" s="2">
        <v>40</v>
      </c>
      <c r="L47" s="2">
        <v>60</v>
      </c>
      <c r="M47" s="2">
        <v>50</v>
      </c>
      <c r="N47" s="2">
        <v>10</v>
      </c>
      <c r="O47" s="2">
        <v>80</v>
      </c>
      <c r="P47" s="2">
        <v>80</v>
      </c>
      <c r="Q47" s="2">
        <v>30</v>
      </c>
      <c r="R47" s="2">
        <f t="shared" ref="R47:R53" si="4">SUM(E47:Q47)</f>
        <v>600</v>
      </c>
      <c r="S47" s="2">
        <f t="shared" si="2"/>
        <v>46.153846153846153</v>
      </c>
      <c r="T47" s="2" t="s">
        <v>151</v>
      </c>
    </row>
    <row r="48" spans="1:20" x14ac:dyDescent="0.35">
      <c r="A48" s="2" t="str">
        <f t="shared" si="0"/>
        <v>BR_406-0106020171023</v>
      </c>
      <c r="B48" s="2" t="s">
        <v>152</v>
      </c>
      <c r="C48" s="3">
        <v>43031</v>
      </c>
      <c r="D48" s="4">
        <v>0</v>
      </c>
      <c r="E48" s="2">
        <v>50</v>
      </c>
      <c r="F48" s="2">
        <v>40</v>
      </c>
      <c r="G48" s="2">
        <v>50</v>
      </c>
      <c r="H48" s="2">
        <v>40</v>
      </c>
      <c r="I48" s="2">
        <v>40</v>
      </c>
      <c r="J48" s="2">
        <v>60</v>
      </c>
      <c r="K48" s="2">
        <v>50</v>
      </c>
      <c r="L48" s="2">
        <v>50</v>
      </c>
      <c r="M48" s="2">
        <v>40</v>
      </c>
      <c r="N48" s="2">
        <v>60</v>
      </c>
      <c r="O48" s="2">
        <v>60</v>
      </c>
      <c r="P48" s="2">
        <v>60</v>
      </c>
      <c r="Q48" s="2">
        <v>60</v>
      </c>
      <c r="R48" s="2">
        <f t="shared" si="4"/>
        <v>660</v>
      </c>
      <c r="S48" s="2">
        <f t="shared" si="2"/>
        <v>50.769230769230766</v>
      </c>
      <c r="T48" s="2" t="s">
        <v>152</v>
      </c>
    </row>
    <row r="49" spans="1:20" x14ac:dyDescent="0.35">
      <c r="A49" s="2" t="str">
        <f t="shared" si="0"/>
        <v>BR_406-0110020171019</v>
      </c>
      <c r="B49" s="2" t="s">
        <v>159</v>
      </c>
      <c r="C49" s="3">
        <v>43027</v>
      </c>
      <c r="D49" s="4">
        <v>0</v>
      </c>
      <c r="E49" s="2">
        <v>40</v>
      </c>
      <c r="F49" s="2">
        <v>20</v>
      </c>
      <c r="G49" s="2">
        <v>10</v>
      </c>
      <c r="H49" s="2">
        <v>10</v>
      </c>
      <c r="I49" s="2">
        <v>10</v>
      </c>
      <c r="J49" s="2">
        <v>20</v>
      </c>
      <c r="K49" s="2">
        <v>10</v>
      </c>
      <c r="L49" s="2">
        <v>10</v>
      </c>
      <c r="M49" s="2">
        <v>10</v>
      </c>
      <c r="N49" s="2">
        <v>10</v>
      </c>
      <c r="O49" s="2">
        <v>30</v>
      </c>
      <c r="P49" s="2">
        <v>30</v>
      </c>
      <c r="Q49" s="2">
        <v>30</v>
      </c>
      <c r="R49" s="2">
        <f t="shared" si="4"/>
        <v>240</v>
      </c>
      <c r="S49" s="2">
        <f t="shared" si="2"/>
        <v>18.46153846153846</v>
      </c>
      <c r="T49" s="2" t="s">
        <v>159</v>
      </c>
    </row>
    <row r="50" spans="1:20" x14ac:dyDescent="0.35">
      <c r="A50" s="2" t="str">
        <f t="shared" si="0"/>
        <v>BR_406-0112020171102</v>
      </c>
      <c r="B50" s="2" t="s">
        <v>153</v>
      </c>
      <c r="C50" s="3">
        <v>43041</v>
      </c>
      <c r="D50" s="4">
        <v>0</v>
      </c>
      <c r="E50" s="2">
        <v>100</v>
      </c>
      <c r="F50" s="2">
        <v>80</v>
      </c>
      <c r="G50" s="2">
        <v>80</v>
      </c>
      <c r="H50" s="2">
        <v>70</v>
      </c>
      <c r="I50" s="2">
        <v>60</v>
      </c>
      <c r="J50" s="2">
        <v>100</v>
      </c>
      <c r="K50" s="2">
        <v>80</v>
      </c>
      <c r="L50" s="2">
        <v>10</v>
      </c>
      <c r="M50" s="2">
        <v>80</v>
      </c>
      <c r="N50" s="2">
        <v>10</v>
      </c>
      <c r="O50" s="2">
        <v>90</v>
      </c>
      <c r="P50" s="2">
        <v>20</v>
      </c>
      <c r="Q50" s="2">
        <v>60</v>
      </c>
      <c r="R50" s="2">
        <f t="shared" si="4"/>
        <v>840</v>
      </c>
      <c r="S50" s="2">
        <f t="shared" si="2"/>
        <v>64.615384615384613</v>
      </c>
      <c r="T50" s="2" t="s">
        <v>153</v>
      </c>
    </row>
    <row r="51" spans="1:20" x14ac:dyDescent="0.35">
      <c r="A51" s="2" t="str">
        <f t="shared" si="0"/>
        <v>BR_406-0114020171020</v>
      </c>
      <c r="B51" s="2" t="s">
        <v>154</v>
      </c>
      <c r="C51" s="3">
        <v>43028</v>
      </c>
      <c r="D51" s="4">
        <v>0</v>
      </c>
      <c r="E51" s="2">
        <v>100</v>
      </c>
      <c r="F51" s="2">
        <v>50</v>
      </c>
      <c r="G51" s="2">
        <v>50</v>
      </c>
      <c r="H51" s="2">
        <v>40</v>
      </c>
      <c r="I51" s="2">
        <v>40</v>
      </c>
      <c r="J51" s="2">
        <v>100</v>
      </c>
      <c r="K51" s="2">
        <v>60</v>
      </c>
      <c r="L51" s="2">
        <v>40</v>
      </c>
      <c r="M51" s="2">
        <v>40</v>
      </c>
      <c r="N51" s="2">
        <v>20</v>
      </c>
      <c r="O51" s="2">
        <v>30</v>
      </c>
      <c r="P51" s="2">
        <v>50</v>
      </c>
      <c r="Q51" s="2">
        <v>60</v>
      </c>
      <c r="R51" s="2">
        <f t="shared" si="4"/>
        <v>680</v>
      </c>
      <c r="S51" s="2">
        <f t="shared" si="2"/>
        <v>52.307692307692307</v>
      </c>
      <c r="T51" s="2" t="s">
        <v>154</v>
      </c>
    </row>
    <row r="52" spans="1:20" x14ac:dyDescent="0.35">
      <c r="A52" s="2" t="str">
        <f t="shared" si="0"/>
        <v>BR_406-0116020171025</v>
      </c>
      <c r="B52" s="2" t="s">
        <v>155</v>
      </c>
      <c r="C52" s="3">
        <v>43033</v>
      </c>
      <c r="D52" s="4">
        <v>0</v>
      </c>
      <c r="E52" s="2">
        <v>80</v>
      </c>
      <c r="F52" s="2">
        <v>70</v>
      </c>
      <c r="G52" s="2">
        <v>50</v>
      </c>
      <c r="H52" s="2">
        <v>50</v>
      </c>
      <c r="I52" s="2">
        <v>40</v>
      </c>
      <c r="J52" s="2">
        <v>70</v>
      </c>
      <c r="K52" s="2">
        <v>50</v>
      </c>
      <c r="L52" s="2">
        <v>50</v>
      </c>
      <c r="M52" s="2">
        <v>50</v>
      </c>
      <c r="N52" s="2">
        <v>40</v>
      </c>
      <c r="O52" s="2">
        <v>70</v>
      </c>
      <c r="P52" s="2">
        <v>80</v>
      </c>
      <c r="Q52" s="2">
        <v>50</v>
      </c>
      <c r="R52" s="2">
        <f t="shared" si="4"/>
        <v>750</v>
      </c>
      <c r="S52" s="2">
        <f t="shared" si="2"/>
        <v>57.692307692307693</v>
      </c>
      <c r="T52" s="2" t="s">
        <v>155</v>
      </c>
    </row>
    <row r="53" spans="1:20" x14ac:dyDescent="0.35">
      <c r="A53" s="2" t="str">
        <f t="shared" si="0"/>
        <v>BR_406-0118020171101</v>
      </c>
      <c r="B53" s="2" t="s">
        <v>156</v>
      </c>
      <c r="C53" s="3">
        <v>43040</v>
      </c>
      <c r="D53" s="4">
        <v>0</v>
      </c>
      <c r="E53" s="2">
        <v>10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f t="shared" si="4"/>
        <v>10</v>
      </c>
      <c r="S53" s="2">
        <f t="shared" si="2"/>
        <v>0.76923076923076927</v>
      </c>
      <c r="T53" s="2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5"/>
  <sheetViews>
    <sheetView workbookViewId="0">
      <pane ySplit="1" topLeftCell="A2" activePane="bottomLeft" state="frozen"/>
      <selection pane="bottomLeft" activeCell="B14" sqref="B14"/>
    </sheetView>
  </sheetViews>
  <sheetFormatPr defaultColWidth="9.1796875" defaultRowHeight="14.5" x14ac:dyDescent="0.35"/>
  <cols>
    <col min="1" max="1" width="19.81640625" style="2" bestFit="1" customWidth="1"/>
    <col min="2" max="2" width="12.6328125" style="2" bestFit="1" customWidth="1"/>
    <col min="3" max="3" width="10.7265625" style="2" bestFit="1" customWidth="1"/>
    <col min="4" max="20" width="9.1796875" style="2"/>
    <col min="21" max="22" width="10.26953125" style="2" customWidth="1"/>
    <col min="23" max="24" width="11" style="2" customWidth="1"/>
    <col min="25" max="26" width="9.1796875" style="2"/>
    <col min="27" max="27" width="8.7265625" customWidth="1"/>
    <col min="28" max="16384" width="9.1796875" style="2"/>
  </cols>
  <sheetData>
    <row r="1" spans="1:26" s="1" customFormat="1" x14ac:dyDescent="0.35">
      <c r="A1" s="1" t="s">
        <v>167</v>
      </c>
      <c r="B1" s="1" t="s">
        <v>160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56</v>
      </c>
      <c r="R1" s="1" t="s">
        <v>60</v>
      </c>
      <c r="S1" s="1" t="s">
        <v>57</v>
      </c>
      <c r="T1" s="1" t="s">
        <v>61</v>
      </c>
      <c r="U1" s="1" t="s">
        <v>58</v>
      </c>
      <c r="V1" s="1" t="s">
        <v>62</v>
      </c>
      <c r="W1" s="1" t="s">
        <v>59</v>
      </c>
      <c r="X1" s="1" t="s">
        <v>63</v>
      </c>
      <c r="Y1" s="1" t="s">
        <v>35</v>
      </c>
      <c r="Z1" s="1" t="s">
        <v>16</v>
      </c>
    </row>
    <row r="2" spans="1:26" x14ac:dyDescent="0.35">
      <c r="A2" s="2" t="str">
        <f>"A_"&amp;B2&amp;D2&amp;TEXT(C2,"yyyymmdd")</f>
        <v>A_406-0004020161129</v>
      </c>
      <c r="B2" s="2" t="s">
        <v>41</v>
      </c>
      <c r="C2" s="3">
        <v>42703</v>
      </c>
      <c r="D2" s="2">
        <v>0</v>
      </c>
      <c r="E2" s="2">
        <v>3</v>
      </c>
      <c r="F2" s="2">
        <v>3</v>
      </c>
      <c r="G2" s="2">
        <v>3</v>
      </c>
      <c r="H2" s="2">
        <v>2</v>
      </c>
      <c r="I2" s="2">
        <v>2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f t="shared" ref="Q2:Q33" si="0">E2+F2+G2</f>
        <v>9</v>
      </c>
      <c r="R2" s="2">
        <f t="shared" ref="R2:R33" si="1">Q2/3</f>
        <v>3</v>
      </c>
      <c r="S2" s="2">
        <f t="shared" ref="S2:S33" si="2">H2+I2+J2</f>
        <v>7</v>
      </c>
      <c r="T2" s="2">
        <f t="shared" ref="T2:T33" si="3">S2/3</f>
        <v>2.3333333333333335</v>
      </c>
      <c r="U2" s="2">
        <f t="shared" ref="U2:U33" si="4">K2+L2+M2</f>
        <v>9</v>
      </c>
      <c r="V2" s="2">
        <f t="shared" ref="V2:V33" si="5">U2/3</f>
        <v>3</v>
      </c>
      <c r="W2" s="2">
        <f t="shared" ref="W2:W33" si="6">N2+O2+P2</f>
        <v>9</v>
      </c>
      <c r="X2" s="2">
        <f t="shared" ref="X2:X33" si="7">W2/3</f>
        <v>3</v>
      </c>
      <c r="Y2" s="2">
        <f t="shared" ref="Y2:Y33" si="8">SUM(E2:P2)</f>
        <v>34</v>
      </c>
      <c r="Z2" s="2">
        <f t="shared" ref="Z2:Z33" si="9">Y2/12</f>
        <v>2.8333333333333335</v>
      </c>
    </row>
    <row r="3" spans="1:26" x14ac:dyDescent="0.35">
      <c r="A3" s="2" t="str">
        <f t="shared" ref="A3:A55" si="10">"A_"&amp;B3&amp;D3&amp;TEXT(C3,"yyyymmdd")</f>
        <v>A_406-0006020161202</v>
      </c>
      <c r="B3" s="2" t="s">
        <v>42</v>
      </c>
      <c r="C3" s="3">
        <v>42706</v>
      </c>
      <c r="D3" s="2">
        <v>0</v>
      </c>
      <c r="E3" s="2">
        <v>2</v>
      </c>
      <c r="F3" s="2">
        <v>3</v>
      </c>
      <c r="G3" s="2">
        <v>3</v>
      </c>
      <c r="H3" s="2">
        <v>4</v>
      </c>
      <c r="I3" s="2">
        <v>4</v>
      </c>
      <c r="J3" s="2">
        <v>4</v>
      </c>
      <c r="K3" s="2">
        <v>3</v>
      </c>
      <c r="L3" s="2">
        <v>1</v>
      </c>
      <c r="M3" s="2">
        <v>3</v>
      </c>
      <c r="N3" s="2">
        <v>3</v>
      </c>
      <c r="O3" s="2">
        <v>3</v>
      </c>
      <c r="P3" s="2">
        <v>3</v>
      </c>
      <c r="Q3" s="2">
        <f t="shared" si="0"/>
        <v>8</v>
      </c>
      <c r="R3" s="2">
        <f t="shared" si="1"/>
        <v>2.6666666666666665</v>
      </c>
      <c r="S3" s="2">
        <f t="shared" si="2"/>
        <v>12</v>
      </c>
      <c r="T3" s="2">
        <f t="shared" si="3"/>
        <v>4</v>
      </c>
      <c r="U3" s="2">
        <f t="shared" si="4"/>
        <v>7</v>
      </c>
      <c r="V3" s="2">
        <f t="shared" si="5"/>
        <v>2.3333333333333335</v>
      </c>
      <c r="W3" s="2">
        <f t="shared" si="6"/>
        <v>9</v>
      </c>
      <c r="X3" s="2">
        <f t="shared" si="7"/>
        <v>3</v>
      </c>
      <c r="Y3" s="2">
        <f t="shared" si="8"/>
        <v>36</v>
      </c>
      <c r="Z3" s="2">
        <f t="shared" si="9"/>
        <v>3</v>
      </c>
    </row>
    <row r="4" spans="1:26" x14ac:dyDescent="0.35">
      <c r="A4" s="2" t="str">
        <f t="shared" si="10"/>
        <v>A_406-0008020161209</v>
      </c>
      <c r="B4" s="2" t="s">
        <v>43</v>
      </c>
      <c r="C4" s="3">
        <v>42713</v>
      </c>
      <c r="D4" s="2">
        <v>0</v>
      </c>
      <c r="E4" s="2">
        <v>3</v>
      </c>
      <c r="F4" s="2">
        <v>4</v>
      </c>
      <c r="G4" s="2">
        <v>4</v>
      </c>
      <c r="H4" s="2">
        <v>3</v>
      </c>
      <c r="I4" s="2">
        <v>3</v>
      </c>
      <c r="J4" s="2">
        <v>3</v>
      </c>
      <c r="K4" s="2">
        <v>4</v>
      </c>
      <c r="L4" s="2">
        <v>2</v>
      </c>
      <c r="M4" s="2">
        <v>3</v>
      </c>
      <c r="N4" s="2">
        <v>4</v>
      </c>
      <c r="O4" s="2">
        <v>4</v>
      </c>
      <c r="P4" s="2">
        <v>4</v>
      </c>
      <c r="Q4" s="2">
        <f t="shared" si="0"/>
        <v>11</v>
      </c>
      <c r="R4" s="2">
        <f t="shared" si="1"/>
        <v>3.6666666666666665</v>
      </c>
      <c r="S4" s="2">
        <f t="shared" si="2"/>
        <v>9</v>
      </c>
      <c r="T4" s="2">
        <f t="shared" si="3"/>
        <v>3</v>
      </c>
      <c r="U4" s="2">
        <f t="shared" si="4"/>
        <v>9</v>
      </c>
      <c r="V4" s="2">
        <f t="shared" si="5"/>
        <v>3</v>
      </c>
      <c r="W4" s="2">
        <f t="shared" si="6"/>
        <v>12</v>
      </c>
      <c r="X4" s="2">
        <f t="shared" si="7"/>
        <v>4</v>
      </c>
      <c r="Y4" s="2">
        <f t="shared" si="8"/>
        <v>41</v>
      </c>
      <c r="Z4" s="2">
        <f t="shared" si="9"/>
        <v>3.4166666666666665</v>
      </c>
    </row>
    <row r="5" spans="1:26" x14ac:dyDescent="0.35">
      <c r="A5" s="2" t="str">
        <f t="shared" si="10"/>
        <v>A_406-0010020161213</v>
      </c>
      <c r="B5" s="2" t="s">
        <v>44</v>
      </c>
      <c r="C5" s="3">
        <v>42717</v>
      </c>
      <c r="D5" s="2">
        <v>0</v>
      </c>
      <c r="E5" s="2">
        <v>4</v>
      </c>
      <c r="F5" s="2">
        <v>3</v>
      </c>
      <c r="G5" s="2">
        <v>3</v>
      </c>
      <c r="H5" s="2">
        <v>2</v>
      </c>
      <c r="I5" s="2">
        <v>2</v>
      </c>
      <c r="J5" s="2">
        <v>2</v>
      </c>
      <c r="K5" s="2">
        <v>3</v>
      </c>
      <c r="L5" s="2">
        <v>3</v>
      </c>
      <c r="M5" s="2">
        <v>4</v>
      </c>
      <c r="N5" s="2">
        <v>3</v>
      </c>
      <c r="O5" s="2">
        <v>3</v>
      </c>
      <c r="P5" s="2">
        <v>3</v>
      </c>
      <c r="Q5" s="2">
        <f t="shared" si="0"/>
        <v>10</v>
      </c>
      <c r="R5" s="2">
        <f t="shared" si="1"/>
        <v>3.3333333333333335</v>
      </c>
      <c r="S5" s="2">
        <f t="shared" si="2"/>
        <v>6</v>
      </c>
      <c r="T5" s="2">
        <f t="shared" si="3"/>
        <v>2</v>
      </c>
      <c r="U5" s="2">
        <f t="shared" si="4"/>
        <v>10</v>
      </c>
      <c r="V5" s="2">
        <f t="shared" si="5"/>
        <v>3.3333333333333335</v>
      </c>
      <c r="W5" s="2">
        <f t="shared" si="6"/>
        <v>9</v>
      </c>
      <c r="X5" s="2">
        <f t="shared" si="7"/>
        <v>3</v>
      </c>
      <c r="Y5" s="2">
        <f t="shared" si="8"/>
        <v>35</v>
      </c>
      <c r="Z5" s="2">
        <f t="shared" si="9"/>
        <v>2.9166666666666665</v>
      </c>
    </row>
    <row r="6" spans="1:26" x14ac:dyDescent="0.35">
      <c r="A6" s="2" t="str">
        <f t="shared" si="10"/>
        <v>A_406-0012020161213</v>
      </c>
      <c r="B6" s="2" t="s">
        <v>45</v>
      </c>
      <c r="C6" s="3">
        <v>42717</v>
      </c>
      <c r="D6" s="2">
        <v>0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2</v>
      </c>
      <c r="M6" s="2">
        <v>3</v>
      </c>
      <c r="N6" s="2">
        <v>4</v>
      </c>
      <c r="O6" s="2">
        <v>3</v>
      </c>
      <c r="P6" s="2">
        <v>4</v>
      </c>
      <c r="Q6" s="2">
        <f t="shared" si="0"/>
        <v>9</v>
      </c>
      <c r="R6" s="2">
        <f t="shared" si="1"/>
        <v>3</v>
      </c>
      <c r="S6" s="2">
        <f t="shared" si="2"/>
        <v>9</v>
      </c>
      <c r="T6" s="2">
        <f t="shared" si="3"/>
        <v>3</v>
      </c>
      <c r="U6" s="2">
        <f t="shared" si="4"/>
        <v>8</v>
      </c>
      <c r="V6" s="2">
        <f t="shared" si="5"/>
        <v>2.6666666666666665</v>
      </c>
      <c r="W6" s="2">
        <f t="shared" si="6"/>
        <v>11</v>
      </c>
      <c r="X6" s="2">
        <f t="shared" si="7"/>
        <v>3.6666666666666665</v>
      </c>
      <c r="Y6" s="2">
        <f t="shared" si="8"/>
        <v>37</v>
      </c>
      <c r="Z6" s="2">
        <f t="shared" si="9"/>
        <v>3.0833333333333335</v>
      </c>
    </row>
    <row r="7" spans="1:26" x14ac:dyDescent="0.35">
      <c r="A7" s="2" t="str">
        <f t="shared" si="10"/>
        <v>A_406-0015020170206</v>
      </c>
      <c r="B7" s="2" t="s">
        <v>67</v>
      </c>
      <c r="C7" s="3">
        <v>42772</v>
      </c>
      <c r="D7" s="2">
        <v>0</v>
      </c>
      <c r="E7" s="2">
        <v>3</v>
      </c>
      <c r="F7" s="2">
        <v>4</v>
      </c>
      <c r="G7" s="2">
        <v>3</v>
      </c>
      <c r="H7" s="2">
        <v>3</v>
      </c>
      <c r="I7" s="2">
        <v>3</v>
      </c>
      <c r="J7" s="2">
        <v>3</v>
      </c>
      <c r="K7" s="2">
        <v>4</v>
      </c>
      <c r="L7" s="2">
        <v>3</v>
      </c>
      <c r="M7" s="2">
        <v>4</v>
      </c>
      <c r="N7" s="2">
        <v>3</v>
      </c>
      <c r="O7" s="2">
        <v>4</v>
      </c>
      <c r="P7" s="2">
        <v>3</v>
      </c>
      <c r="Q7" s="2">
        <f t="shared" si="0"/>
        <v>10</v>
      </c>
      <c r="R7" s="2">
        <f t="shared" si="1"/>
        <v>3.3333333333333335</v>
      </c>
      <c r="S7" s="2">
        <f t="shared" si="2"/>
        <v>9</v>
      </c>
      <c r="T7" s="2">
        <f t="shared" si="3"/>
        <v>3</v>
      </c>
      <c r="U7" s="2">
        <f t="shared" si="4"/>
        <v>11</v>
      </c>
      <c r="V7" s="2">
        <f t="shared" si="5"/>
        <v>3.6666666666666665</v>
      </c>
      <c r="W7" s="2">
        <f t="shared" si="6"/>
        <v>10</v>
      </c>
      <c r="X7" s="2">
        <f t="shared" si="7"/>
        <v>3.3333333333333335</v>
      </c>
      <c r="Y7" s="2">
        <f t="shared" si="8"/>
        <v>40</v>
      </c>
      <c r="Z7" s="2">
        <f t="shared" si="9"/>
        <v>3.3333333333333335</v>
      </c>
    </row>
    <row r="8" spans="1:26" x14ac:dyDescent="0.35">
      <c r="A8" s="2" t="str">
        <f t="shared" si="10"/>
        <v>A_406-0016020170206</v>
      </c>
      <c r="B8" s="2" t="s">
        <v>66</v>
      </c>
      <c r="C8" s="3">
        <v>42772</v>
      </c>
      <c r="D8" s="2">
        <v>0</v>
      </c>
      <c r="E8" s="2">
        <v>3</v>
      </c>
      <c r="F8" s="2">
        <v>4</v>
      </c>
      <c r="G8" s="2">
        <v>3</v>
      </c>
      <c r="H8" s="2">
        <v>3</v>
      </c>
      <c r="I8" s="2">
        <v>3</v>
      </c>
      <c r="J8" s="2">
        <v>3</v>
      </c>
      <c r="K8" s="2">
        <v>4</v>
      </c>
      <c r="L8" s="2">
        <v>3</v>
      </c>
      <c r="M8" s="2">
        <v>4</v>
      </c>
      <c r="N8" s="2">
        <v>3</v>
      </c>
      <c r="O8" s="2">
        <v>4</v>
      </c>
      <c r="P8" s="2">
        <v>3</v>
      </c>
      <c r="Q8" s="2">
        <f t="shared" si="0"/>
        <v>10</v>
      </c>
      <c r="R8" s="2">
        <f t="shared" si="1"/>
        <v>3.3333333333333335</v>
      </c>
      <c r="S8" s="2">
        <f t="shared" si="2"/>
        <v>9</v>
      </c>
      <c r="T8" s="2">
        <f t="shared" si="3"/>
        <v>3</v>
      </c>
      <c r="U8" s="2">
        <f t="shared" si="4"/>
        <v>11</v>
      </c>
      <c r="V8" s="2">
        <f t="shared" si="5"/>
        <v>3.6666666666666665</v>
      </c>
      <c r="W8" s="2">
        <f t="shared" si="6"/>
        <v>10</v>
      </c>
      <c r="X8" s="2">
        <f t="shared" si="7"/>
        <v>3.3333333333333335</v>
      </c>
      <c r="Y8" s="2">
        <f t="shared" si="8"/>
        <v>40</v>
      </c>
      <c r="Z8" s="2">
        <f t="shared" si="9"/>
        <v>3.3333333333333335</v>
      </c>
    </row>
    <row r="9" spans="1:26" x14ac:dyDescent="0.35">
      <c r="A9" s="2" t="str">
        <f t="shared" si="10"/>
        <v>A_406-0018020161219</v>
      </c>
      <c r="B9" s="2" t="s">
        <v>65</v>
      </c>
      <c r="C9" s="3">
        <v>42723</v>
      </c>
      <c r="D9" s="2">
        <v>0</v>
      </c>
      <c r="E9" s="2">
        <v>4</v>
      </c>
      <c r="F9" s="2">
        <v>3</v>
      </c>
      <c r="G9" s="2">
        <v>4</v>
      </c>
      <c r="H9" s="2">
        <v>4</v>
      </c>
      <c r="I9" s="2">
        <v>3</v>
      </c>
      <c r="J9" s="2">
        <v>4</v>
      </c>
      <c r="K9" s="2">
        <v>3</v>
      </c>
      <c r="L9" s="2">
        <v>2</v>
      </c>
      <c r="M9" s="2">
        <v>3</v>
      </c>
      <c r="N9" s="2">
        <v>3</v>
      </c>
      <c r="O9" s="2">
        <v>3</v>
      </c>
      <c r="P9" s="2">
        <v>4</v>
      </c>
      <c r="Q9" s="2">
        <f t="shared" si="0"/>
        <v>11</v>
      </c>
      <c r="R9" s="2">
        <f t="shared" si="1"/>
        <v>3.6666666666666665</v>
      </c>
      <c r="S9" s="2">
        <f t="shared" si="2"/>
        <v>11</v>
      </c>
      <c r="T9" s="2">
        <f t="shared" si="3"/>
        <v>3.6666666666666665</v>
      </c>
      <c r="U9" s="2">
        <f t="shared" si="4"/>
        <v>8</v>
      </c>
      <c r="V9" s="2">
        <f t="shared" si="5"/>
        <v>2.6666666666666665</v>
      </c>
      <c r="W9" s="2">
        <f t="shared" si="6"/>
        <v>10</v>
      </c>
      <c r="X9" s="2">
        <f t="shared" si="7"/>
        <v>3.3333333333333335</v>
      </c>
      <c r="Y9" s="2">
        <f t="shared" si="8"/>
        <v>40</v>
      </c>
      <c r="Z9" s="2">
        <f t="shared" si="9"/>
        <v>3.3333333333333335</v>
      </c>
    </row>
    <row r="10" spans="1:26" x14ac:dyDescent="0.35">
      <c r="A10" s="2" t="str">
        <f t="shared" si="10"/>
        <v>A_406-0020020161220</v>
      </c>
      <c r="B10" s="2" t="s">
        <v>157</v>
      </c>
      <c r="C10" s="3">
        <v>42724</v>
      </c>
      <c r="D10" s="2">
        <v>0</v>
      </c>
      <c r="E10" s="2">
        <v>3</v>
      </c>
      <c r="F10" s="2">
        <v>3</v>
      </c>
      <c r="G10" s="2">
        <v>3</v>
      </c>
      <c r="H10" s="2">
        <v>2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  <c r="Q10" s="2">
        <f t="shared" si="0"/>
        <v>9</v>
      </c>
      <c r="R10" s="2">
        <f t="shared" si="1"/>
        <v>3</v>
      </c>
      <c r="S10" s="2">
        <f t="shared" si="2"/>
        <v>8</v>
      </c>
      <c r="T10" s="2">
        <f t="shared" si="3"/>
        <v>2.6666666666666665</v>
      </c>
      <c r="U10" s="2">
        <f t="shared" si="4"/>
        <v>9</v>
      </c>
      <c r="V10" s="2">
        <f t="shared" si="5"/>
        <v>3</v>
      </c>
      <c r="W10" s="2">
        <f t="shared" si="6"/>
        <v>9</v>
      </c>
      <c r="X10" s="2">
        <f t="shared" si="7"/>
        <v>3</v>
      </c>
      <c r="Y10" s="2">
        <f t="shared" si="8"/>
        <v>35</v>
      </c>
      <c r="Z10" s="2">
        <f t="shared" si="9"/>
        <v>2.9166666666666665</v>
      </c>
    </row>
    <row r="11" spans="1:26" x14ac:dyDescent="0.35">
      <c r="A11" s="2" t="str">
        <f t="shared" si="10"/>
        <v>A_406-0022020161220</v>
      </c>
      <c r="B11" s="2" t="s">
        <v>71</v>
      </c>
      <c r="C11" s="3">
        <v>42724</v>
      </c>
      <c r="D11" s="2">
        <v>0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4</v>
      </c>
      <c r="N11" s="2">
        <v>3</v>
      </c>
      <c r="O11" s="2">
        <v>3</v>
      </c>
      <c r="P11" s="2">
        <v>3</v>
      </c>
      <c r="Q11" s="2">
        <f t="shared" si="0"/>
        <v>12</v>
      </c>
      <c r="R11" s="2">
        <f t="shared" si="1"/>
        <v>4</v>
      </c>
      <c r="S11" s="2">
        <f t="shared" si="2"/>
        <v>12</v>
      </c>
      <c r="T11" s="2">
        <f t="shared" si="3"/>
        <v>4</v>
      </c>
      <c r="U11" s="2">
        <f t="shared" si="4"/>
        <v>12</v>
      </c>
      <c r="V11" s="2">
        <f t="shared" si="5"/>
        <v>4</v>
      </c>
      <c r="W11" s="2">
        <f t="shared" si="6"/>
        <v>9</v>
      </c>
      <c r="X11" s="2">
        <f t="shared" si="7"/>
        <v>3</v>
      </c>
      <c r="Y11" s="2">
        <f t="shared" si="8"/>
        <v>45</v>
      </c>
      <c r="Z11" s="2">
        <f t="shared" si="9"/>
        <v>3.75</v>
      </c>
    </row>
    <row r="12" spans="1:26" x14ac:dyDescent="0.35">
      <c r="A12" s="2" t="str">
        <f t="shared" si="10"/>
        <v>A_406-0024020170112</v>
      </c>
      <c r="B12" s="2" t="s">
        <v>69</v>
      </c>
      <c r="C12" s="3">
        <v>42747</v>
      </c>
      <c r="D12" s="2">
        <v>0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2</v>
      </c>
      <c r="K12" s="2">
        <v>3</v>
      </c>
      <c r="L12" s="2">
        <v>2</v>
      </c>
      <c r="M12" s="2">
        <v>3</v>
      </c>
      <c r="N12" s="2">
        <v>3</v>
      </c>
      <c r="O12" s="2">
        <v>3</v>
      </c>
      <c r="P12" s="2">
        <v>3</v>
      </c>
      <c r="Q12" s="2">
        <f t="shared" si="0"/>
        <v>9</v>
      </c>
      <c r="R12" s="2">
        <f t="shared" si="1"/>
        <v>3</v>
      </c>
      <c r="S12" s="2">
        <f t="shared" si="2"/>
        <v>7</v>
      </c>
      <c r="T12" s="2">
        <f t="shared" si="3"/>
        <v>2.3333333333333335</v>
      </c>
      <c r="U12" s="2">
        <f t="shared" si="4"/>
        <v>8</v>
      </c>
      <c r="V12" s="2">
        <f t="shared" si="5"/>
        <v>2.6666666666666665</v>
      </c>
      <c r="W12" s="2">
        <f t="shared" si="6"/>
        <v>9</v>
      </c>
      <c r="X12" s="2">
        <f t="shared" si="7"/>
        <v>3</v>
      </c>
      <c r="Y12" s="2">
        <f t="shared" si="8"/>
        <v>33</v>
      </c>
      <c r="Z12" s="2">
        <f t="shared" si="9"/>
        <v>2.75</v>
      </c>
    </row>
    <row r="13" spans="1:26" x14ac:dyDescent="0.35">
      <c r="A13" s="2" t="str">
        <f t="shared" si="10"/>
        <v>A_406-0026020170112</v>
      </c>
      <c r="B13" s="2" t="s">
        <v>121</v>
      </c>
      <c r="C13" s="3">
        <v>42747</v>
      </c>
      <c r="D13" s="2">
        <v>0</v>
      </c>
      <c r="E13" s="2">
        <v>3</v>
      </c>
      <c r="F13" s="2">
        <v>3</v>
      </c>
      <c r="G13" s="2">
        <v>3</v>
      </c>
      <c r="H13" s="2">
        <v>2</v>
      </c>
      <c r="I13" s="2">
        <v>2</v>
      </c>
      <c r="J13" s="2">
        <v>2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f t="shared" si="0"/>
        <v>9</v>
      </c>
      <c r="R13" s="2">
        <f t="shared" si="1"/>
        <v>3</v>
      </c>
      <c r="S13" s="2">
        <f t="shared" si="2"/>
        <v>6</v>
      </c>
      <c r="T13" s="2">
        <f t="shared" si="3"/>
        <v>2</v>
      </c>
      <c r="U13" s="2">
        <f t="shared" si="4"/>
        <v>9</v>
      </c>
      <c r="V13" s="2">
        <f t="shared" si="5"/>
        <v>3</v>
      </c>
      <c r="W13" s="2">
        <f t="shared" si="6"/>
        <v>9</v>
      </c>
      <c r="X13" s="2">
        <f t="shared" si="7"/>
        <v>3</v>
      </c>
      <c r="Y13" s="2">
        <f t="shared" si="8"/>
        <v>33</v>
      </c>
      <c r="Z13" s="2">
        <f t="shared" si="9"/>
        <v>2.75</v>
      </c>
    </row>
    <row r="14" spans="1:26" x14ac:dyDescent="0.35">
      <c r="A14" s="2" t="str">
        <f t="shared" si="10"/>
        <v>A_406-0028020170110</v>
      </c>
      <c r="B14" s="2" t="s">
        <v>76</v>
      </c>
      <c r="C14" s="3">
        <v>42745</v>
      </c>
      <c r="D14" s="2">
        <v>0</v>
      </c>
      <c r="E14" s="2">
        <v>4</v>
      </c>
      <c r="F14" s="2">
        <v>4</v>
      </c>
      <c r="G14" s="2">
        <v>4</v>
      </c>
      <c r="H14" s="2">
        <v>3</v>
      </c>
      <c r="I14" s="2">
        <v>3</v>
      </c>
      <c r="J14" s="2">
        <v>3</v>
      </c>
      <c r="K14" s="2">
        <v>4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2">
        <f t="shared" si="0"/>
        <v>12</v>
      </c>
      <c r="R14" s="2">
        <f t="shared" si="1"/>
        <v>4</v>
      </c>
      <c r="S14" s="2">
        <f t="shared" si="2"/>
        <v>9</v>
      </c>
      <c r="T14" s="2">
        <f t="shared" si="3"/>
        <v>3</v>
      </c>
      <c r="U14" s="2">
        <f t="shared" si="4"/>
        <v>12</v>
      </c>
      <c r="V14" s="2">
        <f t="shared" si="5"/>
        <v>4</v>
      </c>
      <c r="W14" s="2">
        <f t="shared" si="6"/>
        <v>12</v>
      </c>
      <c r="X14" s="2">
        <f t="shared" si="7"/>
        <v>4</v>
      </c>
      <c r="Y14" s="2">
        <f t="shared" si="8"/>
        <v>45</v>
      </c>
      <c r="Z14" s="2">
        <f t="shared" si="9"/>
        <v>3.75</v>
      </c>
    </row>
    <row r="15" spans="1:26" x14ac:dyDescent="0.35">
      <c r="A15" s="2" t="str">
        <f t="shared" si="10"/>
        <v>A_406-0030020170120</v>
      </c>
      <c r="B15" s="2" t="s">
        <v>122</v>
      </c>
      <c r="C15" s="3">
        <v>42755</v>
      </c>
      <c r="D15" s="2">
        <v>0</v>
      </c>
      <c r="E15" s="2">
        <v>1</v>
      </c>
      <c r="F15" s="2">
        <v>2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f t="shared" si="0"/>
        <v>4</v>
      </c>
      <c r="R15" s="2">
        <f t="shared" si="1"/>
        <v>1.3333333333333333</v>
      </c>
      <c r="S15" s="2">
        <f t="shared" si="2"/>
        <v>3</v>
      </c>
      <c r="T15" s="2">
        <f t="shared" si="3"/>
        <v>1</v>
      </c>
      <c r="U15" s="2">
        <f t="shared" si="4"/>
        <v>3</v>
      </c>
      <c r="V15" s="2">
        <f t="shared" si="5"/>
        <v>1</v>
      </c>
      <c r="W15" s="2">
        <f t="shared" si="6"/>
        <v>3</v>
      </c>
      <c r="X15" s="2">
        <f t="shared" si="7"/>
        <v>1</v>
      </c>
      <c r="Y15" s="2">
        <f t="shared" si="8"/>
        <v>13</v>
      </c>
      <c r="Z15" s="2">
        <f t="shared" si="9"/>
        <v>1.0833333333333333</v>
      </c>
    </row>
    <row r="16" spans="1:26" x14ac:dyDescent="0.35">
      <c r="A16" s="2" t="str">
        <f t="shared" si="10"/>
        <v>A_406-0032020170112</v>
      </c>
      <c r="B16" s="2" t="s">
        <v>123</v>
      </c>
      <c r="C16" s="3">
        <v>42747</v>
      </c>
      <c r="D16" s="2">
        <v>0</v>
      </c>
      <c r="E16" s="2">
        <v>3</v>
      </c>
      <c r="F16" s="2">
        <v>3</v>
      </c>
      <c r="G16" s="2">
        <v>3</v>
      </c>
      <c r="H16" s="2">
        <v>4</v>
      </c>
      <c r="I16" s="2">
        <v>3</v>
      </c>
      <c r="J16" s="2">
        <v>4</v>
      </c>
      <c r="K16" s="2">
        <v>4</v>
      </c>
      <c r="L16" s="2">
        <v>2</v>
      </c>
      <c r="M16" s="2">
        <v>4</v>
      </c>
      <c r="N16" s="2">
        <v>4</v>
      </c>
      <c r="O16" s="2">
        <v>4</v>
      </c>
      <c r="P16" s="2">
        <v>4</v>
      </c>
      <c r="Q16" s="2">
        <f t="shared" si="0"/>
        <v>9</v>
      </c>
      <c r="R16" s="2">
        <f t="shared" si="1"/>
        <v>3</v>
      </c>
      <c r="S16" s="2">
        <f t="shared" si="2"/>
        <v>11</v>
      </c>
      <c r="T16" s="2">
        <f t="shared" si="3"/>
        <v>3.6666666666666665</v>
      </c>
      <c r="U16" s="2">
        <f t="shared" si="4"/>
        <v>10</v>
      </c>
      <c r="V16" s="2">
        <f t="shared" si="5"/>
        <v>3.3333333333333335</v>
      </c>
      <c r="W16" s="2">
        <f t="shared" si="6"/>
        <v>12</v>
      </c>
      <c r="X16" s="2">
        <f t="shared" si="7"/>
        <v>4</v>
      </c>
      <c r="Y16" s="2">
        <f t="shared" si="8"/>
        <v>42</v>
      </c>
      <c r="Z16" s="2">
        <f t="shared" si="9"/>
        <v>3.5</v>
      </c>
    </row>
    <row r="17" spans="1:26" x14ac:dyDescent="0.35">
      <c r="A17" s="2" t="str">
        <f t="shared" si="10"/>
        <v>A_406-0034020170126</v>
      </c>
      <c r="B17" s="2" t="s">
        <v>78</v>
      </c>
      <c r="C17" s="3">
        <v>42761</v>
      </c>
      <c r="D17" s="2">
        <v>0</v>
      </c>
      <c r="E17" s="2">
        <v>3</v>
      </c>
      <c r="F17" s="2">
        <v>3</v>
      </c>
      <c r="G17" s="2">
        <v>2</v>
      </c>
      <c r="H17" s="2">
        <v>3</v>
      </c>
      <c r="I17" s="2">
        <v>3</v>
      </c>
      <c r="J17" s="2">
        <v>3</v>
      </c>
      <c r="K17" s="2">
        <v>4</v>
      </c>
      <c r="L17" s="2">
        <v>4</v>
      </c>
      <c r="M17" s="2">
        <v>4</v>
      </c>
      <c r="N17" s="2">
        <v>3</v>
      </c>
      <c r="O17" s="2">
        <v>3</v>
      </c>
      <c r="P17" s="2">
        <v>4</v>
      </c>
      <c r="Q17" s="2">
        <f t="shared" si="0"/>
        <v>8</v>
      </c>
      <c r="R17" s="2">
        <f t="shared" si="1"/>
        <v>2.6666666666666665</v>
      </c>
      <c r="S17" s="2">
        <f t="shared" si="2"/>
        <v>9</v>
      </c>
      <c r="T17" s="2">
        <f t="shared" si="3"/>
        <v>3</v>
      </c>
      <c r="U17" s="2">
        <f t="shared" si="4"/>
        <v>12</v>
      </c>
      <c r="V17" s="2">
        <f t="shared" si="5"/>
        <v>4</v>
      </c>
      <c r="W17" s="2">
        <f t="shared" si="6"/>
        <v>10</v>
      </c>
      <c r="X17" s="2">
        <f t="shared" si="7"/>
        <v>3.3333333333333335</v>
      </c>
      <c r="Y17" s="2">
        <f t="shared" si="8"/>
        <v>39</v>
      </c>
      <c r="Z17" s="2">
        <f t="shared" si="9"/>
        <v>3.25</v>
      </c>
    </row>
    <row r="18" spans="1:26" x14ac:dyDescent="0.35">
      <c r="A18" s="2" t="str">
        <f t="shared" si="10"/>
        <v>A_406-0036020170126</v>
      </c>
      <c r="B18" s="2" t="s">
        <v>80</v>
      </c>
      <c r="C18" s="3">
        <v>42761</v>
      </c>
      <c r="D18" s="2">
        <v>0</v>
      </c>
      <c r="E18" s="2">
        <v>4</v>
      </c>
      <c r="F18" s="2">
        <v>4</v>
      </c>
      <c r="G18" s="2">
        <v>4</v>
      </c>
      <c r="H18" s="2">
        <v>3</v>
      </c>
      <c r="I18" s="2">
        <v>4</v>
      </c>
      <c r="J18" s="2">
        <v>4</v>
      </c>
      <c r="K18" s="2">
        <v>3</v>
      </c>
      <c r="L18" s="2">
        <v>3</v>
      </c>
      <c r="M18" s="2">
        <v>3</v>
      </c>
      <c r="N18" s="2">
        <v>3</v>
      </c>
      <c r="O18" s="2">
        <v>3</v>
      </c>
      <c r="P18" s="2">
        <v>3</v>
      </c>
      <c r="Q18" s="2">
        <f t="shared" si="0"/>
        <v>12</v>
      </c>
      <c r="R18" s="2">
        <f t="shared" si="1"/>
        <v>4</v>
      </c>
      <c r="S18" s="2">
        <f t="shared" si="2"/>
        <v>11</v>
      </c>
      <c r="T18" s="2">
        <f t="shared" si="3"/>
        <v>3.6666666666666665</v>
      </c>
      <c r="U18" s="2">
        <f t="shared" si="4"/>
        <v>9</v>
      </c>
      <c r="V18" s="2">
        <f t="shared" si="5"/>
        <v>3</v>
      </c>
      <c r="W18" s="2">
        <f t="shared" si="6"/>
        <v>9</v>
      </c>
      <c r="X18" s="2">
        <f t="shared" si="7"/>
        <v>3</v>
      </c>
      <c r="Y18" s="2">
        <f t="shared" si="8"/>
        <v>41</v>
      </c>
      <c r="Z18" s="2">
        <f t="shared" si="9"/>
        <v>3.4166666666666665</v>
      </c>
    </row>
    <row r="19" spans="1:26" x14ac:dyDescent="0.35">
      <c r="A19" s="2" t="str">
        <f t="shared" si="10"/>
        <v>A_406-0038020170201</v>
      </c>
      <c r="B19" s="2" t="s">
        <v>124</v>
      </c>
      <c r="C19" s="3">
        <v>42767</v>
      </c>
      <c r="D19" s="2">
        <v>0</v>
      </c>
      <c r="E19" s="2">
        <v>1</v>
      </c>
      <c r="F19" s="2">
        <v>4</v>
      </c>
      <c r="G19" s="2">
        <v>3</v>
      </c>
      <c r="H19" s="2">
        <v>4</v>
      </c>
      <c r="I19" s="2">
        <v>2</v>
      </c>
      <c r="J19" s="2">
        <v>3</v>
      </c>
      <c r="K19" s="2">
        <v>2</v>
      </c>
      <c r="L19" s="2">
        <v>1</v>
      </c>
      <c r="M19" s="2">
        <v>2</v>
      </c>
      <c r="N19" s="2">
        <v>3</v>
      </c>
      <c r="O19" s="2">
        <v>3</v>
      </c>
      <c r="P19" s="2">
        <v>4</v>
      </c>
      <c r="Q19" s="2">
        <f t="shared" si="0"/>
        <v>8</v>
      </c>
      <c r="R19" s="2">
        <f t="shared" si="1"/>
        <v>2.6666666666666665</v>
      </c>
      <c r="S19" s="2">
        <f t="shared" si="2"/>
        <v>9</v>
      </c>
      <c r="T19" s="2">
        <f t="shared" si="3"/>
        <v>3</v>
      </c>
      <c r="U19" s="2">
        <f t="shared" si="4"/>
        <v>5</v>
      </c>
      <c r="V19" s="2">
        <f t="shared" si="5"/>
        <v>1.6666666666666667</v>
      </c>
      <c r="W19" s="2">
        <f t="shared" si="6"/>
        <v>10</v>
      </c>
      <c r="X19" s="2">
        <f t="shared" si="7"/>
        <v>3.3333333333333335</v>
      </c>
      <c r="Y19" s="2">
        <f t="shared" si="8"/>
        <v>32</v>
      </c>
      <c r="Z19" s="2">
        <f t="shared" si="9"/>
        <v>2.6666666666666665</v>
      </c>
    </row>
    <row r="20" spans="1:26" x14ac:dyDescent="0.35">
      <c r="A20" s="2" t="str">
        <f t="shared" si="10"/>
        <v>A_406-0042020170127</v>
      </c>
      <c r="B20" s="2" t="s">
        <v>120</v>
      </c>
      <c r="C20" s="3">
        <v>42762</v>
      </c>
      <c r="D20" s="2">
        <v>0</v>
      </c>
      <c r="E20" s="2">
        <v>3</v>
      </c>
      <c r="F20" s="2">
        <v>3</v>
      </c>
      <c r="G20" s="2">
        <v>4</v>
      </c>
      <c r="H20" s="2">
        <v>2</v>
      </c>
      <c r="I20" s="2">
        <v>3</v>
      </c>
      <c r="J20" s="2">
        <v>3</v>
      </c>
      <c r="K20" s="2">
        <v>3</v>
      </c>
      <c r="L20" s="2">
        <v>2</v>
      </c>
      <c r="M20" s="2">
        <v>3</v>
      </c>
      <c r="N20" s="2">
        <v>3</v>
      </c>
      <c r="O20" s="2">
        <v>2</v>
      </c>
      <c r="P20" s="2">
        <v>3</v>
      </c>
      <c r="Q20" s="2">
        <f t="shared" si="0"/>
        <v>10</v>
      </c>
      <c r="R20" s="2">
        <f t="shared" si="1"/>
        <v>3.3333333333333335</v>
      </c>
      <c r="S20" s="2">
        <f t="shared" si="2"/>
        <v>8</v>
      </c>
      <c r="T20" s="2">
        <f t="shared" si="3"/>
        <v>2.6666666666666665</v>
      </c>
      <c r="U20" s="2">
        <f t="shared" si="4"/>
        <v>8</v>
      </c>
      <c r="V20" s="2">
        <f t="shared" si="5"/>
        <v>2.6666666666666665</v>
      </c>
      <c r="W20" s="2">
        <f t="shared" si="6"/>
        <v>8</v>
      </c>
      <c r="X20" s="2">
        <f t="shared" si="7"/>
        <v>2.6666666666666665</v>
      </c>
      <c r="Y20" s="2">
        <f t="shared" si="8"/>
        <v>34</v>
      </c>
      <c r="Z20" s="2">
        <f t="shared" si="9"/>
        <v>2.8333333333333335</v>
      </c>
    </row>
    <row r="21" spans="1:26" x14ac:dyDescent="0.35">
      <c r="A21" s="2" t="str">
        <f t="shared" si="10"/>
        <v>A_406-0050020170214</v>
      </c>
      <c r="B21" s="2" t="s">
        <v>125</v>
      </c>
      <c r="C21" s="3">
        <v>42780</v>
      </c>
      <c r="D21" s="2">
        <v>0</v>
      </c>
      <c r="E21" s="2">
        <v>3</v>
      </c>
      <c r="F21" s="2">
        <v>3</v>
      </c>
      <c r="G21" s="2">
        <v>3</v>
      </c>
      <c r="H21" s="2">
        <v>3</v>
      </c>
      <c r="I21" s="2">
        <v>2</v>
      </c>
      <c r="J21" s="2">
        <v>3</v>
      </c>
      <c r="K21" s="2">
        <v>3</v>
      </c>
      <c r="L21" s="2">
        <v>2</v>
      </c>
      <c r="M21" s="2">
        <v>3</v>
      </c>
      <c r="N21" s="2">
        <v>3</v>
      </c>
      <c r="O21" s="2">
        <v>3</v>
      </c>
      <c r="P21" s="2">
        <v>3</v>
      </c>
      <c r="Q21" s="2">
        <f t="shared" si="0"/>
        <v>9</v>
      </c>
      <c r="R21" s="2">
        <f t="shared" si="1"/>
        <v>3</v>
      </c>
      <c r="S21" s="2">
        <f t="shared" si="2"/>
        <v>8</v>
      </c>
      <c r="T21" s="2">
        <f t="shared" si="3"/>
        <v>2.6666666666666665</v>
      </c>
      <c r="U21" s="2">
        <f t="shared" si="4"/>
        <v>8</v>
      </c>
      <c r="V21" s="2">
        <f t="shared" si="5"/>
        <v>2.6666666666666665</v>
      </c>
      <c r="W21" s="2">
        <f t="shared" si="6"/>
        <v>9</v>
      </c>
      <c r="X21" s="2">
        <f t="shared" si="7"/>
        <v>3</v>
      </c>
      <c r="Y21" s="2">
        <f t="shared" si="8"/>
        <v>34</v>
      </c>
      <c r="Z21" s="2">
        <f t="shared" si="9"/>
        <v>2.8333333333333335</v>
      </c>
    </row>
    <row r="22" spans="1:26" x14ac:dyDescent="0.35">
      <c r="A22" s="2" t="str">
        <f t="shared" si="10"/>
        <v>A_406-0052020170222</v>
      </c>
      <c r="B22" s="2" t="s">
        <v>126</v>
      </c>
      <c r="C22" s="3">
        <v>42788</v>
      </c>
      <c r="D22" s="2">
        <v>0</v>
      </c>
      <c r="E22" s="2">
        <v>1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1</v>
      </c>
      <c r="M22" s="2">
        <v>3</v>
      </c>
      <c r="N22" s="2">
        <v>3</v>
      </c>
      <c r="O22" s="2">
        <v>3</v>
      </c>
      <c r="P22" s="2">
        <v>3</v>
      </c>
      <c r="Q22" s="2">
        <f t="shared" si="0"/>
        <v>7</v>
      </c>
      <c r="R22" s="2">
        <f t="shared" si="1"/>
        <v>2.3333333333333335</v>
      </c>
      <c r="S22" s="2">
        <f t="shared" si="2"/>
        <v>9</v>
      </c>
      <c r="T22" s="2">
        <f t="shared" si="3"/>
        <v>3</v>
      </c>
      <c r="U22" s="2">
        <f t="shared" si="4"/>
        <v>7</v>
      </c>
      <c r="V22" s="2">
        <f t="shared" si="5"/>
        <v>2.3333333333333335</v>
      </c>
      <c r="W22" s="2">
        <f t="shared" si="6"/>
        <v>9</v>
      </c>
      <c r="X22" s="2">
        <f t="shared" si="7"/>
        <v>3</v>
      </c>
      <c r="Y22" s="2">
        <f t="shared" si="8"/>
        <v>32</v>
      </c>
      <c r="Z22" s="2">
        <f t="shared" si="9"/>
        <v>2.6666666666666665</v>
      </c>
    </row>
    <row r="23" spans="1:26" x14ac:dyDescent="0.35">
      <c r="A23" s="2" t="str">
        <f t="shared" si="10"/>
        <v>A_406-0040020170131</v>
      </c>
      <c r="B23" s="2" t="s">
        <v>127</v>
      </c>
      <c r="C23" s="3">
        <v>42766</v>
      </c>
      <c r="D23" s="2">
        <v>0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2</v>
      </c>
      <c r="L23" s="2">
        <v>3</v>
      </c>
      <c r="M23" s="2">
        <v>3</v>
      </c>
      <c r="N23" s="2">
        <v>1</v>
      </c>
      <c r="O23" s="2">
        <v>2</v>
      </c>
      <c r="P23" s="2">
        <v>3</v>
      </c>
      <c r="Q23" s="2">
        <f t="shared" si="0"/>
        <v>9</v>
      </c>
      <c r="R23" s="2">
        <f t="shared" si="1"/>
        <v>3</v>
      </c>
      <c r="S23" s="2">
        <f t="shared" si="2"/>
        <v>9</v>
      </c>
      <c r="T23" s="2">
        <f t="shared" si="3"/>
        <v>3</v>
      </c>
      <c r="U23" s="2">
        <f t="shared" si="4"/>
        <v>8</v>
      </c>
      <c r="V23" s="2">
        <f t="shared" si="5"/>
        <v>2.6666666666666665</v>
      </c>
      <c r="W23" s="2">
        <f t="shared" si="6"/>
        <v>6</v>
      </c>
      <c r="X23" s="2">
        <f t="shared" si="7"/>
        <v>2</v>
      </c>
      <c r="Y23" s="2">
        <f t="shared" si="8"/>
        <v>32</v>
      </c>
      <c r="Z23" s="2">
        <f t="shared" si="9"/>
        <v>2.6666666666666665</v>
      </c>
    </row>
    <row r="24" spans="1:26" x14ac:dyDescent="0.35">
      <c r="A24" s="2" t="str">
        <f t="shared" si="10"/>
        <v>A_406-0046020170215</v>
      </c>
      <c r="B24" s="2" t="s">
        <v>128</v>
      </c>
      <c r="C24" s="3">
        <v>42781</v>
      </c>
      <c r="D24" s="2">
        <v>0</v>
      </c>
      <c r="E24" s="2">
        <v>3</v>
      </c>
      <c r="F24" s="2">
        <v>3</v>
      </c>
      <c r="G24" s="2">
        <v>3</v>
      </c>
      <c r="H24" s="2">
        <v>3</v>
      </c>
      <c r="I24" s="2">
        <v>2</v>
      </c>
      <c r="J24" s="2">
        <v>3</v>
      </c>
      <c r="K24" s="2">
        <v>3</v>
      </c>
      <c r="L24" s="2">
        <v>3</v>
      </c>
      <c r="M24" s="2">
        <v>3</v>
      </c>
      <c r="N24" s="2">
        <v>2</v>
      </c>
      <c r="O24" s="2">
        <v>2</v>
      </c>
      <c r="P24" s="2">
        <v>1</v>
      </c>
      <c r="Q24" s="2">
        <f t="shared" si="0"/>
        <v>9</v>
      </c>
      <c r="R24" s="2">
        <f t="shared" si="1"/>
        <v>3</v>
      </c>
      <c r="S24" s="2">
        <f t="shared" si="2"/>
        <v>8</v>
      </c>
      <c r="T24" s="2">
        <f t="shared" si="3"/>
        <v>2.6666666666666665</v>
      </c>
      <c r="U24" s="2">
        <f t="shared" si="4"/>
        <v>9</v>
      </c>
      <c r="V24" s="2">
        <f t="shared" si="5"/>
        <v>3</v>
      </c>
      <c r="W24" s="2">
        <f t="shared" si="6"/>
        <v>5</v>
      </c>
      <c r="X24" s="2">
        <f t="shared" si="7"/>
        <v>1.6666666666666667</v>
      </c>
      <c r="Y24" s="2">
        <f t="shared" si="8"/>
        <v>31</v>
      </c>
      <c r="Z24" s="2">
        <f t="shared" si="9"/>
        <v>2.5833333333333335</v>
      </c>
    </row>
    <row r="25" spans="1:26" x14ac:dyDescent="0.35">
      <c r="A25" s="2" t="str">
        <f t="shared" si="10"/>
        <v>A_406-0048020170223</v>
      </c>
      <c r="B25" s="2" t="s">
        <v>92</v>
      </c>
      <c r="C25" s="3">
        <v>42789</v>
      </c>
      <c r="D25" s="2">
        <v>0</v>
      </c>
      <c r="E25" s="2">
        <v>2</v>
      </c>
      <c r="F25" s="2">
        <v>3</v>
      </c>
      <c r="G25" s="2">
        <v>1</v>
      </c>
      <c r="H25" s="2">
        <v>2</v>
      </c>
      <c r="I25" s="2">
        <v>2</v>
      </c>
      <c r="J25" s="2">
        <v>3</v>
      </c>
      <c r="K25" s="2">
        <v>3</v>
      </c>
      <c r="L25" s="2">
        <v>2</v>
      </c>
      <c r="M25" s="2">
        <v>3</v>
      </c>
      <c r="N25" s="2">
        <v>3</v>
      </c>
      <c r="O25" s="2">
        <v>2</v>
      </c>
      <c r="P25" s="2">
        <v>2</v>
      </c>
      <c r="Q25" s="2">
        <f t="shared" si="0"/>
        <v>6</v>
      </c>
      <c r="R25" s="2">
        <f t="shared" si="1"/>
        <v>2</v>
      </c>
      <c r="S25" s="2">
        <f t="shared" si="2"/>
        <v>7</v>
      </c>
      <c r="T25" s="2">
        <f t="shared" si="3"/>
        <v>2.3333333333333335</v>
      </c>
      <c r="U25" s="2">
        <f t="shared" si="4"/>
        <v>8</v>
      </c>
      <c r="V25" s="2">
        <f t="shared" si="5"/>
        <v>2.6666666666666665</v>
      </c>
      <c r="W25" s="2">
        <f t="shared" si="6"/>
        <v>7</v>
      </c>
      <c r="X25" s="2">
        <f t="shared" si="7"/>
        <v>2.3333333333333335</v>
      </c>
      <c r="Y25" s="2">
        <f t="shared" si="8"/>
        <v>28</v>
      </c>
      <c r="Z25" s="2">
        <f t="shared" si="9"/>
        <v>2.3333333333333335</v>
      </c>
    </row>
    <row r="26" spans="1:26" x14ac:dyDescent="0.35">
      <c r="A26" s="2" t="str">
        <f t="shared" si="10"/>
        <v>A_406-0054020170222</v>
      </c>
      <c r="B26" s="2" t="s">
        <v>129</v>
      </c>
      <c r="C26" s="3">
        <v>42788</v>
      </c>
      <c r="D26" s="2">
        <v>0</v>
      </c>
      <c r="E26" s="2">
        <v>2</v>
      </c>
      <c r="F26" s="2">
        <v>3</v>
      </c>
      <c r="G26" s="2">
        <v>2</v>
      </c>
      <c r="H26" s="2">
        <v>3</v>
      </c>
      <c r="I26" s="2">
        <v>3</v>
      </c>
      <c r="J26" s="2">
        <v>4</v>
      </c>
      <c r="K26" s="2">
        <v>3</v>
      </c>
      <c r="L26" s="2">
        <v>1</v>
      </c>
      <c r="M26" s="2">
        <v>2</v>
      </c>
      <c r="N26" s="2">
        <v>3</v>
      </c>
      <c r="O26" s="2">
        <v>3</v>
      </c>
      <c r="P26" s="2">
        <v>3</v>
      </c>
      <c r="Q26" s="2">
        <f t="shared" si="0"/>
        <v>7</v>
      </c>
      <c r="R26" s="2">
        <f t="shared" si="1"/>
        <v>2.3333333333333335</v>
      </c>
      <c r="S26" s="2">
        <f t="shared" si="2"/>
        <v>10</v>
      </c>
      <c r="T26" s="2">
        <f t="shared" si="3"/>
        <v>3.3333333333333335</v>
      </c>
      <c r="U26" s="2">
        <f t="shared" si="4"/>
        <v>6</v>
      </c>
      <c r="V26" s="2">
        <f t="shared" si="5"/>
        <v>2</v>
      </c>
      <c r="W26" s="2">
        <f t="shared" si="6"/>
        <v>9</v>
      </c>
      <c r="X26" s="2">
        <f t="shared" si="7"/>
        <v>3</v>
      </c>
      <c r="Y26" s="2">
        <f t="shared" si="8"/>
        <v>32</v>
      </c>
      <c r="Z26" s="2">
        <f t="shared" si="9"/>
        <v>2.6666666666666665</v>
      </c>
    </row>
    <row r="27" spans="1:26" x14ac:dyDescent="0.35">
      <c r="A27" s="2" t="str">
        <f t="shared" si="10"/>
        <v>A_406-0056020170221</v>
      </c>
      <c r="B27" s="2" t="s">
        <v>130</v>
      </c>
      <c r="C27" s="3">
        <v>42787</v>
      </c>
      <c r="D27" s="2">
        <v>0</v>
      </c>
      <c r="E27" s="2">
        <v>4</v>
      </c>
      <c r="F27" s="2">
        <v>3</v>
      </c>
      <c r="G27" s="2">
        <v>4</v>
      </c>
      <c r="H27" s="2">
        <v>3</v>
      </c>
      <c r="I27" s="2">
        <v>1</v>
      </c>
      <c r="J27" s="2">
        <v>3</v>
      </c>
      <c r="K27" s="2">
        <v>3</v>
      </c>
      <c r="L27" s="2">
        <v>4</v>
      </c>
      <c r="M27" s="2">
        <v>3</v>
      </c>
      <c r="N27" s="2">
        <v>3</v>
      </c>
      <c r="O27" s="2">
        <v>3</v>
      </c>
      <c r="P27" s="2">
        <v>4</v>
      </c>
      <c r="Q27" s="2">
        <f t="shared" si="0"/>
        <v>11</v>
      </c>
      <c r="R27" s="2">
        <f t="shared" si="1"/>
        <v>3.6666666666666665</v>
      </c>
      <c r="S27" s="2">
        <f t="shared" si="2"/>
        <v>7</v>
      </c>
      <c r="T27" s="2">
        <f t="shared" si="3"/>
        <v>2.3333333333333335</v>
      </c>
      <c r="U27" s="2">
        <f t="shared" si="4"/>
        <v>10</v>
      </c>
      <c r="V27" s="2">
        <f t="shared" si="5"/>
        <v>3.3333333333333335</v>
      </c>
      <c r="W27" s="2">
        <f t="shared" si="6"/>
        <v>10</v>
      </c>
      <c r="X27" s="2">
        <f t="shared" si="7"/>
        <v>3.3333333333333335</v>
      </c>
      <c r="Y27" s="2">
        <f t="shared" si="8"/>
        <v>38</v>
      </c>
      <c r="Z27" s="2">
        <f t="shared" si="9"/>
        <v>3.1666666666666665</v>
      </c>
    </row>
    <row r="28" spans="1:26" x14ac:dyDescent="0.35">
      <c r="A28" s="2" t="str">
        <f t="shared" si="10"/>
        <v>A_406-0058020170226</v>
      </c>
      <c r="B28" s="2" t="s">
        <v>131</v>
      </c>
      <c r="C28" s="3">
        <v>42792</v>
      </c>
      <c r="D28" s="2">
        <v>0</v>
      </c>
      <c r="E28" s="2">
        <v>3</v>
      </c>
      <c r="F28" s="2">
        <v>3</v>
      </c>
      <c r="G28" s="2">
        <v>2</v>
      </c>
      <c r="H28" s="2">
        <v>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4</v>
      </c>
      <c r="O28" s="2">
        <v>4</v>
      </c>
      <c r="P28" s="2">
        <v>4</v>
      </c>
      <c r="Q28" s="2">
        <f t="shared" si="0"/>
        <v>8</v>
      </c>
      <c r="R28" s="2">
        <f t="shared" si="1"/>
        <v>2.6666666666666665</v>
      </c>
      <c r="S28" s="2">
        <f t="shared" si="2"/>
        <v>9</v>
      </c>
      <c r="T28" s="2">
        <f t="shared" si="3"/>
        <v>3</v>
      </c>
      <c r="U28" s="2">
        <f t="shared" si="4"/>
        <v>9</v>
      </c>
      <c r="V28" s="2">
        <f t="shared" si="5"/>
        <v>3</v>
      </c>
      <c r="W28" s="2">
        <f t="shared" si="6"/>
        <v>12</v>
      </c>
      <c r="X28" s="2">
        <f t="shared" si="7"/>
        <v>4</v>
      </c>
      <c r="Y28" s="2">
        <f t="shared" si="8"/>
        <v>38</v>
      </c>
      <c r="Z28" s="2">
        <f t="shared" si="9"/>
        <v>3.1666666666666665</v>
      </c>
    </row>
    <row r="29" spans="1:26" x14ac:dyDescent="0.35">
      <c r="A29" s="2" t="str">
        <f t="shared" si="10"/>
        <v>A_406-0060020170314</v>
      </c>
      <c r="B29" s="2" t="s">
        <v>132</v>
      </c>
      <c r="C29" s="3">
        <v>42808</v>
      </c>
      <c r="D29" s="2">
        <v>0</v>
      </c>
      <c r="E29" s="2">
        <v>4</v>
      </c>
      <c r="F29" s="2">
        <v>4</v>
      </c>
      <c r="G29" s="2">
        <v>4</v>
      </c>
      <c r="H29" s="2">
        <v>3</v>
      </c>
      <c r="I29" s="2">
        <v>3</v>
      </c>
      <c r="J29" s="2">
        <v>3</v>
      </c>
      <c r="K29" s="2">
        <v>3</v>
      </c>
      <c r="L29" s="2">
        <v>4</v>
      </c>
      <c r="M29" s="2">
        <v>3</v>
      </c>
      <c r="N29" s="2">
        <v>3</v>
      </c>
      <c r="O29" s="2">
        <v>3</v>
      </c>
      <c r="P29" s="2">
        <v>2</v>
      </c>
      <c r="Q29" s="2">
        <f t="shared" si="0"/>
        <v>12</v>
      </c>
      <c r="R29" s="2">
        <f t="shared" si="1"/>
        <v>4</v>
      </c>
      <c r="S29" s="2">
        <f t="shared" si="2"/>
        <v>9</v>
      </c>
      <c r="T29" s="2">
        <f t="shared" si="3"/>
        <v>3</v>
      </c>
      <c r="U29" s="2">
        <f t="shared" si="4"/>
        <v>10</v>
      </c>
      <c r="V29" s="2">
        <f t="shared" si="5"/>
        <v>3.3333333333333335</v>
      </c>
      <c r="W29" s="2">
        <f t="shared" si="6"/>
        <v>8</v>
      </c>
      <c r="X29" s="2">
        <f t="shared" si="7"/>
        <v>2.6666666666666665</v>
      </c>
      <c r="Y29" s="2">
        <f t="shared" si="8"/>
        <v>39</v>
      </c>
      <c r="Z29" s="2">
        <f t="shared" si="9"/>
        <v>3.25</v>
      </c>
    </row>
    <row r="30" spans="1:26" x14ac:dyDescent="0.35">
      <c r="A30" s="2" t="str">
        <f t="shared" si="10"/>
        <v>A_406-0048020170223</v>
      </c>
      <c r="B30" s="2" t="s">
        <v>92</v>
      </c>
      <c r="C30" s="3">
        <v>42789</v>
      </c>
      <c r="D30" s="2">
        <v>0</v>
      </c>
      <c r="E30" s="2">
        <v>2</v>
      </c>
      <c r="F30" s="2">
        <v>3</v>
      </c>
      <c r="G30" s="2">
        <v>1</v>
      </c>
      <c r="H30" s="2">
        <v>2</v>
      </c>
      <c r="I30" s="2">
        <v>2</v>
      </c>
      <c r="J30" s="2">
        <v>3</v>
      </c>
      <c r="K30" s="2">
        <v>3</v>
      </c>
      <c r="L30" s="2">
        <v>2</v>
      </c>
      <c r="M30" s="2">
        <v>3</v>
      </c>
      <c r="N30" s="2">
        <v>3</v>
      </c>
      <c r="O30" s="2">
        <v>2</v>
      </c>
      <c r="P30" s="2">
        <v>2</v>
      </c>
      <c r="Q30" s="2">
        <f t="shared" si="0"/>
        <v>6</v>
      </c>
      <c r="R30" s="2">
        <f t="shared" si="1"/>
        <v>2</v>
      </c>
      <c r="S30" s="2">
        <f t="shared" si="2"/>
        <v>7</v>
      </c>
      <c r="T30" s="2">
        <f t="shared" si="3"/>
        <v>2.3333333333333335</v>
      </c>
      <c r="U30" s="2">
        <f t="shared" si="4"/>
        <v>8</v>
      </c>
      <c r="V30" s="2">
        <f t="shared" si="5"/>
        <v>2.6666666666666665</v>
      </c>
      <c r="W30" s="2">
        <f t="shared" si="6"/>
        <v>7</v>
      </c>
      <c r="X30" s="2">
        <f t="shared" si="7"/>
        <v>2.3333333333333335</v>
      </c>
      <c r="Y30" s="2">
        <f t="shared" si="8"/>
        <v>28</v>
      </c>
      <c r="Z30" s="2">
        <f t="shared" si="9"/>
        <v>2.3333333333333335</v>
      </c>
    </row>
    <row r="31" spans="1:26" x14ac:dyDescent="0.35">
      <c r="A31" s="2" t="str">
        <f t="shared" si="10"/>
        <v>A_406-0062020170316</v>
      </c>
      <c r="B31" s="2" t="s">
        <v>133</v>
      </c>
      <c r="C31" s="3">
        <v>42810</v>
      </c>
      <c r="D31" s="2">
        <v>0</v>
      </c>
      <c r="E31" s="2">
        <v>3</v>
      </c>
      <c r="F31" s="2">
        <v>3</v>
      </c>
      <c r="G31" s="2">
        <v>3</v>
      </c>
      <c r="H31" s="2">
        <v>3</v>
      </c>
      <c r="I31" s="2">
        <v>3</v>
      </c>
      <c r="J31" s="2">
        <v>3</v>
      </c>
      <c r="K31" s="2">
        <v>2</v>
      </c>
      <c r="L31" s="2">
        <v>3</v>
      </c>
      <c r="M31" s="2">
        <v>3</v>
      </c>
      <c r="N31" s="2">
        <v>3</v>
      </c>
      <c r="O31" s="2">
        <v>3</v>
      </c>
      <c r="P31" s="2">
        <v>3</v>
      </c>
      <c r="Q31" s="2">
        <f t="shared" si="0"/>
        <v>9</v>
      </c>
      <c r="R31" s="2">
        <f t="shared" si="1"/>
        <v>3</v>
      </c>
      <c r="S31" s="2">
        <f t="shared" si="2"/>
        <v>9</v>
      </c>
      <c r="T31" s="2">
        <f t="shared" si="3"/>
        <v>3</v>
      </c>
      <c r="U31" s="2">
        <f t="shared" si="4"/>
        <v>8</v>
      </c>
      <c r="V31" s="2">
        <f t="shared" si="5"/>
        <v>2.6666666666666665</v>
      </c>
      <c r="W31" s="2">
        <f t="shared" si="6"/>
        <v>9</v>
      </c>
      <c r="X31" s="2">
        <f t="shared" si="7"/>
        <v>3</v>
      </c>
      <c r="Y31" s="2">
        <f t="shared" si="8"/>
        <v>35</v>
      </c>
      <c r="Z31" s="2">
        <f t="shared" si="9"/>
        <v>2.9166666666666665</v>
      </c>
    </row>
    <row r="32" spans="1:26" x14ac:dyDescent="0.35">
      <c r="A32" s="2" t="str">
        <f t="shared" si="10"/>
        <v>A_406-0066020170525</v>
      </c>
      <c r="B32" s="2" t="s">
        <v>134</v>
      </c>
      <c r="C32" s="3">
        <v>42880</v>
      </c>
      <c r="D32" s="2">
        <v>0</v>
      </c>
      <c r="E32" s="2">
        <v>1</v>
      </c>
      <c r="F32" s="2">
        <v>3</v>
      </c>
      <c r="G32" s="2">
        <v>2</v>
      </c>
      <c r="H32" s="2">
        <v>3</v>
      </c>
      <c r="I32" s="2">
        <v>3</v>
      </c>
      <c r="J32" s="2">
        <v>3</v>
      </c>
      <c r="K32" s="2">
        <v>3</v>
      </c>
      <c r="L32" s="2">
        <v>3</v>
      </c>
      <c r="M32" s="2">
        <v>3</v>
      </c>
      <c r="N32" s="2">
        <v>2</v>
      </c>
      <c r="O32" s="2">
        <v>2</v>
      </c>
      <c r="P32" s="2">
        <v>2</v>
      </c>
      <c r="Q32" s="2">
        <f t="shared" si="0"/>
        <v>6</v>
      </c>
      <c r="R32" s="2">
        <f t="shared" si="1"/>
        <v>2</v>
      </c>
      <c r="S32" s="2">
        <f t="shared" si="2"/>
        <v>9</v>
      </c>
      <c r="T32" s="2">
        <f t="shared" si="3"/>
        <v>3</v>
      </c>
      <c r="U32" s="2">
        <f t="shared" si="4"/>
        <v>9</v>
      </c>
      <c r="V32" s="2">
        <f t="shared" si="5"/>
        <v>3</v>
      </c>
      <c r="W32" s="2">
        <f t="shared" si="6"/>
        <v>6</v>
      </c>
      <c r="X32" s="2">
        <f t="shared" si="7"/>
        <v>2</v>
      </c>
      <c r="Y32" s="2">
        <f t="shared" si="8"/>
        <v>30</v>
      </c>
      <c r="Z32" s="2">
        <f t="shared" si="9"/>
        <v>2.5</v>
      </c>
    </row>
    <row r="33" spans="1:26" x14ac:dyDescent="0.35">
      <c r="A33" s="2" t="str">
        <f t="shared" si="10"/>
        <v>A_406-0068020170530</v>
      </c>
      <c r="B33" s="2" t="s">
        <v>135</v>
      </c>
      <c r="C33" s="3">
        <v>42885</v>
      </c>
      <c r="D33" s="2">
        <v>0</v>
      </c>
      <c r="E33" s="2">
        <v>3</v>
      </c>
      <c r="F33" s="2">
        <v>3</v>
      </c>
      <c r="G33" s="2">
        <v>3</v>
      </c>
      <c r="H33" s="2">
        <v>3</v>
      </c>
      <c r="I33" s="2">
        <v>3</v>
      </c>
      <c r="J33" s="2">
        <v>3</v>
      </c>
      <c r="K33" s="2">
        <v>3</v>
      </c>
      <c r="L33" s="2">
        <v>3</v>
      </c>
      <c r="M33" s="2">
        <v>3</v>
      </c>
      <c r="N33" s="2">
        <v>3</v>
      </c>
      <c r="O33" s="2">
        <v>3</v>
      </c>
      <c r="P33" s="2">
        <v>3</v>
      </c>
      <c r="Q33" s="2">
        <f t="shared" si="0"/>
        <v>9</v>
      </c>
      <c r="R33" s="2">
        <f t="shared" si="1"/>
        <v>3</v>
      </c>
      <c r="S33" s="2">
        <f t="shared" si="2"/>
        <v>9</v>
      </c>
      <c r="T33" s="2">
        <f t="shared" si="3"/>
        <v>3</v>
      </c>
      <c r="U33" s="2">
        <f t="shared" si="4"/>
        <v>9</v>
      </c>
      <c r="V33" s="2">
        <f t="shared" si="5"/>
        <v>3</v>
      </c>
      <c r="W33" s="2">
        <f t="shared" si="6"/>
        <v>9</v>
      </c>
      <c r="X33" s="2">
        <f t="shared" si="7"/>
        <v>3</v>
      </c>
      <c r="Y33" s="2">
        <f t="shared" si="8"/>
        <v>36</v>
      </c>
      <c r="Z33" s="2">
        <f t="shared" si="9"/>
        <v>3</v>
      </c>
    </row>
    <row r="34" spans="1:26" x14ac:dyDescent="0.35">
      <c r="A34" s="2" t="str">
        <f t="shared" si="10"/>
        <v>A_406-0070020170602</v>
      </c>
      <c r="B34" s="2" t="s">
        <v>136</v>
      </c>
      <c r="C34" s="3">
        <v>42888</v>
      </c>
      <c r="D34" s="2">
        <v>0</v>
      </c>
      <c r="E34" s="2">
        <v>2</v>
      </c>
      <c r="F34" s="2">
        <v>3</v>
      </c>
      <c r="G34" s="2">
        <v>2</v>
      </c>
      <c r="H34" s="2">
        <v>2</v>
      </c>
      <c r="I34" s="2">
        <v>2</v>
      </c>
      <c r="J34" s="2">
        <v>4</v>
      </c>
      <c r="K34" s="2">
        <v>3</v>
      </c>
      <c r="L34" s="2">
        <v>3</v>
      </c>
      <c r="M34" s="2">
        <v>2</v>
      </c>
      <c r="N34" s="2">
        <v>2</v>
      </c>
      <c r="O34" s="2">
        <v>2</v>
      </c>
      <c r="P34" s="2">
        <v>2</v>
      </c>
      <c r="Q34" s="2">
        <f t="shared" ref="Q34:Q55" si="11">E34+F34+G34</f>
        <v>7</v>
      </c>
      <c r="R34" s="2">
        <f t="shared" ref="R34:R55" si="12">Q34/3</f>
        <v>2.3333333333333335</v>
      </c>
      <c r="S34" s="2">
        <f t="shared" ref="S34:S55" si="13">H34+I34+J34</f>
        <v>8</v>
      </c>
      <c r="T34" s="2">
        <f t="shared" ref="T34:T55" si="14">S34/3</f>
        <v>2.6666666666666665</v>
      </c>
      <c r="U34" s="2">
        <f t="shared" ref="U34:U55" si="15">K34+L34+M34</f>
        <v>8</v>
      </c>
      <c r="V34" s="2">
        <f t="shared" ref="V34:V55" si="16">U34/3</f>
        <v>2.6666666666666665</v>
      </c>
      <c r="W34" s="2">
        <f t="shared" ref="W34:W55" si="17">N34+O34+P34</f>
        <v>6</v>
      </c>
      <c r="X34" s="2">
        <f t="shared" ref="X34:X55" si="18">W34/3</f>
        <v>2</v>
      </c>
      <c r="Y34" s="2">
        <f t="shared" ref="Y34:Y55" si="19">SUM(E34:P34)</f>
        <v>29</v>
      </c>
      <c r="Z34" s="2">
        <f t="shared" ref="Z34:Z55" si="20">Y34/12</f>
        <v>2.4166666666666665</v>
      </c>
    </row>
    <row r="35" spans="1:26" x14ac:dyDescent="0.35">
      <c r="A35" s="2" t="str">
        <f t="shared" si="10"/>
        <v>A_406-0072020170608</v>
      </c>
      <c r="B35" s="2" t="s">
        <v>137</v>
      </c>
      <c r="C35" s="3">
        <v>42894</v>
      </c>
      <c r="D35" s="2">
        <v>0</v>
      </c>
      <c r="E35" s="2">
        <v>3</v>
      </c>
      <c r="F35" s="2">
        <v>3</v>
      </c>
      <c r="G35" s="2">
        <v>3</v>
      </c>
      <c r="H35" s="2">
        <v>2</v>
      </c>
      <c r="I35" s="2">
        <v>2</v>
      </c>
      <c r="J35" s="2">
        <v>3</v>
      </c>
      <c r="K35" s="2">
        <v>2</v>
      </c>
      <c r="L35" s="2">
        <v>2</v>
      </c>
      <c r="M35" s="2">
        <v>3</v>
      </c>
      <c r="N35" s="2">
        <v>3</v>
      </c>
      <c r="O35" s="2">
        <v>3</v>
      </c>
      <c r="P35" s="2">
        <v>3</v>
      </c>
      <c r="Q35" s="2">
        <f t="shared" si="11"/>
        <v>9</v>
      </c>
      <c r="R35" s="2">
        <f t="shared" si="12"/>
        <v>3</v>
      </c>
      <c r="S35" s="2">
        <f t="shared" si="13"/>
        <v>7</v>
      </c>
      <c r="T35" s="2">
        <f t="shared" si="14"/>
        <v>2.3333333333333335</v>
      </c>
      <c r="U35" s="2">
        <f t="shared" si="15"/>
        <v>7</v>
      </c>
      <c r="V35" s="2">
        <f t="shared" si="16"/>
        <v>2.3333333333333335</v>
      </c>
      <c r="W35" s="2">
        <f t="shared" si="17"/>
        <v>9</v>
      </c>
      <c r="X35" s="2">
        <f t="shared" si="18"/>
        <v>3</v>
      </c>
      <c r="Y35" s="2">
        <f t="shared" si="19"/>
        <v>32</v>
      </c>
      <c r="Z35" s="2">
        <f t="shared" si="20"/>
        <v>2.6666666666666665</v>
      </c>
    </row>
    <row r="36" spans="1:26" x14ac:dyDescent="0.35">
      <c r="A36" s="2" t="str">
        <f t="shared" si="10"/>
        <v>A_406-0074020170609</v>
      </c>
      <c r="B36" s="2" t="s">
        <v>138</v>
      </c>
      <c r="C36" s="3">
        <v>42895</v>
      </c>
      <c r="D36" s="2">
        <v>0</v>
      </c>
      <c r="E36" s="2">
        <v>3</v>
      </c>
      <c r="F36" s="2">
        <v>3</v>
      </c>
      <c r="G36" s="2">
        <v>3</v>
      </c>
      <c r="H36" s="2">
        <v>3</v>
      </c>
      <c r="I36" s="2">
        <v>3</v>
      </c>
      <c r="J36" s="2">
        <v>3</v>
      </c>
      <c r="K36" s="2">
        <v>3</v>
      </c>
      <c r="L36" s="2">
        <v>3</v>
      </c>
      <c r="M36" s="2">
        <v>3</v>
      </c>
      <c r="N36" s="2">
        <v>3</v>
      </c>
      <c r="O36" s="2">
        <v>2</v>
      </c>
      <c r="P36" s="2">
        <v>3</v>
      </c>
      <c r="Q36" s="2">
        <f t="shared" si="11"/>
        <v>9</v>
      </c>
      <c r="R36" s="2">
        <f t="shared" si="12"/>
        <v>3</v>
      </c>
      <c r="S36" s="2">
        <f t="shared" si="13"/>
        <v>9</v>
      </c>
      <c r="T36" s="2">
        <f t="shared" si="14"/>
        <v>3</v>
      </c>
      <c r="U36" s="2">
        <f t="shared" si="15"/>
        <v>9</v>
      </c>
      <c r="V36" s="2">
        <f t="shared" si="16"/>
        <v>3</v>
      </c>
      <c r="W36" s="2">
        <f t="shared" si="17"/>
        <v>8</v>
      </c>
      <c r="X36" s="2">
        <f t="shared" si="18"/>
        <v>2.6666666666666665</v>
      </c>
      <c r="Y36" s="2">
        <f t="shared" si="19"/>
        <v>35</v>
      </c>
      <c r="Z36" s="2">
        <f t="shared" si="20"/>
        <v>2.9166666666666665</v>
      </c>
    </row>
    <row r="37" spans="1:26" x14ac:dyDescent="0.35">
      <c r="A37" s="2" t="str">
        <f t="shared" si="10"/>
        <v>A_406-0076020170615</v>
      </c>
      <c r="B37" s="2" t="s">
        <v>139</v>
      </c>
      <c r="C37" s="3">
        <v>42901</v>
      </c>
      <c r="D37" s="2">
        <v>0</v>
      </c>
      <c r="E37" s="2">
        <v>3</v>
      </c>
      <c r="F37" s="2">
        <v>4</v>
      </c>
      <c r="G37" s="2">
        <v>3</v>
      </c>
      <c r="H37" s="2">
        <v>2</v>
      </c>
      <c r="I37" s="2">
        <v>2</v>
      </c>
      <c r="J37" s="2">
        <v>2</v>
      </c>
      <c r="K37" s="2">
        <v>4</v>
      </c>
      <c r="L37" s="2">
        <v>4</v>
      </c>
      <c r="M37" s="2">
        <v>4</v>
      </c>
      <c r="N37" s="2">
        <v>4</v>
      </c>
      <c r="O37" s="2">
        <v>4</v>
      </c>
      <c r="P37" s="2">
        <v>4</v>
      </c>
      <c r="Q37" s="2">
        <f t="shared" si="11"/>
        <v>10</v>
      </c>
      <c r="R37" s="2">
        <f t="shared" si="12"/>
        <v>3.3333333333333335</v>
      </c>
      <c r="S37" s="2">
        <f t="shared" si="13"/>
        <v>6</v>
      </c>
      <c r="T37" s="2">
        <f t="shared" si="14"/>
        <v>2</v>
      </c>
      <c r="U37" s="2">
        <f t="shared" si="15"/>
        <v>12</v>
      </c>
      <c r="V37" s="2">
        <f t="shared" si="16"/>
        <v>4</v>
      </c>
      <c r="W37" s="2">
        <f t="shared" si="17"/>
        <v>12</v>
      </c>
      <c r="X37" s="2">
        <f t="shared" si="18"/>
        <v>4</v>
      </c>
      <c r="Y37" s="2">
        <f t="shared" si="19"/>
        <v>40</v>
      </c>
      <c r="Z37" s="2">
        <f t="shared" si="20"/>
        <v>3.3333333333333335</v>
      </c>
    </row>
    <row r="38" spans="1:26" x14ac:dyDescent="0.35">
      <c r="A38" s="2" t="str">
        <f t="shared" si="10"/>
        <v>A_406-0078020170718</v>
      </c>
      <c r="B38" s="2" t="s">
        <v>140</v>
      </c>
      <c r="C38" s="3">
        <v>42934</v>
      </c>
      <c r="D38" s="2">
        <v>0</v>
      </c>
      <c r="E38" s="2">
        <v>4</v>
      </c>
      <c r="F38" s="2">
        <v>4</v>
      </c>
      <c r="G38" s="2">
        <v>4</v>
      </c>
      <c r="H38" s="2">
        <v>3</v>
      </c>
      <c r="I38" s="2">
        <v>3</v>
      </c>
      <c r="J38" s="2">
        <v>3</v>
      </c>
      <c r="K38" s="2">
        <v>3</v>
      </c>
      <c r="L38" s="2">
        <v>3</v>
      </c>
      <c r="M38" s="2">
        <v>4</v>
      </c>
      <c r="N38" s="2">
        <v>3</v>
      </c>
      <c r="O38" s="2">
        <v>2</v>
      </c>
      <c r="P38" s="2">
        <v>2</v>
      </c>
      <c r="Q38" s="2">
        <f t="shared" si="11"/>
        <v>12</v>
      </c>
      <c r="R38" s="2">
        <f t="shared" si="12"/>
        <v>4</v>
      </c>
      <c r="S38" s="2">
        <f t="shared" si="13"/>
        <v>9</v>
      </c>
      <c r="T38" s="2">
        <f t="shared" si="14"/>
        <v>3</v>
      </c>
      <c r="U38" s="2">
        <f t="shared" si="15"/>
        <v>10</v>
      </c>
      <c r="V38" s="2">
        <f t="shared" si="16"/>
        <v>3.3333333333333335</v>
      </c>
      <c r="W38" s="2">
        <f t="shared" si="17"/>
        <v>7</v>
      </c>
      <c r="X38" s="2">
        <f t="shared" si="18"/>
        <v>2.3333333333333335</v>
      </c>
      <c r="Y38" s="2">
        <f t="shared" si="19"/>
        <v>38</v>
      </c>
      <c r="Z38" s="2">
        <f t="shared" si="20"/>
        <v>3.1666666666666665</v>
      </c>
    </row>
    <row r="39" spans="1:26" x14ac:dyDescent="0.35">
      <c r="A39" s="2" t="str">
        <f t="shared" si="10"/>
        <v>A_406-0080020170727</v>
      </c>
      <c r="B39" s="2" t="s">
        <v>141</v>
      </c>
      <c r="C39" s="3">
        <v>42943</v>
      </c>
      <c r="D39" s="2">
        <v>0</v>
      </c>
      <c r="E39" s="2">
        <v>3</v>
      </c>
      <c r="F39" s="2">
        <v>4</v>
      </c>
      <c r="G39" s="2">
        <v>3</v>
      </c>
      <c r="H39" s="2">
        <v>4</v>
      </c>
      <c r="I39" s="2">
        <v>3</v>
      </c>
      <c r="J39" s="2">
        <v>3</v>
      </c>
      <c r="K39" s="2">
        <v>4</v>
      </c>
      <c r="L39" s="2">
        <v>3</v>
      </c>
      <c r="M39" s="2">
        <v>4</v>
      </c>
      <c r="N39" s="2">
        <v>3</v>
      </c>
      <c r="O39" s="2">
        <v>3</v>
      </c>
      <c r="P39" s="2">
        <v>3</v>
      </c>
      <c r="Q39" s="2">
        <f t="shared" si="11"/>
        <v>10</v>
      </c>
      <c r="R39" s="2">
        <f t="shared" si="12"/>
        <v>3.3333333333333335</v>
      </c>
      <c r="S39" s="2">
        <f t="shared" si="13"/>
        <v>10</v>
      </c>
      <c r="T39" s="2">
        <f t="shared" si="14"/>
        <v>3.3333333333333335</v>
      </c>
      <c r="U39" s="2">
        <f t="shared" si="15"/>
        <v>11</v>
      </c>
      <c r="V39" s="2">
        <f t="shared" si="16"/>
        <v>3.6666666666666665</v>
      </c>
      <c r="W39" s="2">
        <f t="shared" si="17"/>
        <v>9</v>
      </c>
      <c r="X39" s="2">
        <f t="shared" si="18"/>
        <v>3</v>
      </c>
      <c r="Y39" s="2">
        <f t="shared" si="19"/>
        <v>40</v>
      </c>
      <c r="Z39" s="2">
        <f t="shared" si="20"/>
        <v>3.3333333333333335</v>
      </c>
    </row>
    <row r="40" spans="1:26" x14ac:dyDescent="0.35">
      <c r="A40" s="2" t="str">
        <f t="shared" si="10"/>
        <v>A_406-0082020170825</v>
      </c>
      <c r="B40" s="2" t="s">
        <v>142</v>
      </c>
      <c r="C40" s="3">
        <v>42972</v>
      </c>
      <c r="D40" s="2">
        <v>0</v>
      </c>
      <c r="E40" s="2">
        <v>3</v>
      </c>
      <c r="F40" s="2">
        <v>2</v>
      </c>
      <c r="G40" s="2">
        <v>3</v>
      </c>
      <c r="H40" s="2">
        <v>2</v>
      </c>
      <c r="I40" s="2">
        <v>2</v>
      </c>
      <c r="J40" s="2">
        <v>3</v>
      </c>
      <c r="K40" s="2">
        <v>3</v>
      </c>
      <c r="L40" s="2">
        <v>3</v>
      </c>
      <c r="M40" s="2">
        <v>2</v>
      </c>
      <c r="N40" s="2">
        <v>3</v>
      </c>
      <c r="O40" s="2">
        <v>3</v>
      </c>
      <c r="P40" s="2">
        <v>3</v>
      </c>
      <c r="Q40" s="2">
        <f t="shared" si="11"/>
        <v>8</v>
      </c>
      <c r="R40" s="2">
        <f t="shared" si="12"/>
        <v>2.6666666666666665</v>
      </c>
      <c r="S40" s="2">
        <f t="shared" si="13"/>
        <v>7</v>
      </c>
      <c r="T40" s="2">
        <f t="shared" si="14"/>
        <v>2.3333333333333335</v>
      </c>
      <c r="U40" s="2">
        <f t="shared" si="15"/>
        <v>8</v>
      </c>
      <c r="V40" s="2">
        <f t="shared" si="16"/>
        <v>2.6666666666666665</v>
      </c>
      <c r="W40" s="2">
        <f t="shared" si="17"/>
        <v>9</v>
      </c>
      <c r="X40" s="2">
        <f t="shared" si="18"/>
        <v>3</v>
      </c>
      <c r="Y40" s="2">
        <f t="shared" si="19"/>
        <v>32</v>
      </c>
      <c r="Z40" s="2">
        <f t="shared" si="20"/>
        <v>2.6666666666666665</v>
      </c>
    </row>
    <row r="41" spans="1:26" x14ac:dyDescent="0.35">
      <c r="A41" s="2" t="str">
        <f t="shared" si="10"/>
        <v>A_406-0086020170824</v>
      </c>
      <c r="B41" s="2" t="s">
        <v>143</v>
      </c>
      <c r="C41" s="3">
        <v>42971</v>
      </c>
      <c r="D41" s="2">
        <v>0</v>
      </c>
      <c r="E41" s="2">
        <v>4</v>
      </c>
      <c r="F41" s="2">
        <v>3</v>
      </c>
      <c r="G41" s="2">
        <v>4</v>
      </c>
      <c r="H41" s="2">
        <v>3</v>
      </c>
      <c r="I41" s="2">
        <v>3</v>
      </c>
      <c r="J41" s="2">
        <v>3</v>
      </c>
      <c r="K41" s="2">
        <v>4</v>
      </c>
      <c r="L41" s="2">
        <v>3</v>
      </c>
      <c r="M41" s="2">
        <v>3</v>
      </c>
      <c r="N41" s="2">
        <v>3</v>
      </c>
      <c r="O41" s="2">
        <v>3</v>
      </c>
      <c r="P41" s="2">
        <v>4</v>
      </c>
      <c r="Q41" s="2">
        <f t="shared" si="11"/>
        <v>11</v>
      </c>
      <c r="R41" s="2">
        <f t="shared" si="12"/>
        <v>3.6666666666666665</v>
      </c>
      <c r="S41" s="2">
        <f t="shared" si="13"/>
        <v>9</v>
      </c>
      <c r="T41" s="2">
        <f t="shared" si="14"/>
        <v>3</v>
      </c>
      <c r="U41" s="2">
        <f t="shared" si="15"/>
        <v>10</v>
      </c>
      <c r="V41" s="2">
        <f t="shared" si="16"/>
        <v>3.3333333333333335</v>
      </c>
      <c r="W41" s="2">
        <f t="shared" si="17"/>
        <v>10</v>
      </c>
      <c r="X41" s="2">
        <f t="shared" si="18"/>
        <v>3.3333333333333335</v>
      </c>
      <c r="Y41" s="2">
        <f t="shared" si="19"/>
        <v>40</v>
      </c>
      <c r="Z41" s="2">
        <f t="shared" si="20"/>
        <v>3.3333333333333335</v>
      </c>
    </row>
    <row r="42" spans="1:26" x14ac:dyDescent="0.35">
      <c r="A42" s="2" t="str">
        <f t="shared" si="10"/>
        <v>A_406-0088020170830</v>
      </c>
      <c r="B42" s="2" t="s">
        <v>144</v>
      </c>
      <c r="C42" s="3">
        <v>42977</v>
      </c>
      <c r="D42" s="2">
        <v>0</v>
      </c>
      <c r="E42" s="2">
        <v>4</v>
      </c>
      <c r="F42" s="2">
        <v>4</v>
      </c>
      <c r="G42" s="2">
        <v>4</v>
      </c>
      <c r="H42" s="2">
        <v>4</v>
      </c>
      <c r="I42" s="2">
        <v>4</v>
      </c>
      <c r="J42" s="2">
        <v>4</v>
      </c>
      <c r="K42" s="2">
        <v>4</v>
      </c>
      <c r="L42" s="2">
        <v>3</v>
      </c>
      <c r="M42" s="2">
        <v>4</v>
      </c>
      <c r="N42" s="2">
        <v>3</v>
      </c>
      <c r="O42" s="2">
        <v>2</v>
      </c>
      <c r="P42" s="2">
        <v>3</v>
      </c>
      <c r="Q42" s="2">
        <f t="shared" si="11"/>
        <v>12</v>
      </c>
      <c r="R42" s="2">
        <f t="shared" si="12"/>
        <v>4</v>
      </c>
      <c r="S42" s="2">
        <f t="shared" si="13"/>
        <v>12</v>
      </c>
      <c r="T42" s="2">
        <f t="shared" si="14"/>
        <v>4</v>
      </c>
      <c r="U42" s="2">
        <f t="shared" si="15"/>
        <v>11</v>
      </c>
      <c r="V42" s="2">
        <f t="shared" si="16"/>
        <v>3.6666666666666665</v>
      </c>
      <c r="W42" s="2">
        <f t="shared" si="17"/>
        <v>8</v>
      </c>
      <c r="X42" s="2">
        <f t="shared" si="18"/>
        <v>2.6666666666666665</v>
      </c>
      <c r="Y42" s="2">
        <f t="shared" si="19"/>
        <v>43</v>
      </c>
      <c r="Z42" s="2">
        <f t="shared" si="20"/>
        <v>3.5833333333333335</v>
      </c>
    </row>
    <row r="43" spans="1:26" x14ac:dyDescent="0.35">
      <c r="A43" s="2" t="str">
        <f t="shared" si="10"/>
        <v>A_406-0090020170911</v>
      </c>
      <c r="B43" s="2" t="s">
        <v>145</v>
      </c>
      <c r="C43" s="3">
        <v>42989</v>
      </c>
      <c r="D43" s="2">
        <v>0</v>
      </c>
      <c r="E43" s="2">
        <v>3</v>
      </c>
      <c r="F43" s="2">
        <v>3</v>
      </c>
      <c r="G43" s="2">
        <v>2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2</v>
      </c>
      <c r="N43" s="2">
        <v>3</v>
      </c>
      <c r="O43" s="2">
        <v>3</v>
      </c>
      <c r="P43" s="2">
        <v>3</v>
      </c>
      <c r="Q43" s="2">
        <f t="shared" si="11"/>
        <v>8</v>
      </c>
      <c r="R43" s="2">
        <f t="shared" si="12"/>
        <v>2.6666666666666665</v>
      </c>
      <c r="S43" s="2">
        <f t="shared" si="13"/>
        <v>6</v>
      </c>
      <c r="T43" s="2">
        <f t="shared" si="14"/>
        <v>2</v>
      </c>
      <c r="U43" s="2">
        <f t="shared" si="15"/>
        <v>6</v>
      </c>
      <c r="V43" s="2">
        <f t="shared" si="16"/>
        <v>2</v>
      </c>
      <c r="W43" s="2">
        <f t="shared" si="17"/>
        <v>9</v>
      </c>
      <c r="X43" s="2">
        <f t="shared" si="18"/>
        <v>3</v>
      </c>
      <c r="Y43" s="2">
        <f t="shared" si="19"/>
        <v>29</v>
      </c>
      <c r="Z43" s="2">
        <f t="shared" si="20"/>
        <v>2.4166666666666665</v>
      </c>
    </row>
    <row r="44" spans="1:26" x14ac:dyDescent="0.35">
      <c r="A44" s="2" t="str">
        <f t="shared" si="10"/>
        <v>A_406-0092020170922</v>
      </c>
      <c r="B44" s="2" t="s">
        <v>146</v>
      </c>
      <c r="C44" s="3">
        <v>43000</v>
      </c>
      <c r="D44" s="2">
        <v>0</v>
      </c>
      <c r="E44" s="2">
        <v>3</v>
      </c>
      <c r="F44" s="2">
        <v>3</v>
      </c>
      <c r="G44" s="2">
        <v>3</v>
      </c>
      <c r="H44" s="2">
        <v>3</v>
      </c>
      <c r="I44" s="2">
        <v>3</v>
      </c>
      <c r="J44" s="2">
        <v>3</v>
      </c>
      <c r="K44" s="2">
        <v>3</v>
      </c>
      <c r="L44" s="2">
        <v>3</v>
      </c>
      <c r="M44" s="2">
        <v>3</v>
      </c>
      <c r="N44" s="2">
        <v>3</v>
      </c>
      <c r="O44" s="2">
        <v>2</v>
      </c>
      <c r="P44" s="2">
        <v>3</v>
      </c>
      <c r="Q44" s="2">
        <f t="shared" si="11"/>
        <v>9</v>
      </c>
      <c r="R44" s="2">
        <f t="shared" si="12"/>
        <v>3</v>
      </c>
      <c r="S44" s="2">
        <f t="shared" si="13"/>
        <v>9</v>
      </c>
      <c r="T44" s="2">
        <f t="shared" si="14"/>
        <v>3</v>
      </c>
      <c r="U44" s="2">
        <f t="shared" si="15"/>
        <v>9</v>
      </c>
      <c r="V44" s="2">
        <f t="shared" si="16"/>
        <v>3</v>
      </c>
      <c r="W44" s="2">
        <f t="shared" si="17"/>
        <v>8</v>
      </c>
      <c r="X44" s="2">
        <f t="shared" si="18"/>
        <v>2.6666666666666665</v>
      </c>
      <c r="Y44" s="2">
        <f t="shared" si="19"/>
        <v>35</v>
      </c>
      <c r="Z44" s="2">
        <f t="shared" si="20"/>
        <v>2.9166666666666665</v>
      </c>
    </row>
    <row r="45" spans="1:26" x14ac:dyDescent="0.35">
      <c r="A45" s="2" t="str">
        <f t="shared" si="10"/>
        <v>A_406-0094020171012</v>
      </c>
      <c r="B45" s="2" t="s">
        <v>147</v>
      </c>
      <c r="C45" s="3">
        <v>43020</v>
      </c>
      <c r="D45" s="2">
        <v>0</v>
      </c>
      <c r="E45" s="2">
        <v>3</v>
      </c>
      <c r="F45" s="2">
        <v>3</v>
      </c>
      <c r="G45" s="2">
        <v>4</v>
      </c>
      <c r="H45" s="2">
        <v>3</v>
      </c>
      <c r="I45" s="2">
        <v>2</v>
      </c>
      <c r="J45" s="2">
        <v>2</v>
      </c>
      <c r="K45" s="2">
        <v>3</v>
      </c>
      <c r="L45" s="2">
        <v>2</v>
      </c>
      <c r="M45" s="2">
        <v>4</v>
      </c>
      <c r="N45" s="2">
        <v>3</v>
      </c>
      <c r="O45" s="2">
        <v>3</v>
      </c>
      <c r="P45" s="2">
        <v>3</v>
      </c>
      <c r="Q45" s="2">
        <f t="shared" si="11"/>
        <v>10</v>
      </c>
      <c r="R45" s="2">
        <f t="shared" si="12"/>
        <v>3.3333333333333335</v>
      </c>
      <c r="S45" s="2">
        <f t="shared" si="13"/>
        <v>7</v>
      </c>
      <c r="T45" s="2">
        <f t="shared" si="14"/>
        <v>2.3333333333333335</v>
      </c>
      <c r="U45" s="2">
        <f t="shared" si="15"/>
        <v>9</v>
      </c>
      <c r="V45" s="2">
        <f t="shared" si="16"/>
        <v>3</v>
      </c>
      <c r="W45" s="2">
        <f t="shared" si="17"/>
        <v>9</v>
      </c>
      <c r="X45" s="2">
        <f t="shared" si="18"/>
        <v>3</v>
      </c>
      <c r="Y45" s="2">
        <f t="shared" si="19"/>
        <v>35</v>
      </c>
      <c r="Z45" s="2">
        <f t="shared" si="20"/>
        <v>2.9166666666666665</v>
      </c>
    </row>
    <row r="46" spans="1:26" x14ac:dyDescent="0.35">
      <c r="A46" s="2" t="str">
        <f t="shared" si="10"/>
        <v>A_406-0096020170929</v>
      </c>
      <c r="B46" s="2" t="s">
        <v>148</v>
      </c>
      <c r="C46" s="3">
        <v>43007</v>
      </c>
      <c r="D46" s="2">
        <v>0</v>
      </c>
      <c r="E46" s="2">
        <v>3</v>
      </c>
      <c r="F46" s="2">
        <v>3</v>
      </c>
      <c r="G46" s="2">
        <v>3</v>
      </c>
      <c r="H46" s="2">
        <v>3</v>
      </c>
      <c r="I46" s="2">
        <v>2</v>
      </c>
      <c r="J46" s="2">
        <v>3</v>
      </c>
      <c r="K46" s="2">
        <v>3</v>
      </c>
      <c r="L46" s="2">
        <v>2</v>
      </c>
      <c r="M46" s="2">
        <v>3</v>
      </c>
      <c r="N46" s="2">
        <v>3</v>
      </c>
      <c r="O46" s="2">
        <v>3</v>
      </c>
      <c r="P46" s="2">
        <v>3</v>
      </c>
      <c r="Q46" s="2">
        <f t="shared" si="11"/>
        <v>9</v>
      </c>
      <c r="R46" s="2">
        <f t="shared" si="12"/>
        <v>3</v>
      </c>
      <c r="S46" s="2">
        <f t="shared" si="13"/>
        <v>8</v>
      </c>
      <c r="T46" s="2">
        <f t="shared" si="14"/>
        <v>2.6666666666666665</v>
      </c>
      <c r="U46" s="2">
        <f t="shared" si="15"/>
        <v>8</v>
      </c>
      <c r="V46" s="2">
        <f t="shared" si="16"/>
        <v>2.6666666666666665</v>
      </c>
      <c r="W46" s="2">
        <f t="shared" si="17"/>
        <v>9</v>
      </c>
      <c r="X46" s="2">
        <f t="shared" si="18"/>
        <v>3</v>
      </c>
      <c r="Y46" s="2">
        <f t="shared" si="19"/>
        <v>34</v>
      </c>
      <c r="Z46" s="2">
        <f t="shared" si="20"/>
        <v>2.8333333333333335</v>
      </c>
    </row>
    <row r="47" spans="1:26" x14ac:dyDescent="0.35">
      <c r="A47" s="2" t="str">
        <f t="shared" si="10"/>
        <v>A_406-0100020171017</v>
      </c>
      <c r="B47" s="2" t="s">
        <v>149</v>
      </c>
      <c r="C47" s="3">
        <v>43025</v>
      </c>
      <c r="D47" s="2">
        <v>0</v>
      </c>
      <c r="E47" s="2">
        <v>3</v>
      </c>
      <c r="F47" s="2">
        <v>3</v>
      </c>
      <c r="G47" s="2">
        <v>2</v>
      </c>
      <c r="H47" s="2">
        <v>3</v>
      </c>
      <c r="I47" s="2">
        <v>3</v>
      </c>
      <c r="J47" s="2">
        <v>2</v>
      </c>
      <c r="K47" s="2">
        <v>3</v>
      </c>
      <c r="L47" s="2">
        <v>3</v>
      </c>
      <c r="M47" s="2">
        <v>3</v>
      </c>
      <c r="N47" s="2">
        <v>3</v>
      </c>
      <c r="O47" s="2">
        <v>3</v>
      </c>
      <c r="P47" s="2">
        <v>3</v>
      </c>
      <c r="Q47" s="2">
        <f t="shared" si="11"/>
        <v>8</v>
      </c>
      <c r="R47" s="2">
        <f t="shared" si="12"/>
        <v>2.6666666666666665</v>
      </c>
      <c r="S47" s="2">
        <f t="shared" si="13"/>
        <v>8</v>
      </c>
      <c r="T47" s="2">
        <f t="shared" si="14"/>
        <v>2.6666666666666665</v>
      </c>
      <c r="U47" s="2">
        <f t="shared" si="15"/>
        <v>9</v>
      </c>
      <c r="V47" s="2">
        <f t="shared" si="16"/>
        <v>3</v>
      </c>
      <c r="W47" s="2">
        <f t="shared" si="17"/>
        <v>9</v>
      </c>
      <c r="X47" s="2">
        <f t="shared" si="18"/>
        <v>3</v>
      </c>
      <c r="Y47" s="2">
        <f t="shared" si="19"/>
        <v>34</v>
      </c>
      <c r="Z47" s="2">
        <f t="shared" si="20"/>
        <v>2.8333333333333335</v>
      </c>
    </row>
    <row r="48" spans="1:26" x14ac:dyDescent="0.35">
      <c r="A48" s="2" t="str">
        <f t="shared" si="10"/>
        <v>A_406-0102020171013</v>
      </c>
      <c r="B48" s="2" t="s">
        <v>150</v>
      </c>
      <c r="C48" s="3">
        <v>43021</v>
      </c>
      <c r="D48" s="2">
        <v>0</v>
      </c>
      <c r="E48" s="2">
        <v>3</v>
      </c>
      <c r="F48" s="2">
        <v>3</v>
      </c>
      <c r="G48" s="2">
        <v>3</v>
      </c>
      <c r="H48" s="2">
        <v>2</v>
      </c>
      <c r="I48" s="2">
        <v>3</v>
      </c>
      <c r="J48" s="2">
        <v>2</v>
      </c>
      <c r="K48" s="2">
        <v>3</v>
      </c>
      <c r="L48" s="2">
        <v>1</v>
      </c>
      <c r="M48" s="2">
        <v>2</v>
      </c>
      <c r="N48" s="2">
        <v>3</v>
      </c>
      <c r="O48" s="2">
        <v>3</v>
      </c>
      <c r="P48" s="2">
        <v>3</v>
      </c>
      <c r="Q48" s="2">
        <f t="shared" si="11"/>
        <v>9</v>
      </c>
      <c r="R48" s="2">
        <f t="shared" si="12"/>
        <v>3</v>
      </c>
      <c r="S48" s="2">
        <f t="shared" si="13"/>
        <v>7</v>
      </c>
      <c r="T48" s="2">
        <f t="shared" si="14"/>
        <v>2.3333333333333335</v>
      </c>
      <c r="U48" s="2">
        <f t="shared" si="15"/>
        <v>6</v>
      </c>
      <c r="V48" s="2">
        <f t="shared" si="16"/>
        <v>2</v>
      </c>
      <c r="W48" s="2">
        <f t="shared" si="17"/>
        <v>9</v>
      </c>
      <c r="X48" s="2">
        <f t="shared" si="18"/>
        <v>3</v>
      </c>
      <c r="Y48" s="2">
        <f t="shared" si="19"/>
        <v>31</v>
      </c>
      <c r="Z48" s="2">
        <f t="shared" si="20"/>
        <v>2.5833333333333335</v>
      </c>
    </row>
    <row r="49" spans="1:26" x14ac:dyDescent="0.35">
      <c r="A49" s="2" t="str">
        <f t="shared" si="10"/>
        <v>A_406-0104020171017</v>
      </c>
      <c r="B49" s="2" t="s">
        <v>151</v>
      </c>
      <c r="C49" s="3">
        <v>43025</v>
      </c>
      <c r="D49" s="2">
        <v>0</v>
      </c>
      <c r="E49" s="2">
        <v>3</v>
      </c>
      <c r="F49" s="2">
        <v>3</v>
      </c>
      <c r="G49" s="2">
        <v>3</v>
      </c>
      <c r="H49" s="2">
        <v>3</v>
      </c>
      <c r="I49" s="2">
        <v>2</v>
      </c>
      <c r="J49" s="2">
        <v>3</v>
      </c>
      <c r="K49" s="2">
        <v>2</v>
      </c>
      <c r="L49" s="2">
        <v>2</v>
      </c>
      <c r="M49" s="2">
        <v>3</v>
      </c>
      <c r="N49" s="2">
        <v>3</v>
      </c>
      <c r="O49" s="2">
        <v>3</v>
      </c>
      <c r="P49" s="2">
        <v>3</v>
      </c>
      <c r="Q49" s="2">
        <f t="shared" si="11"/>
        <v>9</v>
      </c>
      <c r="R49" s="2">
        <f t="shared" si="12"/>
        <v>3</v>
      </c>
      <c r="S49" s="2">
        <f t="shared" si="13"/>
        <v>8</v>
      </c>
      <c r="T49" s="2">
        <f t="shared" si="14"/>
        <v>2.6666666666666665</v>
      </c>
      <c r="U49" s="2">
        <f t="shared" si="15"/>
        <v>7</v>
      </c>
      <c r="V49" s="2">
        <f t="shared" si="16"/>
        <v>2.3333333333333335</v>
      </c>
      <c r="W49" s="2">
        <f t="shared" si="17"/>
        <v>9</v>
      </c>
      <c r="X49" s="2">
        <f t="shared" si="18"/>
        <v>3</v>
      </c>
      <c r="Y49" s="2">
        <f t="shared" si="19"/>
        <v>33</v>
      </c>
      <c r="Z49" s="2">
        <f t="shared" si="20"/>
        <v>2.75</v>
      </c>
    </row>
    <row r="50" spans="1:26" x14ac:dyDescent="0.35">
      <c r="A50" s="2" t="str">
        <f t="shared" si="10"/>
        <v>A_406-0106020171023</v>
      </c>
      <c r="B50" s="2" t="s">
        <v>152</v>
      </c>
      <c r="C50" s="3">
        <v>43031</v>
      </c>
      <c r="D50" s="2">
        <v>0</v>
      </c>
      <c r="E50" s="2">
        <v>4</v>
      </c>
      <c r="F50" s="2">
        <v>3</v>
      </c>
      <c r="G50" s="2">
        <v>4</v>
      </c>
      <c r="H50" s="2">
        <v>3</v>
      </c>
      <c r="I50" s="2">
        <v>3</v>
      </c>
      <c r="J50" s="2">
        <v>3</v>
      </c>
      <c r="K50" s="2">
        <v>3</v>
      </c>
      <c r="L50" s="2">
        <v>2</v>
      </c>
      <c r="M50" s="2">
        <v>3</v>
      </c>
      <c r="N50" s="2">
        <v>2</v>
      </c>
      <c r="O50" s="2">
        <v>2</v>
      </c>
      <c r="P50" s="2">
        <v>2</v>
      </c>
      <c r="Q50" s="2">
        <f t="shared" si="11"/>
        <v>11</v>
      </c>
      <c r="R50" s="2">
        <f t="shared" si="12"/>
        <v>3.6666666666666665</v>
      </c>
      <c r="S50" s="2">
        <f t="shared" si="13"/>
        <v>9</v>
      </c>
      <c r="T50" s="2">
        <f t="shared" si="14"/>
        <v>3</v>
      </c>
      <c r="U50" s="2">
        <f t="shared" si="15"/>
        <v>8</v>
      </c>
      <c r="V50" s="2">
        <f t="shared" si="16"/>
        <v>2.6666666666666665</v>
      </c>
      <c r="W50" s="2">
        <f t="shared" si="17"/>
        <v>6</v>
      </c>
      <c r="X50" s="2">
        <f t="shared" si="18"/>
        <v>2</v>
      </c>
      <c r="Y50" s="2">
        <f t="shared" si="19"/>
        <v>34</v>
      </c>
      <c r="Z50" s="2">
        <f t="shared" si="20"/>
        <v>2.8333333333333335</v>
      </c>
    </row>
    <row r="51" spans="1:26" x14ac:dyDescent="0.35">
      <c r="A51" s="2" t="str">
        <f t="shared" si="10"/>
        <v>A_406-0110020171019</v>
      </c>
      <c r="B51" s="2" t="s">
        <v>159</v>
      </c>
      <c r="C51" s="3">
        <v>43027</v>
      </c>
      <c r="D51" s="2">
        <v>0</v>
      </c>
      <c r="E51" s="2">
        <v>3</v>
      </c>
      <c r="F51" s="2">
        <v>3</v>
      </c>
      <c r="G51" s="2">
        <v>3</v>
      </c>
      <c r="H51" s="2">
        <v>2</v>
      </c>
      <c r="I51" s="2">
        <v>2</v>
      </c>
      <c r="J51" s="2">
        <v>2</v>
      </c>
      <c r="K51" s="2">
        <v>2</v>
      </c>
      <c r="L51" s="2">
        <v>2</v>
      </c>
      <c r="M51" s="2">
        <v>3</v>
      </c>
      <c r="N51" s="2">
        <v>2</v>
      </c>
      <c r="O51" s="2">
        <v>3</v>
      </c>
      <c r="P51" s="2">
        <v>3</v>
      </c>
      <c r="Q51" s="2">
        <f t="shared" si="11"/>
        <v>9</v>
      </c>
      <c r="R51" s="2">
        <f t="shared" si="12"/>
        <v>3</v>
      </c>
      <c r="S51" s="2">
        <f t="shared" si="13"/>
        <v>6</v>
      </c>
      <c r="T51" s="2">
        <f t="shared" si="14"/>
        <v>2</v>
      </c>
      <c r="U51" s="2">
        <f t="shared" si="15"/>
        <v>7</v>
      </c>
      <c r="V51" s="2">
        <f t="shared" si="16"/>
        <v>2.3333333333333335</v>
      </c>
      <c r="W51" s="2">
        <f t="shared" si="17"/>
        <v>8</v>
      </c>
      <c r="X51" s="2">
        <f t="shared" si="18"/>
        <v>2.6666666666666665</v>
      </c>
      <c r="Y51" s="2">
        <f t="shared" si="19"/>
        <v>30</v>
      </c>
      <c r="Z51" s="2">
        <f t="shared" si="20"/>
        <v>2.5</v>
      </c>
    </row>
    <row r="52" spans="1:26" x14ac:dyDescent="0.35">
      <c r="A52" s="2" t="str">
        <f t="shared" si="10"/>
        <v>A_406-0112020171102</v>
      </c>
      <c r="B52" s="2" t="s">
        <v>153</v>
      </c>
      <c r="C52" s="3">
        <v>43041</v>
      </c>
      <c r="D52" s="2">
        <v>0</v>
      </c>
      <c r="E52" s="2">
        <v>4</v>
      </c>
      <c r="F52" s="2">
        <v>3</v>
      </c>
      <c r="G52" s="2">
        <v>3</v>
      </c>
      <c r="H52" s="2">
        <v>2</v>
      </c>
      <c r="I52" s="2">
        <v>2</v>
      </c>
      <c r="J52" s="2">
        <v>3</v>
      </c>
      <c r="K52" s="2">
        <v>3</v>
      </c>
      <c r="L52" s="2">
        <v>4</v>
      </c>
      <c r="M52" s="2">
        <v>4</v>
      </c>
      <c r="N52" s="2">
        <v>3</v>
      </c>
      <c r="O52" s="2">
        <v>3</v>
      </c>
      <c r="P52" s="2">
        <v>3</v>
      </c>
      <c r="Q52" s="2">
        <f t="shared" si="11"/>
        <v>10</v>
      </c>
      <c r="R52" s="2">
        <f t="shared" si="12"/>
        <v>3.3333333333333335</v>
      </c>
      <c r="S52" s="2">
        <f t="shared" si="13"/>
        <v>7</v>
      </c>
      <c r="T52" s="2">
        <f t="shared" si="14"/>
        <v>2.3333333333333335</v>
      </c>
      <c r="U52" s="2">
        <f t="shared" si="15"/>
        <v>11</v>
      </c>
      <c r="V52" s="2">
        <f t="shared" si="16"/>
        <v>3.6666666666666665</v>
      </c>
      <c r="W52" s="2">
        <f t="shared" si="17"/>
        <v>9</v>
      </c>
      <c r="X52" s="2">
        <f t="shared" si="18"/>
        <v>3</v>
      </c>
      <c r="Y52" s="2">
        <f t="shared" si="19"/>
        <v>37</v>
      </c>
      <c r="Z52" s="2">
        <f t="shared" si="20"/>
        <v>3.0833333333333335</v>
      </c>
    </row>
    <row r="53" spans="1:26" x14ac:dyDescent="0.35">
      <c r="A53" s="2" t="str">
        <f t="shared" si="10"/>
        <v>A_406-0114020171020</v>
      </c>
      <c r="B53" s="2" t="s">
        <v>154</v>
      </c>
      <c r="C53" s="3">
        <v>43028</v>
      </c>
      <c r="D53" s="2">
        <v>0</v>
      </c>
      <c r="E53" s="2">
        <v>3</v>
      </c>
      <c r="F53" s="2">
        <v>3</v>
      </c>
      <c r="G53" s="2">
        <v>3</v>
      </c>
      <c r="H53" s="2">
        <v>4</v>
      </c>
      <c r="I53" s="2">
        <v>4</v>
      </c>
      <c r="J53" s="2">
        <v>4</v>
      </c>
      <c r="K53" s="2">
        <v>4</v>
      </c>
      <c r="L53" s="2">
        <v>2</v>
      </c>
      <c r="M53" s="2">
        <v>3</v>
      </c>
      <c r="N53" s="2">
        <v>4</v>
      </c>
      <c r="O53" s="2">
        <v>4</v>
      </c>
      <c r="P53" s="2">
        <v>4</v>
      </c>
      <c r="Q53" s="2">
        <f t="shared" si="11"/>
        <v>9</v>
      </c>
      <c r="R53" s="2">
        <f t="shared" si="12"/>
        <v>3</v>
      </c>
      <c r="S53" s="2">
        <f t="shared" si="13"/>
        <v>12</v>
      </c>
      <c r="T53" s="2">
        <f t="shared" si="14"/>
        <v>4</v>
      </c>
      <c r="U53" s="2">
        <f t="shared" si="15"/>
        <v>9</v>
      </c>
      <c r="V53" s="2">
        <f t="shared" si="16"/>
        <v>3</v>
      </c>
      <c r="W53" s="2">
        <f t="shared" si="17"/>
        <v>12</v>
      </c>
      <c r="X53" s="2">
        <f t="shared" si="18"/>
        <v>4</v>
      </c>
      <c r="Y53" s="2">
        <f t="shared" si="19"/>
        <v>42</v>
      </c>
      <c r="Z53" s="2">
        <f t="shared" si="20"/>
        <v>3.5</v>
      </c>
    </row>
    <row r="54" spans="1:26" x14ac:dyDescent="0.35">
      <c r="A54" s="2" t="str">
        <f t="shared" si="10"/>
        <v>A_406-0116020171025</v>
      </c>
      <c r="B54" s="2" t="s">
        <v>155</v>
      </c>
      <c r="C54" s="3">
        <v>43033</v>
      </c>
      <c r="D54" s="2">
        <v>0</v>
      </c>
      <c r="E54" s="2">
        <v>2</v>
      </c>
      <c r="F54" s="2">
        <v>3</v>
      </c>
      <c r="G54" s="2">
        <v>1</v>
      </c>
      <c r="H54" s="2">
        <v>3</v>
      </c>
      <c r="I54" s="2">
        <v>3</v>
      </c>
      <c r="J54" s="2">
        <v>3</v>
      </c>
      <c r="K54" s="2">
        <v>3</v>
      </c>
      <c r="L54" s="2">
        <v>1</v>
      </c>
      <c r="M54" s="2">
        <v>3</v>
      </c>
      <c r="N54" s="2">
        <v>4</v>
      </c>
      <c r="O54" s="2">
        <v>3</v>
      </c>
      <c r="P54" s="2">
        <v>3</v>
      </c>
      <c r="Q54" s="2">
        <f t="shared" si="11"/>
        <v>6</v>
      </c>
      <c r="R54" s="2">
        <f t="shared" si="12"/>
        <v>2</v>
      </c>
      <c r="S54" s="2">
        <f t="shared" si="13"/>
        <v>9</v>
      </c>
      <c r="T54" s="2">
        <f t="shared" si="14"/>
        <v>3</v>
      </c>
      <c r="U54" s="2">
        <f t="shared" si="15"/>
        <v>7</v>
      </c>
      <c r="V54" s="2">
        <f t="shared" si="16"/>
        <v>2.3333333333333335</v>
      </c>
      <c r="W54" s="2">
        <f t="shared" si="17"/>
        <v>10</v>
      </c>
      <c r="X54" s="2">
        <f t="shared" si="18"/>
        <v>3.3333333333333335</v>
      </c>
      <c r="Y54" s="2">
        <f t="shared" si="19"/>
        <v>32</v>
      </c>
      <c r="Z54" s="2">
        <f t="shared" si="20"/>
        <v>2.6666666666666665</v>
      </c>
    </row>
    <row r="55" spans="1:26" x14ac:dyDescent="0.35">
      <c r="A55" s="2" t="str">
        <f t="shared" si="10"/>
        <v>A_406-0118020171101</v>
      </c>
      <c r="B55" s="2" t="s">
        <v>156</v>
      </c>
      <c r="C55" s="3">
        <v>43040</v>
      </c>
      <c r="D55" s="2">
        <v>0</v>
      </c>
      <c r="E55" s="2">
        <v>1</v>
      </c>
      <c r="F55" s="2">
        <v>2</v>
      </c>
      <c r="G55" s="2">
        <v>1</v>
      </c>
      <c r="H55" s="2">
        <v>2</v>
      </c>
      <c r="I55" s="2">
        <v>2</v>
      </c>
      <c r="J55" s="2">
        <v>1</v>
      </c>
      <c r="K55" s="2">
        <v>2</v>
      </c>
      <c r="L55" s="2">
        <v>1</v>
      </c>
      <c r="M55" s="2">
        <v>1</v>
      </c>
      <c r="N55" s="2">
        <v>2</v>
      </c>
      <c r="O55" s="2">
        <v>2</v>
      </c>
      <c r="P55" s="2">
        <v>2</v>
      </c>
      <c r="Q55" s="2">
        <f t="shared" si="11"/>
        <v>4</v>
      </c>
      <c r="R55" s="2">
        <f t="shared" si="12"/>
        <v>1.3333333333333333</v>
      </c>
      <c r="S55" s="2">
        <f t="shared" si="13"/>
        <v>5</v>
      </c>
      <c r="T55" s="2">
        <f t="shared" si="14"/>
        <v>1.6666666666666667</v>
      </c>
      <c r="U55" s="2">
        <f t="shared" si="15"/>
        <v>4</v>
      </c>
      <c r="V55" s="2">
        <f t="shared" si="16"/>
        <v>1.3333333333333333</v>
      </c>
      <c r="W55" s="2">
        <f t="shared" si="17"/>
        <v>6</v>
      </c>
      <c r="X55" s="2">
        <f t="shared" si="18"/>
        <v>2</v>
      </c>
      <c r="Y55" s="2">
        <f t="shared" si="19"/>
        <v>19</v>
      </c>
      <c r="Z55" s="2">
        <f t="shared" si="20"/>
        <v>1.5833333333333333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CSAPPA</vt:lpstr>
      <vt:lpstr>BREQ_PA</vt:lpstr>
      <vt:lpstr>BREQ_AVG</vt:lpstr>
      <vt:lpstr>BREQ_Sed</vt:lpstr>
      <vt:lpstr>BARSE</vt:lpstr>
      <vt:lpstr>ACTS-MG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Ufholz, Kelsey - ARS</dc:creator>
  <cp:lastModifiedBy>Sofia santana</cp:lastModifiedBy>
  <dcterms:created xsi:type="dcterms:W3CDTF">2016-11-21T17:53:23Z</dcterms:created>
  <dcterms:modified xsi:type="dcterms:W3CDTF">2025-10-07T06:33:27Z</dcterms:modified>
</cp:coreProperties>
</file>