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sofiasaucedogarcia/Documents/Probabilidad y Estadistica/"/>
    </mc:Choice>
  </mc:AlternateContent>
  <xr:revisionPtr revIDLastSave="0" documentId="8_{61F2F55E-9678-4B40-BEDB-DD4E573D5E0C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Extracción_Aceite" sheetId="7" r:id="rId1"/>
    <sheet name="extraccion pt2" sheetId="8" r:id="rId2"/>
    <sheet name="Avalúo_Propiedades" sheetId="1" r:id="rId3"/>
    <sheet name="Calidad_Vino" sheetId="2" r:id="rId4"/>
    <sheet name="Tratamiento_Térmico" sheetId="3" r:id="rId5"/>
    <sheet name="Inversor_Electrónico" sheetId="4" r:id="rId6"/>
    <sheet name="Desempeño_Equipos_FutAme" sheetId="6" r:id="rId7"/>
    <sheet name="Compra_Autos" sheetId="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0" i="8" l="1"/>
  <c r="H189" i="8"/>
  <c r="K190" i="8" s="1"/>
  <c r="I34" i="8"/>
  <c r="K34" i="8"/>
  <c r="H33" i="8"/>
  <c r="E38" i="7"/>
  <c r="E39" i="7"/>
  <c r="E40" i="7"/>
  <c r="E41" i="7"/>
  <c r="E37" i="7"/>
</calcChain>
</file>

<file path=xl/sharedStrings.xml><?xml version="1.0" encoding="utf-8"?>
<sst xmlns="http://schemas.openxmlformats.org/spreadsheetml/2006/main" count="558" uniqueCount="98">
  <si>
    <t>PRESION</t>
  </si>
  <si>
    <t>TEMPERATURA</t>
  </si>
  <si>
    <t>HUMEDAD</t>
  </si>
  <si>
    <t>FLUJO</t>
  </si>
  <si>
    <t>TAMAÑOparticula</t>
  </si>
  <si>
    <t>RENDIMIENTO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</si>
  <si>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</si>
  <si>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</si>
  <si>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</si>
  <si>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</si>
  <si>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</si>
  <si>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</si>
  <si>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</si>
  <si>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</si>
  <si>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</si>
  <si>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</t>
  </si>
  <si>
    <t>Claridad</t>
  </si>
  <si>
    <t>Aroma</t>
  </si>
  <si>
    <t>Cuerpo</t>
  </si>
  <si>
    <t>Sabor</t>
  </si>
  <si>
    <t>Fuerza</t>
  </si>
  <si>
    <t>Calidad</t>
  </si>
  <si>
    <t>TEMP</t>
  </si>
  <si>
    <t>SOAKTIME</t>
  </si>
  <si>
    <t>SOAKPCT</t>
  </si>
  <si>
    <t>DIFFTIME</t>
  </si>
  <si>
    <t>DIFFPTC</t>
  </si>
  <si>
    <t>PITCH</t>
  </si>
  <si>
    <t>Juegos_Ganados</t>
  </si>
  <si>
    <t>Yardas_Tierra</t>
  </si>
  <si>
    <t>Yardas_Aire</t>
  </si>
  <si>
    <t>Pateo</t>
  </si>
  <si>
    <t>Goles_Campo</t>
  </si>
  <si>
    <t>Perdidas_Balon</t>
  </si>
  <si>
    <t>Yardas_Castigo</t>
  </si>
  <si>
    <t>Carreras</t>
  </si>
  <si>
    <t>Yardas_Tierra_Contrario</t>
  </si>
  <si>
    <t>Yardas_Aire_Contrario</t>
  </si>
  <si>
    <t>Ingreso</t>
  </si>
  <si>
    <t>Edad</t>
  </si>
  <si>
    <t>Matriz de Dispersion</t>
  </si>
  <si>
    <t>Multicolinealidad</t>
  </si>
  <si>
    <t>X1 ~ X2 ,X3 , X4, X5</t>
  </si>
  <si>
    <t>X3 ~ X1 ,X2 , X4, X5</t>
  </si>
  <si>
    <t>X2 ~ X1 ,X3 , X4, X5</t>
  </si>
  <si>
    <t>X4 ~ X1 ,X2 , X3, X5</t>
  </si>
  <si>
    <t>X5 ~ X1 ,X2 , X3, X4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</si>
  <si>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</si>
  <si>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</si>
  <si>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</si>
  <si>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</si>
  <si>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</si>
  <si>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</si>
  <si>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</si>
  <si>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</si>
  <si>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</si>
  <si>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</si>
  <si>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</si>
  <si>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</si>
  <si>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</si>
  <si>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</si>
  <si>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</si>
  <si>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</si>
  <si>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</si>
  <si>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</si>
  <si>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</si>
  <si>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</si>
  <si>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</si>
  <si>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</si>
  <si>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</si>
  <si>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</si>
  <si>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R2</t>
  </si>
  <si>
    <t>VIF</t>
  </si>
  <si>
    <t>Region de rechazo</t>
  </si>
  <si>
    <t>Rechazo H_0 si</t>
  </si>
  <si>
    <t>&gt;</t>
  </si>
  <si>
    <t>Por tanto Rechazo H_0</t>
  </si>
  <si>
    <t xml:space="preserve">Modelos 1 variable </t>
  </si>
  <si>
    <t>y ~ x1</t>
  </si>
  <si>
    <t>y ~ x2</t>
  </si>
  <si>
    <t>y ~ x3</t>
  </si>
  <si>
    <t>y ~ x4</t>
  </si>
  <si>
    <t>y ~ x5</t>
  </si>
  <si>
    <t>y ~ x1, x2, x3, x4,x5</t>
  </si>
  <si>
    <t>Modelos 2 variables</t>
  </si>
  <si>
    <t>y ~ x4,x5</t>
  </si>
  <si>
    <t>y ~ X1 ,X2</t>
  </si>
  <si>
    <t>y ~ X1 ,X3</t>
  </si>
  <si>
    <t>y ~ X1 ,X4</t>
  </si>
  <si>
    <t>y ~ X1 ,X5</t>
  </si>
  <si>
    <t>y ~ X2 ,X3</t>
  </si>
  <si>
    <t>y ~ X2 ,X4</t>
  </si>
  <si>
    <t>y ~ X2 ,X5</t>
  </si>
  <si>
    <t>y ~ X3 ,X4</t>
  </si>
  <si>
    <t>y ~ X3 ,X5</t>
  </si>
  <si>
    <t>y ~ X4, X5</t>
  </si>
  <si>
    <t>10 combinaciones de 2 variables</t>
  </si>
  <si>
    <t>y ~ x2,x5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</si>
</sst>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BFFE1"/>
        <bgColor indexed="64"/>
      </patternFill>
    </fill>
    <fill>
      <patternFill patternType="solid">
        <fgColor rgb="FFF9FFC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/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0" borderId="8" xfId="0" applyBorder="1"/>
    <xf numFmtId="0" fontId="0" fillId="2" borderId="6" xfId="0" applyFill="1" applyBorder="1"/>
    <xf numFmtId="0" fontId="0" fillId="4" borderId="0" xfId="0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FFCE"/>
      <color rgb="FFEB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Extracción_Aceite!$F$2</c:f>
              <c:strCache>
                <c:ptCount val="1"/>
                <c:pt idx="0">
                  <c:v>RENDIMIENTO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Extracción_Aceite!$A$3:$A$18</c:f>
              <c:numCache>
                <c:formatCode>General</c:formatCode>
                <c:ptCount val="16"/>
                <c:pt idx="0">
                  <c:v>415</c:v>
                </c:pt>
                <c:pt idx="1">
                  <c:v>550</c:v>
                </c:pt>
                <c:pt idx="2">
                  <c:v>415</c:v>
                </c:pt>
                <c:pt idx="3">
                  <c:v>550</c:v>
                </c:pt>
                <c:pt idx="4">
                  <c:v>415</c:v>
                </c:pt>
                <c:pt idx="5">
                  <c:v>550</c:v>
                </c:pt>
                <c:pt idx="6">
                  <c:v>415</c:v>
                </c:pt>
                <c:pt idx="7">
                  <c:v>550</c:v>
                </c:pt>
                <c:pt idx="8">
                  <c:v>415</c:v>
                </c:pt>
                <c:pt idx="9">
                  <c:v>550</c:v>
                </c:pt>
                <c:pt idx="10">
                  <c:v>415</c:v>
                </c:pt>
                <c:pt idx="11">
                  <c:v>550</c:v>
                </c:pt>
                <c:pt idx="12">
                  <c:v>415</c:v>
                </c:pt>
                <c:pt idx="13">
                  <c:v>550</c:v>
                </c:pt>
                <c:pt idx="14">
                  <c:v>415</c:v>
                </c:pt>
                <c:pt idx="15">
                  <c:v>550</c:v>
                </c:pt>
              </c:numCache>
            </c:numRef>
          </c:xVal>
          <c:yVal>
            <c:numRef>
              <c:f>Extracción_Aceite!$F$3:$F$18</c:f>
              <c:numCache>
                <c:formatCode>General</c:formatCode>
                <c:ptCount val="16"/>
                <c:pt idx="0">
                  <c:v>63</c:v>
                </c:pt>
                <c:pt idx="1">
                  <c:v>21</c:v>
                </c:pt>
                <c:pt idx="2">
                  <c:v>36</c:v>
                </c:pt>
                <c:pt idx="3">
                  <c:v>99</c:v>
                </c:pt>
                <c:pt idx="4">
                  <c:v>24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23</c:v>
                </c:pt>
                <c:pt idx="9">
                  <c:v>74</c:v>
                </c:pt>
                <c:pt idx="10">
                  <c:v>80</c:v>
                </c:pt>
                <c:pt idx="11">
                  <c:v>33</c:v>
                </c:pt>
                <c:pt idx="12">
                  <c:v>63</c:v>
                </c:pt>
                <c:pt idx="13">
                  <c:v>21</c:v>
                </c:pt>
                <c:pt idx="14">
                  <c:v>44</c:v>
                </c:pt>
                <c:pt idx="15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C-8C47-AA73-733A10C22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76031"/>
        <c:axId val="861677679"/>
      </c:scatterChart>
      <c:valAx>
        <c:axId val="86167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677679"/>
        <c:crosses val="autoZero"/>
        <c:crossBetween val="midCat"/>
      </c:valAx>
      <c:valAx>
        <c:axId val="86167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x5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Extracción_Aceite!$F$2</c:f>
              <c:strCache>
                <c:ptCount val="1"/>
                <c:pt idx="0">
                  <c:v>RENDIMIENTO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Extracción_Aceite!$E$3:$E$18</c:f>
              <c:numCache>
                <c:formatCode>General</c:formatCode>
                <c:ptCount val="16"/>
                <c:pt idx="0">
                  <c:v>1.28</c:v>
                </c:pt>
                <c:pt idx="1">
                  <c:v>4.05</c:v>
                </c:pt>
                <c:pt idx="2">
                  <c:v>4.05</c:v>
                </c:pt>
                <c:pt idx="3">
                  <c:v>1.28</c:v>
                </c:pt>
                <c:pt idx="4">
                  <c:v>4.05</c:v>
                </c:pt>
                <c:pt idx="5">
                  <c:v>1.28</c:v>
                </c:pt>
                <c:pt idx="6">
                  <c:v>1.28</c:v>
                </c:pt>
                <c:pt idx="7">
                  <c:v>4.05</c:v>
                </c:pt>
                <c:pt idx="8">
                  <c:v>4.05</c:v>
                </c:pt>
                <c:pt idx="9">
                  <c:v>1.28</c:v>
                </c:pt>
                <c:pt idx="10">
                  <c:v>1.28</c:v>
                </c:pt>
                <c:pt idx="11">
                  <c:v>4.05</c:v>
                </c:pt>
                <c:pt idx="12">
                  <c:v>1.28</c:v>
                </c:pt>
                <c:pt idx="13">
                  <c:v>4.05</c:v>
                </c:pt>
                <c:pt idx="14">
                  <c:v>4.05</c:v>
                </c:pt>
                <c:pt idx="15">
                  <c:v>1.28</c:v>
                </c:pt>
              </c:numCache>
            </c:numRef>
          </c:xVal>
          <c:yVal>
            <c:numRef>
              <c:f>Extracción_Aceite!$F$3:$F$18</c:f>
              <c:numCache>
                <c:formatCode>General</c:formatCode>
                <c:ptCount val="16"/>
                <c:pt idx="0">
                  <c:v>63</c:v>
                </c:pt>
                <c:pt idx="1">
                  <c:v>21</c:v>
                </c:pt>
                <c:pt idx="2">
                  <c:v>36</c:v>
                </c:pt>
                <c:pt idx="3">
                  <c:v>99</c:v>
                </c:pt>
                <c:pt idx="4">
                  <c:v>24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23</c:v>
                </c:pt>
                <c:pt idx="9">
                  <c:v>74</c:v>
                </c:pt>
                <c:pt idx="10">
                  <c:v>80</c:v>
                </c:pt>
                <c:pt idx="11">
                  <c:v>33</c:v>
                </c:pt>
                <c:pt idx="12">
                  <c:v>63</c:v>
                </c:pt>
                <c:pt idx="13">
                  <c:v>21</c:v>
                </c:pt>
                <c:pt idx="14">
                  <c:v>44</c:v>
                </c:pt>
                <c:pt idx="15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F-E343-BA8B-B9F5DA434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917631"/>
        <c:axId val="858904207"/>
      </c:scatterChart>
      <c:valAx>
        <c:axId val="86191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8904207"/>
        <c:crosses val="autoZero"/>
        <c:crossBetween val="midCat"/>
      </c:valAx>
      <c:valAx>
        <c:axId val="8589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191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x4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Extracción_Aceite!$F$2</c:f>
              <c:strCache>
                <c:ptCount val="1"/>
                <c:pt idx="0">
                  <c:v>RENDIMIENTO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Extracción_Aceite!$D$3:$D$18</c:f>
              <c:numCache>
                <c:formatCode>General</c:formatCode>
                <c:ptCount val="1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</c:numCache>
            </c:numRef>
          </c:xVal>
          <c:yVal>
            <c:numRef>
              <c:f>Extracción_Aceite!$F$3:$F$18</c:f>
              <c:numCache>
                <c:formatCode>General</c:formatCode>
                <c:ptCount val="16"/>
                <c:pt idx="0">
                  <c:v>63</c:v>
                </c:pt>
                <c:pt idx="1">
                  <c:v>21</c:v>
                </c:pt>
                <c:pt idx="2">
                  <c:v>36</c:v>
                </c:pt>
                <c:pt idx="3">
                  <c:v>99</c:v>
                </c:pt>
                <c:pt idx="4">
                  <c:v>24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23</c:v>
                </c:pt>
                <c:pt idx="9">
                  <c:v>74</c:v>
                </c:pt>
                <c:pt idx="10">
                  <c:v>80</c:v>
                </c:pt>
                <c:pt idx="11">
                  <c:v>33</c:v>
                </c:pt>
                <c:pt idx="12">
                  <c:v>63</c:v>
                </c:pt>
                <c:pt idx="13">
                  <c:v>21</c:v>
                </c:pt>
                <c:pt idx="14">
                  <c:v>44</c:v>
                </c:pt>
                <c:pt idx="15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1-3E4B-A78C-0B485FF69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72351"/>
        <c:axId val="877163199"/>
      </c:scatterChart>
      <c:valAx>
        <c:axId val="8463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77163199"/>
        <c:crosses val="autoZero"/>
        <c:crossBetween val="midCat"/>
      </c:valAx>
      <c:valAx>
        <c:axId val="87716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3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x4 vs x5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Extracción_Aceite!$E$2</c:f>
              <c:strCache>
                <c:ptCount val="1"/>
                <c:pt idx="0">
                  <c:v>TAMAÑOparticula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Extracción_Aceite!$D$3:$D$18</c:f>
              <c:numCache>
                <c:formatCode>General</c:formatCode>
                <c:ptCount val="1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</c:numCache>
            </c:numRef>
          </c:xVal>
          <c:yVal>
            <c:numRef>
              <c:f>Extracción_Aceite!$E$3:$E$18</c:f>
              <c:numCache>
                <c:formatCode>General</c:formatCode>
                <c:ptCount val="16"/>
                <c:pt idx="0">
                  <c:v>1.28</c:v>
                </c:pt>
                <c:pt idx="1">
                  <c:v>4.05</c:v>
                </c:pt>
                <c:pt idx="2">
                  <c:v>4.05</c:v>
                </c:pt>
                <c:pt idx="3">
                  <c:v>1.28</c:v>
                </c:pt>
                <c:pt idx="4">
                  <c:v>4.05</c:v>
                </c:pt>
                <c:pt idx="5">
                  <c:v>1.28</c:v>
                </c:pt>
                <c:pt idx="6">
                  <c:v>1.28</c:v>
                </c:pt>
                <c:pt idx="7">
                  <c:v>4.05</c:v>
                </c:pt>
                <c:pt idx="8">
                  <c:v>4.05</c:v>
                </c:pt>
                <c:pt idx="9">
                  <c:v>1.28</c:v>
                </c:pt>
                <c:pt idx="10">
                  <c:v>1.28</c:v>
                </c:pt>
                <c:pt idx="11">
                  <c:v>4.05</c:v>
                </c:pt>
                <c:pt idx="12">
                  <c:v>1.28</c:v>
                </c:pt>
                <c:pt idx="13">
                  <c:v>4.05</c:v>
                </c:pt>
                <c:pt idx="14">
                  <c:v>4.05</c:v>
                </c:pt>
                <c:pt idx="15">
                  <c:v>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8-6146-B1B3-E90EC52B2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29903"/>
        <c:axId val="846732111"/>
      </c:scatterChart>
      <c:valAx>
        <c:axId val="8469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732111"/>
        <c:crosses val="autoZero"/>
        <c:crossBetween val="midCat"/>
      </c:valAx>
      <c:valAx>
        <c:axId val="84673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4692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vs 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Extracción_Aceite!$B$2</c:f>
              <c:strCache>
                <c:ptCount val="1"/>
                <c:pt idx="0">
                  <c:v>TEMPERATURA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Extracción_Aceite!$A$3:$A$18</c:f>
              <c:numCache>
                <c:formatCode>General</c:formatCode>
                <c:ptCount val="16"/>
                <c:pt idx="0">
                  <c:v>415</c:v>
                </c:pt>
                <c:pt idx="1">
                  <c:v>550</c:v>
                </c:pt>
                <c:pt idx="2">
                  <c:v>415</c:v>
                </c:pt>
                <c:pt idx="3">
                  <c:v>550</c:v>
                </c:pt>
                <c:pt idx="4">
                  <c:v>415</c:v>
                </c:pt>
                <c:pt idx="5">
                  <c:v>550</c:v>
                </c:pt>
                <c:pt idx="6">
                  <c:v>415</c:v>
                </c:pt>
                <c:pt idx="7">
                  <c:v>550</c:v>
                </c:pt>
                <c:pt idx="8">
                  <c:v>415</c:v>
                </c:pt>
                <c:pt idx="9">
                  <c:v>550</c:v>
                </c:pt>
                <c:pt idx="10">
                  <c:v>415</c:v>
                </c:pt>
                <c:pt idx="11">
                  <c:v>550</c:v>
                </c:pt>
                <c:pt idx="12">
                  <c:v>415</c:v>
                </c:pt>
                <c:pt idx="13">
                  <c:v>550</c:v>
                </c:pt>
                <c:pt idx="14">
                  <c:v>415</c:v>
                </c:pt>
                <c:pt idx="15">
                  <c:v>550</c:v>
                </c:pt>
              </c:numCache>
            </c:numRef>
          </c:xVal>
          <c:yVal>
            <c:numRef>
              <c:f>Extracción_Aceite!$B$3:$B$18</c:f>
              <c:numCache>
                <c:formatCode>General</c:formatCode>
                <c:ptCount val="16"/>
                <c:pt idx="0">
                  <c:v>25</c:v>
                </c:pt>
                <c:pt idx="1">
                  <c:v>25</c:v>
                </c:pt>
                <c:pt idx="2">
                  <c:v>95</c:v>
                </c:pt>
                <c:pt idx="3">
                  <c:v>95</c:v>
                </c:pt>
                <c:pt idx="4">
                  <c:v>25</c:v>
                </c:pt>
                <c:pt idx="5">
                  <c:v>25</c:v>
                </c:pt>
                <c:pt idx="6">
                  <c:v>95</c:v>
                </c:pt>
                <c:pt idx="7">
                  <c:v>95</c:v>
                </c:pt>
                <c:pt idx="8">
                  <c:v>25</c:v>
                </c:pt>
                <c:pt idx="9">
                  <c:v>25</c:v>
                </c:pt>
                <c:pt idx="10">
                  <c:v>95</c:v>
                </c:pt>
                <c:pt idx="11">
                  <c:v>95</c:v>
                </c:pt>
                <c:pt idx="12">
                  <c:v>25</c:v>
                </c:pt>
                <c:pt idx="13">
                  <c:v>25</c:v>
                </c:pt>
                <c:pt idx="14">
                  <c:v>95</c:v>
                </c:pt>
                <c:pt idx="1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F-864C-8384-5F02C8E90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23919"/>
        <c:axId val="893225567"/>
      </c:scatterChart>
      <c:valAx>
        <c:axId val="89322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3225567"/>
        <c:crosses val="autoZero"/>
        <c:crossBetween val="midCat"/>
      </c:valAx>
      <c:valAx>
        <c:axId val="8932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322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x3 vs x4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Extracción_Aceite!$D$2</c:f>
              <c:strCache>
                <c:ptCount val="1"/>
                <c:pt idx="0">
                  <c:v>FLUJO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Extracción_Aceite!$C$3:$C$18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xVal>
          <c:yVal>
            <c:numRef>
              <c:f>Extracción_Aceite!$D$3:$D$18</c:f>
              <c:numCache>
                <c:formatCode>General</c:formatCode>
                <c:ptCount val="1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3-1249-AA89-EDAA3B13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80383"/>
        <c:axId val="862218591"/>
      </c:scatterChart>
      <c:valAx>
        <c:axId val="8628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2218591"/>
        <c:crosses val="autoZero"/>
        <c:crossBetween val="midCat"/>
      </c:valAx>
      <c:valAx>
        <c:axId val="8622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28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x2 vs 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Extracción_Aceite!$C$2</c:f>
              <c:strCache>
                <c:ptCount val="1"/>
                <c:pt idx="0">
                  <c:v>HUMEDAD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Extracción_Aceite!$B$3:$B$18</c:f>
              <c:numCache>
                <c:formatCode>General</c:formatCode>
                <c:ptCount val="16"/>
                <c:pt idx="0">
                  <c:v>25</c:v>
                </c:pt>
                <c:pt idx="1">
                  <c:v>25</c:v>
                </c:pt>
                <c:pt idx="2">
                  <c:v>95</c:v>
                </c:pt>
                <c:pt idx="3">
                  <c:v>95</c:v>
                </c:pt>
                <c:pt idx="4">
                  <c:v>25</c:v>
                </c:pt>
                <c:pt idx="5">
                  <c:v>25</c:v>
                </c:pt>
                <c:pt idx="6">
                  <c:v>95</c:v>
                </c:pt>
                <c:pt idx="7">
                  <c:v>95</c:v>
                </c:pt>
                <c:pt idx="8">
                  <c:v>25</c:v>
                </c:pt>
                <c:pt idx="9">
                  <c:v>25</c:v>
                </c:pt>
                <c:pt idx="10">
                  <c:v>95</c:v>
                </c:pt>
                <c:pt idx="11">
                  <c:v>95</c:v>
                </c:pt>
                <c:pt idx="12">
                  <c:v>25</c:v>
                </c:pt>
                <c:pt idx="13">
                  <c:v>25</c:v>
                </c:pt>
                <c:pt idx="14">
                  <c:v>95</c:v>
                </c:pt>
                <c:pt idx="15">
                  <c:v>95</c:v>
                </c:pt>
              </c:numCache>
            </c:numRef>
          </c:xVal>
          <c:yVal>
            <c:numRef>
              <c:f>Extracción_Aceite!$C$3:$C$18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7-1545-A704-94A1D99D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74335"/>
        <c:axId val="880402159"/>
      </c:scatterChart>
      <c:valAx>
        <c:axId val="895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0402159"/>
        <c:crosses val="autoZero"/>
        <c:crossBetween val="midCat"/>
      </c:valAx>
      <c:valAx>
        <c:axId val="8804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517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x2 vs</a:t>
            </a:r>
            <a:r>
              <a:rPr lang="es-MX" baseline="0"/>
              <a:t> y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Extracción_Aceite!$F$2</c:f>
              <c:strCache>
                <c:ptCount val="1"/>
                <c:pt idx="0">
                  <c:v>RENDIMIENTO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Extracción_Aceite!$B$3:$B$18</c:f>
              <c:numCache>
                <c:formatCode>General</c:formatCode>
                <c:ptCount val="16"/>
                <c:pt idx="0">
                  <c:v>25</c:v>
                </c:pt>
                <c:pt idx="1">
                  <c:v>25</c:v>
                </c:pt>
                <c:pt idx="2">
                  <c:v>95</c:v>
                </c:pt>
                <c:pt idx="3">
                  <c:v>95</c:v>
                </c:pt>
                <c:pt idx="4">
                  <c:v>25</c:v>
                </c:pt>
                <c:pt idx="5">
                  <c:v>25</c:v>
                </c:pt>
                <c:pt idx="6">
                  <c:v>95</c:v>
                </c:pt>
                <c:pt idx="7">
                  <c:v>95</c:v>
                </c:pt>
                <c:pt idx="8">
                  <c:v>25</c:v>
                </c:pt>
                <c:pt idx="9">
                  <c:v>25</c:v>
                </c:pt>
                <c:pt idx="10">
                  <c:v>95</c:v>
                </c:pt>
                <c:pt idx="11">
                  <c:v>95</c:v>
                </c:pt>
                <c:pt idx="12">
                  <c:v>25</c:v>
                </c:pt>
                <c:pt idx="13">
                  <c:v>25</c:v>
                </c:pt>
                <c:pt idx="14">
                  <c:v>95</c:v>
                </c:pt>
                <c:pt idx="15">
                  <c:v>95</c:v>
                </c:pt>
              </c:numCache>
            </c:numRef>
          </c:xVal>
          <c:yVal>
            <c:numRef>
              <c:f>Extracción_Aceite!$F$3:$F$18</c:f>
              <c:numCache>
                <c:formatCode>General</c:formatCode>
                <c:ptCount val="16"/>
                <c:pt idx="0">
                  <c:v>63</c:v>
                </c:pt>
                <c:pt idx="1">
                  <c:v>21</c:v>
                </c:pt>
                <c:pt idx="2">
                  <c:v>36</c:v>
                </c:pt>
                <c:pt idx="3">
                  <c:v>99</c:v>
                </c:pt>
                <c:pt idx="4">
                  <c:v>24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23</c:v>
                </c:pt>
                <c:pt idx="9">
                  <c:v>74</c:v>
                </c:pt>
                <c:pt idx="10">
                  <c:v>80</c:v>
                </c:pt>
                <c:pt idx="11">
                  <c:v>33</c:v>
                </c:pt>
                <c:pt idx="12">
                  <c:v>63</c:v>
                </c:pt>
                <c:pt idx="13">
                  <c:v>21</c:v>
                </c:pt>
                <c:pt idx="14">
                  <c:v>44</c:v>
                </c:pt>
                <c:pt idx="15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6-EF48-8C43-8B85C3FA3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174335"/>
        <c:axId val="880402159"/>
      </c:scatterChart>
      <c:valAx>
        <c:axId val="89517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0402159"/>
        <c:crosses val="autoZero"/>
        <c:crossBetween val="midCat"/>
      </c:valAx>
      <c:valAx>
        <c:axId val="8804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9517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x3 vs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Extracción_Aceite!$F$2</c:f>
              <c:strCache>
                <c:ptCount val="1"/>
                <c:pt idx="0">
                  <c:v>RENDIMIENTO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Extracción_Aceite!$C$3:$C$18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xVal>
          <c:yVal>
            <c:numRef>
              <c:f>Extracción_Aceite!$F$3:$F$18</c:f>
              <c:numCache>
                <c:formatCode>General</c:formatCode>
                <c:ptCount val="16"/>
                <c:pt idx="0">
                  <c:v>63</c:v>
                </c:pt>
                <c:pt idx="1">
                  <c:v>21</c:v>
                </c:pt>
                <c:pt idx="2">
                  <c:v>36</c:v>
                </c:pt>
                <c:pt idx="3">
                  <c:v>99</c:v>
                </c:pt>
                <c:pt idx="4">
                  <c:v>24</c:v>
                </c:pt>
                <c:pt idx="5">
                  <c:v>66</c:v>
                </c:pt>
                <c:pt idx="6">
                  <c:v>71</c:v>
                </c:pt>
                <c:pt idx="7">
                  <c:v>54</c:v>
                </c:pt>
                <c:pt idx="8">
                  <c:v>23</c:v>
                </c:pt>
                <c:pt idx="9">
                  <c:v>74</c:v>
                </c:pt>
                <c:pt idx="10">
                  <c:v>80</c:v>
                </c:pt>
                <c:pt idx="11">
                  <c:v>33</c:v>
                </c:pt>
                <c:pt idx="12">
                  <c:v>63</c:v>
                </c:pt>
                <c:pt idx="13">
                  <c:v>21</c:v>
                </c:pt>
                <c:pt idx="14">
                  <c:v>44</c:v>
                </c:pt>
                <c:pt idx="15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F-D24F-BB3B-043F3A12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80383"/>
        <c:axId val="862218591"/>
      </c:scatterChart>
      <c:valAx>
        <c:axId val="8628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2218591"/>
        <c:crosses val="autoZero"/>
        <c:crossBetween val="midCat"/>
      </c:valAx>
      <c:valAx>
        <c:axId val="86221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28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766244</xdr:colOff>
      <xdr:row>42</xdr:row>
      <xdr:rowOff>118534</xdr:rowOff>
    </xdr:from>
    <xdr:to>
      <xdr:col>11</xdr:col>
      <xdr:colOff>151190</xdr:colOff>
      <xdr:row>53</xdr:row>
      <xdr:rowOff>60476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EB09E9-4229-C369-12B2-1F250DAF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23739</xdr:colOff>
      <xdr:row>42</xdr:row>
      <xdr:rowOff>10010</xdr:rowOff>
    </xdr:from>
    <xdr:to>
      <xdr:col>26</xdr:col>
      <xdr:colOff>850255</xdr:colOff>
      <xdr:row>52</xdr:row>
      <xdr:rowOff>178039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71AA01-873D-38CA-4CE6-E076FBFF9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154299</xdr:colOff>
      <xdr:row>43</xdr:row>
      <xdr:rowOff>146230</xdr:rowOff>
    </xdr:from>
    <xdr:to>
      <xdr:col>22</xdr:col>
      <xdr:colOff>718088</xdr:colOff>
      <xdr:row>52</xdr:row>
      <xdr:rowOff>118693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72191A-30B0-C18C-9DF2-88E8E581D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688412</xdr:colOff>
      <xdr:row>34</xdr:row>
      <xdr:rowOff>53815</xdr:rowOff>
    </xdr:from>
    <xdr:to>
      <xdr:col>22</xdr:col>
      <xdr:colOff>796440</xdr:colOff>
      <xdr:row>42</xdr:row>
      <xdr:rowOff>71216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48D4D0-7F24-21EE-D78F-06121D1A1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796441</xdr:colOff>
      <xdr:row>10</xdr:row>
      <xdr:rowOff>11408</xdr:rowOff>
    </xdr:from>
    <xdr:to>
      <xdr:col>10</xdr:col>
      <xdr:colOff>843796</xdr:colOff>
      <xdr:row>19</xdr:row>
      <xdr:rowOff>139916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B1F703-F920-1A0F-0219-5C035C136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53813</xdr:colOff>
      <xdr:row>25</xdr:row>
      <xdr:rowOff>183614</xdr:rowOff>
    </xdr:from>
    <xdr:to>
      <xdr:col>19</xdr:col>
      <xdr:colOff>4303</xdr:colOff>
      <xdr:row>34</xdr:row>
      <xdr:rowOff>86102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638D719-0CDF-6223-DE93-C7E01AE57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851330</xdr:colOff>
      <xdr:row>18</xdr:row>
      <xdr:rowOff>10762</xdr:rowOff>
    </xdr:from>
    <xdr:to>
      <xdr:col>14</xdr:col>
      <xdr:colOff>861017</xdr:colOff>
      <xdr:row>27</xdr:row>
      <xdr:rowOff>43050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06090CC-85FF-1A2F-7AA9-BD7140379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226786</xdr:colOff>
      <xdr:row>42</xdr:row>
      <xdr:rowOff>151191</xdr:rowOff>
    </xdr:from>
    <xdr:to>
      <xdr:col>15</xdr:col>
      <xdr:colOff>236473</xdr:colOff>
      <xdr:row>51</xdr:row>
      <xdr:rowOff>183479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5ED100-58E1-424B-A7C9-3BE2AF356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130561</xdr:colOff>
      <xdr:row>43</xdr:row>
      <xdr:rowOff>47477</xdr:rowOff>
    </xdr:from>
    <xdr:to>
      <xdr:col>19</xdr:col>
      <xdr:colOff>81051</xdr:colOff>
      <xdr:row>51</xdr:row>
      <xdr:rowOff>139870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A52025F-2D88-7948-8A2C-60EA2F66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0</xdr:col>
      <xdr:colOff>74161</xdr:colOff>
      <xdr:row>28</xdr:row>
      <xdr:rowOff>18540</xdr:rowOff>
    </xdr:from>
    <xdr:ext cx="9123973" cy="780727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F384967E-0952-D044-7EFC-3116CCC8D2E0}"/>
            </a:ext>
          </a:extLst>
        </xdr:cNvPr>
        <xdr:cNvSpPr txBox="1"/>
      </xdr:nvSpPr>
      <xdr:spPr>
        <a:xfrm>
          <a:off x="74161" y="5488007"/>
          <a:ext cx="9123973" cy="78072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Descriptivas </a:t>
          </a:r>
        </a:p>
        <a:p>
          <a:endParaRPr lang="es-MX" sz="1100"/>
        </a:p>
        <a:p>
          <a:r>
            <a:rPr lang="es-MX" sz="1100"/>
            <a:t>De las matrices que vimos podemos</a:t>
          </a:r>
          <a:r>
            <a:rPr lang="es-MX" sz="1100" baseline="0"/>
            <a:t> ver que la relacion con la que el rendimiento ( la respuesta) tiene mayor relacion es temperatura y flujo seria con la que</a:t>
          </a:r>
        </a:p>
        <a:p>
          <a:r>
            <a:rPr lang="es-MX" sz="1100" baseline="0"/>
            <a:t>no tiene relacion y con tamaño particula tiene relacion que le afecta de manera negativa</a:t>
          </a:r>
          <a:endParaRPr lang="es-MX" sz="1100"/>
        </a:p>
      </xdr:txBody>
    </xdr:sp>
    <xdr:clientData/>
  </xdr:oneCellAnchor>
  <xdr:oneCellAnchor>
    <xdr:from>
      <xdr:col>6</xdr:col>
      <xdr:colOff>16933</xdr:colOff>
      <xdr:row>35</xdr:row>
      <xdr:rowOff>135467</xdr:rowOff>
    </xdr:from>
    <xdr:ext cx="3599039" cy="43653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978241ED-C682-4538-4302-43A239F8E611}"/>
            </a:ext>
          </a:extLst>
        </xdr:cNvPr>
        <xdr:cNvSpPr txBox="1"/>
      </xdr:nvSpPr>
      <xdr:spPr>
        <a:xfrm>
          <a:off x="5881864" y="6944078"/>
          <a:ext cx="3599039" cy="43653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MX" sz="1100"/>
            <a:t>Dado</a:t>
          </a:r>
          <a:r>
            <a:rPr lang="es-MX" sz="1100" baseline="0"/>
            <a:t> los valores de los VIF menores de 10 , no se encuentra con problemas de multicolinealidad</a:t>
          </a:r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457502</xdr:colOff>
      <xdr:row>26</xdr:row>
      <xdr:rowOff>64407</xdr:rowOff>
    </xdr:from>
    <xdr:ext cx="4276492" cy="3374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D79D2F2-9AF2-596D-7B1E-7A87EFE64F06}"/>
                </a:ext>
              </a:extLst>
            </xdr:cNvPr>
            <xdr:cNvSpPr txBox="1"/>
          </xdr:nvSpPr>
          <xdr:spPr>
            <a:xfrm>
              <a:off x="3708097" y="4993217"/>
              <a:ext cx="4276492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𝑅𝑒𝑔𝑟𝑒𝑠𝑖𝑜𝑛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𝑛𝑜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𝑠𝑖𝑔𝑛𝑖𝑓𝑖𝑐𝑎𝑡𝑖𝑣𝑎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,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𝑒𝑠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𝑑𝑒𝑐𝑖𝑟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=0 </m:t>
                    </m:r>
                  </m:oMath>
                </m:oMathPara>
              </a14:m>
              <a:endParaRPr lang="es-E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ES" sz="1100" b="0" i="1">
                        <a:latin typeface="Cambria Math" panose="02040503050406030204" pitchFamily="18" charset="0"/>
                      </a:rPr>
                      <m:t> :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𝐴𝑙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𝑚𝑒𝑛𝑜𝑠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𝑢𝑛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𝑐𝑜𝑒𝑓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𝑑𝑖𝑓𝑒𝑟𝑒𝑛𝑡𝑒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 0</m:t>
                    </m:r>
                  </m:oMath>
                </m:oMathPara>
              </a14:m>
              <a:endParaRPr lang="es-ES" sz="1100" b="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D79D2F2-9AF2-596D-7B1E-7A87EFE64F06}"/>
                </a:ext>
              </a:extLst>
            </xdr:cNvPr>
            <xdr:cNvSpPr txBox="1"/>
          </xdr:nvSpPr>
          <xdr:spPr>
            <a:xfrm>
              <a:off x="3708097" y="4993217"/>
              <a:ext cx="4276492" cy="337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𝐻_0:𝑅𝑒𝑔𝑟𝑒𝑠𝑖𝑜𝑛 𝑛𝑜 𝑠𝑖𝑔𝑛𝑖𝑓𝑖𝑐𝑎𝑡𝑖𝑣𝑎 , 𝑒𝑠 𝑑𝑒𝑐𝑖𝑟 𝛽_1=𝛽_2 〖=𝛽〗_3=𝛽_4=𝛽_5=0 </a:t>
              </a:r>
              <a:endParaRPr lang="es-ES" sz="1100" b="0" i="1">
                <a:latin typeface="Cambria Math" panose="02040503050406030204" pitchFamily="18" charset="0"/>
              </a:endParaRPr>
            </a:p>
            <a:p>
              <a:r>
                <a:rPr lang="es-ES" sz="1100" b="0" i="0">
                  <a:latin typeface="Cambria Math" panose="02040503050406030204" pitchFamily="18" charset="0"/>
                </a:rPr>
                <a:t>𝐻_𝑎  :𝐴𝑙 𝑚𝑒𝑛𝑜𝑠 𝑢𝑛 𝑐𝑜𝑒𝑓 𝛽, 𝑑𝑖𝑓𝑒𝑟𝑒𝑛𝑡𝑒 𝑑𝑒 0</a:t>
              </a:r>
              <a:endParaRPr lang="es-ES" sz="1100" b="0"/>
            </a:p>
          </xdr:txBody>
        </xdr:sp>
      </mc:Fallback>
    </mc:AlternateContent>
    <xdr:clientData/>
  </xdr:oneCellAnchor>
  <xdr:oneCellAnchor>
    <xdr:from>
      <xdr:col>3</xdr:col>
      <xdr:colOff>393096</xdr:colOff>
      <xdr:row>24</xdr:row>
      <xdr:rowOff>98274</xdr:rowOff>
    </xdr:from>
    <xdr:ext cx="184731" cy="264431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129F378-929E-A216-1B15-BF00F3DCEED2}"/>
            </a:ext>
          </a:extLst>
        </xdr:cNvPr>
        <xdr:cNvSpPr txBox="1"/>
      </xdr:nvSpPr>
      <xdr:spPr>
        <a:xfrm>
          <a:off x="4467679" y="4649107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180975</xdr:colOff>
      <xdr:row>13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82000" y="381000"/>
          <a:ext cx="3228975" cy="2105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DATOS: Avalúo</a:t>
          </a:r>
          <a:r>
            <a:rPr lang="es-MX" sz="1100" baseline="0"/>
            <a:t> de propiedades</a:t>
          </a:r>
          <a:endParaRPr lang="es-MX" sz="1100"/>
        </a:p>
        <a:p>
          <a:r>
            <a:rPr lang="es-MX" sz="1100"/>
            <a:t>OBSERVACIONES: 24</a:t>
          </a:r>
        </a:p>
        <a:p>
          <a:r>
            <a:rPr lang="es-MX" sz="1100"/>
            <a:t>Y: Precio de venta de la casa / 1000</a:t>
          </a:r>
          <a:endParaRPr lang="es-MX" sz="1100" baseline="0"/>
        </a:p>
        <a:p>
          <a:r>
            <a:rPr lang="es-MX" sz="1100" baseline="0"/>
            <a:t>X1: Impuestos (locales, municipal) / 1000</a:t>
          </a:r>
        </a:p>
        <a:p>
          <a:r>
            <a:rPr lang="es-MX" sz="1100" baseline="0"/>
            <a:t>X2: Cantidad de baños</a:t>
          </a:r>
        </a:p>
        <a:p>
          <a:r>
            <a:rPr lang="es-MX" sz="1100" baseline="0"/>
            <a:t>X3: Tamaño del terreno (pies cuadrados X 1000)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/>
            <a:t>X4: Superficie</a:t>
          </a:r>
          <a:r>
            <a:rPr lang="es-MX" sz="1100" baseline="0"/>
            <a:t> construida 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(pies cuadrados X 1000)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X5: Cantidad de cajones en cochera</a:t>
          </a:r>
          <a:endParaRPr lang="es-MX">
            <a:effectLst/>
          </a:endParaRPr>
        </a:p>
        <a:p>
          <a:r>
            <a:rPr lang="es-MX" sz="1100"/>
            <a:t>X6:</a:t>
          </a:r>
          <a:r>
            <a:rPr lang="es-MX" sz="1100" baseline="0"/>
            <a:t> Cantidad de habitaciones</a:t>
          </a:r>
        </a:p>
        <a:p>
          <a:r>
            <a:rPr lang="es-MX" sz="1100" baseline="0"/>
            <a:t>X7: Cantidad de recámaras</a:t>
          </a:r>
        </a:p>
        <a:p>
          <a:r>
            <a:rPr lang="es-MX" sz="1100" baseline="0"/>
            <a:t>X8: Edad de  la casa (años)</a:t>
          </a:r>
        </a:p>
        <a:p>
          <a:r>
            <a:rPr lang="es-MX" sz="1100" baseline="0"/>
            <a:t>X9: Cantidad de chimeneas</a:t>
          </a:r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371475</xdr:colOff>
      <xdr:row>8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334000" y="190500"/>
          <a:ext cx="4181475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DATOS: Tratamiento</a:t>
          </a:r>
          <a:r>
            <a:rPr lang="es-MX" sz="1100" baseline="0"/>
            <a:t> térmico</a:t>
          </a:r>
          <a:endParaRPr lang="es-MX" sz="1100"/>
        </a:p>
        <a:p>
          <a:r>
            <a:rPr lang="es-MX" sz="1100"/>
            <a:t>OBSERVACIONES: 32</a:t>
          </a:r>
        </a:p>
        <a:p>
          <a:r>
            <a:rPr lang="es-MX" sz="1100"/>
            <a:t>Y=PITCH:</a:t>
          </a:r>
          <a:r>
            <a:rPr lang="es-MX" sz="1100" baseline="0"/>
            <a:t> Resultados de la prueba de análisis de residuo de carbón</a:t>
          </a:r>
        </a:p>
        <a:p>
          <a:r>
            <a:rPr lang="es-MX" sz="1100" baseline="0"/>
            <a:t>TEMP: Temperatura del horno</a:t>
          </a:r>
        </a:p>
        <a:p>
          <a:r>
            <a:rPr lang="es-MX" sz="1100" baseline="0"/>
            <a:t>SOAKTIME: Duración del ciclo de cementación</a:t>
          </a:r>
        </a:p>
        <a:p>
          <a:r>
            <a:rPr lang="es-MX" sz="1100" baseline="0"/>
            <a:t>SOAKPCT: Concentración de carbón</a:t>
          </a:r>
        </a:p>
        <a:p>
          <a:r>
            <a:rPr lang="es-MX" sz="1100" baseline="0"/>
            <a:t>DIFFTIME: Duración del ciclo de difusión </a:t>
          </a:r>
        </a:p>
        <a:p>
          <a:r>
            <a:rPr lang="es-MX" sz="1100" baseline="0"/>
            <a:t>DIFFPCT: Concentración de carbón en el ciclo de difusión</a:t>
          </a:r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142875</xdr:rowOff>
    </xdr:from>
    <xdr:to>
      <xdr:col>11</xdr:col>
      <xdr:colOff>390525</xdr:colOff>
      <xdr:row>7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543550" y="142875"/>
          <a:ext cx="3228975" cy="124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DATOS: Inversor Electrónico</a:t>
          </a:r>
        </a:p>
        <a:p>
          <a:r>
            <a:rPr lang="es-MX" sz="1100"/>
            <a:t>OBSERVACIONES: 25</a:t>
          </a:r>
        </a:p>
        <a:p>
          <a:r>
            <a:rPr lang="es-MX" sz="1100"/>
            <a:t>Y: Punto</a:t>
          </a:r>
          <a:r>
            <a:rPr lang="es-MX" sz="1100" baseline="0"/>
            <a:t> transitorio(volts) de inversores PMOS-NMOS</a:t>
          </a:r>
        </a:p>
        <a:p>
          <a:r>
            <a:rPr lang="es-MX" sz="1100" baseline="0"/>
            <a:t>X1: Ancho del dispositivo NMOS</a:t>
          </a:r>
        </a:p>
        <a:p>
          <a:r>
            <a:rPr lang="es-MX" sz="1100" baseline="0"/>
            <a:t>X2: Largo del dispositivo NMOS</a:t>
          </a:r>
        </a:p>
        <a:p>
          <a:r>
            <a:rPr lang="es-MX" sz="1100" baseline="0"/>
            <a:t>X3: Ancho del dispositivo PMOS</a:t>
          </a:r>
        </a:p>
        <a:p>
          <a:r>
            <a:rPr lang="es-MX" sz="1100"/>
            <a:t>X4: Largo</a:t>
          </a:r>
          <a:r>
            <a:rPr lang="es-MX" sz="1100" baseline="0"/>
            <a:t> del dispositivo PMOS</a:t>
          </a:r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266700</xdr:colOff>
      <xdr:row>7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810000" y="190500"/>
          <a:ext cx="56007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DATOS: Compras</a:t>
          </a:r>
          <a:r>
            <a:rPr lang="es-MX" sz="1100" baseline="0"/>
            <a:t> de automóviles nuevos</a:t>
          </a:r>
          <a:endParaRPr lang="es-MX" sz="1100"/>
        </a:p>
        <a:p>
          <a:r>
            <a:rPr lang="es-MX" sz="1100"/>
            <a:t>OBSERVACIONES: 20</a:t>
          </a:r>
        </a:p>
        <a:p>
          <a:r>
            <a:rPr lang="es-MX" sz="1100"/>
            <a:t>Y:  En un seguimiento de seis meses se determina si en realidad la familia habria comprado (1) o no (0) un vehículo nuevo en ese lapso</a:t>
          </a:r>
          <a:endParaRPr lang="es-MX" sz="1100" baseline="0"/>
        </a:p>
        <a:p>
          <a:r>
            <a:rPr lang="es-MX" sz="1100" baseline="0"/>
            <a:t>X1: Ingreso familiar total (en miles)</a:t>
          </a:r>
        </a:p>
        <a:p>
          <a:r>
            <a:rPr lang="es-MX" sz="1100" baseline="0"/>
            <a:t>X2:  edad del coche más viejo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66"/>
  <sheetViews>
    <sheetView tabSelected="1" zoomScale="107" workbookViewId="0">
      <selection activeCell="I22" sqref="I22"/>
    </sheetView>
  </sheetViews>
  <sheetFormatPr baseColWidth="10" defaultColWidth="11.5" defaultRowHeight="15" x14ac:dyDescent="0.2"/>
  <cols>
    <col min="2" max="2" width="13.83203125" customWidth="1"/>
    <col min="3" max="3" width="11.6640625" bestFit="1" customWidth="1"/>
    <col min="4" max="4" width="12.33203125" bestFit="1" customWidth="1"/>
    <col min="5" max="5" width="15.83203125" customWidth="1"/>
    <col min="6" max="9" width="11.6640625" bestFit="1" customWidth="1"/>
  </cols>
  <sheetData>
    <row r="1" spans="1:15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t="s">
        <v>15</v>
      </c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40</v>
      </c>
    </row>
    <row r="3" spans="1:15" x14ac:dyDescent="0.2">
      <c r="A3">
        <v>415</v>
      </c>
      <c r="B3">
        <v>25</v>
      </c>
      <c r="C3">
        <v>5</v>
      </c>
      <c r="D3">
        <v>40</v>
      </c>
      <c r="E3">
        <v>1.28</v>
      </c>
      <c r="F3">
        <v>63</v>
      </c>
      <c r="H3" s="18" t="s">
        <v>6</v>
      </c>
      <c r="I3" s="19"/>
      <c r="J3" s="19"/>
      <c r="K3" s="20"/>
    </row>
    <row r="4" spans="1:15" x14ac:dyDescent="0.2">
      <c r="A4">
        <v>550</v>
      </c>
      <c r="B4">
        <v>25</v>
      </c>
      <c r="C4">
        <v>5</v>
      </c>
      <c r="D4">
        <v>40</v>
      </c>
      <c r="E4">
        <v>4.05</v>
      </c>
      <c r="F4">
        <v>21</v>
      </c>
      <c r="H4" s="21"/>
      <c r="I4" s="22"/>
      <c r="J4" s="22"/>
      <c r="K4" s="23"/>
    </row>
    <row r="5" spans="1:15" x14ac:dyDescent="0.2">
      <c r="A5">
        <v>415</v>
      </c>
      <c r="B5">
        <v>95</v>
      </c>
      <c r="C5">
        <v>5</v>
      </c>
      <c r="D5">
        <v>40</v>
      </c>
      <c r="E5">
        <v>4.05</v>
      </c>
      <c r="F5">
        <v>36</v>
      </c>
      <c r="H5" s="21"/>
      <c r="I5" s="22"/>
      <c r="J5" s="22"/>
      <c r="K5" s="23"/>
    </row>
    <row r="6" spans="1:15" x14ac:dyDescent="0.2">
      <c r="A6">
        <v>550</v>
      </c>
      <c r="B6">
        <v>95</v>
      </c>
      <c r="C6">
        <v>5</v>
      </c>
      <c r="D6">
        <v>40</v>
      </c>
      <c r="E6">
        <v>1.28</v>
      </c>
      <c r="F6">
        <v>99</v>
      </c>
      <c r="H6" s="21"/>
      <c r="I6" s="22"/>
      <c r="J6" s="22"/>
      <c r="K6" s="23"/>
    </row>
    <row r="7" spans="1:15" x14ac:dyDescent="0.2">
      <c r="A7">
        <v>415</v>
      </c>
      <c r="B7">
        <v>25</v>
      </c>
      <c r="C7">
        <v>15</v>
      </c>
      <c r="D7">
        <v>40</v>
      </c>
      <c r="E7">
        <v>4.05</v>
      </c>
      <c r="F7">
        <v>24</v>
      </c>
      <c r="H7" s="21"/>
      <c r="I7" s="22"/>
      <c r="J7" s="22"/>
      <c r="K7" s="23"/>
    </row>
    <row r="8" spans="1:15" x14ac:dyDescent="0.2">
      <c r="A8">
        <v>550</v>
      </c>
      <c r="B8">
        <v>25</v>
      </c>
      <c r="C8">
        <v>15</v>
      </c>
      <c r="D8">
        <v>40</v>
      </c>
      <c r="E8">
        <v>1.28</v>
      </c>
      <c r="F8">
        <v>66</v>
      </c>
      <c r="H8" s="21"/>
      <c r="I8" s="22"/>
      <c r="J8" s="22"/>
      <c r="K8" s="23"/>
    </row>
    <row r="9" spans="1:15" x14ac:dyDescent="0.2">
      <c r="A9">
        <v>415</v>
      </c>
      <c r="B9">
        <v>95</v>
      </c>
      <c r="C9">
        <v>15</v>
      </c>
      <c r="D9">
        <v>40</v>
      </c>
      <c r="E9">
        <v>1.28</v>
      </c>
      <c r="F9">
        <v>71</v>
      </c>
      <c r="H9" s="21"/>
      <c r="I9" s="22"/>
      <c r="J9" s="22"/>
      <c r="K9" s="23"/>
    </row>
    <row r="10" spans="1:15" x14ac:dyDescent="0.2">
      <c r="A10">
        <v>550</v>
      </c>
      <c r="B10">
        <v>95</v>
      </c>
      <c r="C10">
        <v>15</v>
      </c>
      <c r="D10">
        <v>40</v>
      </c>
      <c r="E10">
        <v>4.05</v>
      </c>
      <c r="F10">
        <v>54</v>
      </c>
      <c r="H10" s="24"/>
      <c r="I10" s="25"/>
      <c r="J10" s="25"/>
      <c r="K10" s="26"/>
    </row>
    <row r="11" spans="1:15" x14ac:dyDescent="0.2">
      <c r="A11">
        <v>415</v>
      </c>
      <c r="B11">
        <v>25</v>
      </c>
      <c r="C11">
        <v>5</v>
      </c>
      <c r="D11">
        <v>60</v>
      </c>
      <c r="E11">
        <v>4.05</v>
      </c>
      <c r="F11">
        <v>23</v>
      </c>
      <c r="L11" s="18" t="s">
        <v>7</v>
      </c>
      <c r="M11" s="19"/>
      <c r="N11" s="19"/>
      <c r="O11" s="20"/>
    </row>
    <row r="12" spans="1:15" x14ac:dyDescent="0.2">
      <c r="A12">
        <v>550</v>
      </c>
      <c r="B12">
        <v>25</v>
      </c>
      <c r="C12">
        <v>5</v>
      </c>
      <c r="D12">
        <v>60</v>
      </c>
      <c r="E12">
        <v>1.28</v>
      </c>
      <c r="F12">
        <v>74</v>
      </c>
      <c r="L12" s="21"/>
      <c r="M12" s="22"/>
      <c r="N12" s="22"/>
      <c r="O12" s="23"/>
    </row>
    <row r="13" spans="1:15" x14ac:dyDescent="0.2">
      <c r="A13">
        <v>415</v>
      </c>
      <c r="B13">
        <v>95</v>
      </c>
      <c r="C13">
        <v>5</v>
      </c>
      <c r="D13">
        <v>60</v>
      </c>
      <c r="E13">
        <v>1.28</v>
      </c>
      <c r="F13">
        <v>80</v>
      </c>
      <c r="L13" s="21"/>
      <c r="M13" s="22"/>
      <c r="N13" s="22"/>
      <c r="O13" s="23"/>
    </row>
    <row r="14" spans="1:15" x14ac:dyDescent="0.2">
      <c r="A14">
        <v>550</v>
      </c>
      <c r="B14">
        <v>95</v>
      </c>
      <c r="C14">
        <v>5</v>
      </c>
      <c r="D14">
        <v>60</v>
      </c>
      <c r="E14">
        <v>4.05</v>
      </c>
      <c r="F14">
        <v>33</v>
      </c>
      <c r="L14" s="21"/>
      <c r="M14" s="22"/>
      <c r="N14" s="22"/>
      <c r="O14" s="23"/>
    </row>
    <row r="15" spans="1:15" x14ac:dyDescent="0.2">
      <c r="A15">
        <v>415</v>
      </c>
      <c r="B15">
        <v>25</v>
      </c>
      <c r="C15">
        <v>15</v>
      </c>
      <c r="D15">
        <v>60</v>
      </c>
      <c r="E15">
        <v>1.28</v>
      </c>
      <c r="F15">
        <v>63</v>
      </c>
      <c r="L15" s="21"/>
      <c r="M15" s="22"/>
      <c r="N15" s="22"/>
      <c r="O15" s="23"/>
    </row>
    <row r="16" spans="1:15" x14ac:dyDescent="0.2">
      <c r="A16">
        <v>550</v>
      </c>
      <c r="B16">
        <v>25</v>
      </c>
      <c r="C16">
        <v>15</v>
      </c>
      <c r="D16">
        <v>60</v>
      </c>
      <c r="E16">
        <v>4.05</v>
      </c>
      <c r="F16">
        <v>21</v>
      </c>
      <c r="L16" s="21"/>
      <c r="M16" s="22"/>
      <c r="N16" s="22"/>
      <c r="O16" s="23"/>
    </row>
    <row r="17" spans="1:23" x14ac:dyDescent="0.2">
      <c r="A17">
        <v>415</v>
      </c>
      <c r="B17">
        <v>95</v>
      </c>
      <c r="C17">
        <v>15</v>
      </c>
      <c r="D17">
        <v>60</v>
      </c>
      <c r="E17">
        <v>4.05</v>
      </c>
      <c r="F17">
        <v>44</v>
      </c>
      <c r="L17" s="21"/>
      <c r="M17" s="22"/>
      <c r="N17" s="22"/>
      <c r="O17" s="23"/>
    </row>
    <row r="18" spans="1:23" x14ac:dyDescent="0.2">
      <c r="A18">
        <v>550</v>
      </c>
      <c r="B18">
        <v>95</v>
      </c>
      <c r="C18">
        <v>15</v>
      </c>
      <c r="D18">
        <v>60</v>
      </c>
      <c r="E18">
        <v>1.28</v>
      </c>
      <c r="F18">
        <v>96</v>
      </c>
      <c r="L18" s="24"/>
      <c r="M18" s="25"/>
      <c r="N18" s="25"/>
      <c r="O18" s="26"/>
    </row>
    <row r="19" spans="1:23" x14ac:dyDescent="0.2">
      <c r="P19" s="18" t="s">
        <v>8</v>
      </c>
      <c r="Q19" s="19"/>
      <c r="R19" s="19"/>
      <c r="S19" s="20"/>
    </row>
    <row r="20" spans="1:23" ht="16" thickBot="1" x14ac:dyDescent="0.25">
      <c r="P20" s="21"/>
      <c r="Q20" s="22"/>
      <c r="R20" s="22"/>
      <c r="S20" s="23"/>
    </row>
    <row r="21" spans="1:23" x14ac:dyDescent="0.2">
      <c r="A21" s="4"/>
      <c r="B21" s="4" t="s">
        <v>0</v>
      </c>
      <c r="C21" s="4" t="s">
        <v>1</v>
      </c>
      <c r="D21" s="4" t="s">
        <v>2</v>
      </c>
      <c r="E21" s="4" t="s">
        <v>3</v>
      </c>
      <c r="F21" s="4" t="s">
        <v>4</v>
      </c>
      <c r="G21" s="4" t="s">
        <v>5</v>
      </c>
      <c r="P21" s="21"/>
      <c r="Q21" s="22"/>
      <c r="R21" s="22"/>
      <c r="S21" s="23"/>
    </row>
    <row r="22" spans="1:23" x14ac:dyDescent="0.2">
      <c r="A22" t="s">
        <v>0</v>
      </c>
      <c r="B22">
        <v>1</v>
      </c>
      <c r="P22" s="21"/>
      <c r="Q22" s="22"/>
      <c r="R22" s="22"/>
      <c r="S22" s="23"/>
    </row>
    <row r="23" spans="1:23" x14ac:dyDescent="0.2">
      <c r="A23" t="s">
        <v>1</v>
      </c>
      <c r="B23">
        <v>0</v>
      </c>
      <c r="C23">
        <v>1</v>
      </c>
      <c r="P23" s="21"/>
      <c r="Q23" s="22"/>
      <c r="R23" s="22"/>
      <c r="S23" s="23"/>
    </row>
    <row r="24" spans="1:23" x14ac:dyDescent="0.2">
      <c r="A24" t="s">
        <v>2</v>
      </c>
      <c r="B24">
        <v>0</v>
      </c>
      <c r="C24">
        <v>0</v>
      </c>
      <c r="D24">
        <v>1</v>
      </c>
      <c r="P24" s="21"/>
      <c r="Q24" s="22"/>
      <c r="R24" s="22"/>
      <c r="S24" s="23"/>
    </row>
    <row r="25" spans="1:23" x14ac:dyDescent="0.2">
      <c r="A25" t="s">
        <v>3</v>
      </c>
      <c r="B25">
        <v>0</v>
      </c>
      <c r="C25">
        <v>0</v>
      </c>
      <c r="D25">
        <v>0</v>
      </c>
      <c r="E25">
        <v>1</v>
      </c>
      <c r="P25" s="21"/>
      <c r="Q25" s="22"/>
      <c r="R25" s="22"/>
      <c r="S25" s="23"/>
    </row>
    <row r="26" spans="1:23" x14ac:dyDescent="0.2">
      <c r="A26" t="s">
        <v>4</v>
      </c>
      <c r="B26">
        <v>-9.5005045562254337E-18</v>
      </c>
      <c r="C26">
        <v>0</v>
      </c>
      <c r="D26">
        <v>0</v>
      </c>
      <c r="E26">
        <v>0</v>
      </c>
      <c r="F26">
        <v>1</v>
      </c>
      <c r="P26" s="24"/>
      <c r="Q26" s="25"/>
      <c r="R26" s="25"/>
      <c r="S26" s="26"/>
    </row>
    <row r="27" spans="1:23" ht="16" thickBot="1" x14ac:dyDescent="0.25">
      <c r="A27" s="3" t="s">
        <v>5</v>
      </c>
      <c r="B27" s="3">
        <v>0.14734944689460069</v>
      </c>
      <c r="C27" s="3">
        <v>0.38802021015578175</v>
      </c>
      <c r="D27" s="3">
        <v>2.4558241149100112E-2</v>
      </c>
      <c r="E27" s="3">
        <v>0</v>
      </c>
      <c r="F27" s="3">
        <v>-0.87427338490796391</v>
      </c>
      <c r="G27" s="3">
        <v>1</v>
      </c>
      <c r="T27" s="18" t="s">
        <v>9</v>
      </c>
      <c r="U27" s="19"/>
      <c r="V27" s="19"/>
      <c r="W27" s="20"/>
    </row>
    <row r="28" spans="1:23" x14ac:dyDescent="0.2">
      <c r="T28" s="21"/>
      <c r="U28" s="22"/>
      <c r="V28" s="22"/>
      <c r="W28" s="23"/>
    </row>
    <row r="29" spans="1:23" x14ac:dyDescent="0.2">
      <c r="T29" s="21"/>
      <c r="U29" s="22"/>
      <c r="V29" s="22"/>
      <c r="W29" s="23"/>
    </row>
    <row r="30" spans="1:23" x14ac:dyDescent="0.2">
      <c r="T30" s="21"/>
      <c r="U30" s="22"/>
      <c r="V30" s="22"/>
      <c r="W30" s="23"/>
    </row>
    <row r="31" spans="1:23" x14ac:dyDescent="0.2">
      <c r="T31" s="21"/>
      <c r="U31" s="22"/>
      <c r="V31" s="22"/>
      <c r="W31" s="23"/>
    </row>
    <row r="32" spans="1:23" x14ac:dyDescent="0.2">
      <c r="T32" s="21"/>
      <c r="U32" s="22"/>
      <c r="V32" s="22"/>
      <c r="W32" s="23"/>
    </row>
    <row r="33" spans="1:31" x14ac:dyDescent="0.2">
      <c r="T33" s="21"/>
      <c r="U33" s="22"/>
      <c r="V33" s="22"/>
      <c r="W33" s="23"/>
    </row>
    <row r="34" spans="1:31" x14ac:dyDescent="0.2">
      <c r="T34" s="24"/>
      <c r="U34" s="25"/>
      <c r="V34" s="25"/>
      <c r="W34" s="26"/>
    </row>
    <row r="35" spans="1:31" x14ac:dyDescent="0.2">
      <c r="A35" s="7" t="s">
        <v>41</v>
      </c>
      <c r="B35" s="7"/>
      <c r="C35" s="7"/>
      <c r="D35" s="7"/>
      <c r="E35" s="7"/>
      <c r="X35" s="18" t="s">
        <v>10</v>
      </c>
      <c r="Y35" s="19"/>
      <c r="Z35" s="19"/>
      <c r="AA35" s="20"/>
    </row>
    <row r="36" spans="1:31" x14ac:dyDescent="0.2">
      <c r="D36" s="8" t="s">
        <v>71</v>
      </c>
      <c r="E36" s="9" t="s">
        <v>72</v>
      </c>
      <c r="X36" s="21"/>
      <c r="Y36" s="22"/>
      <c r="Z36" s="22"/>
      <c r="AA36" s="23"/>
    </row>
    <row r="37" spans="1:31" x14ac:dyDescent="0.2">
      <c r="A37" t="s">
        <v>6</v>
      </c>
      <c r="B37" t="s">
        <v>42</v>
      </c>
      <c r="D37" s="10">
        <v>-0.36363636363636365</v>
      </c>
      <c r="E37" s="11">
        <f>1/(1-D37)</f>
        <v>0.73333333333333328</v>
      </c>
      <c r="X37" s="21"/>
      <c r="Y37" s="22"/>
      <c r="Z37" s="22"/>
      <c r="AA37" s="23"/>
    </row>
    <row r="38" spans="1:31" x14ac:dyDescent="0.2">
      <c r="A38" t="s">
        <v>7</v>
      </c>
      <c r="B38" t="s">
        <v>44</v>
      </c>
      <c r="D38" s="10">
        <v>-0.36363636363636365</v>
      </c>
      <c r="E38" s="11">
        <f t="shared" ref="E38:E41" si="0">1/(1-D38)</f>
        <v>0.73333333333333328</v>
      </c>
      <c r="X38" s="21"/>
      <c r="Y38" s="22"/>
      <c r="Z38" s="22"/>
      <c r="AA38" s="23"/>
    </row>
    <row r="39" spans="1:31" x14ac:dyDescent="0.2">
      <c r="A39" t="s">
        <v>8</v>
      </c>
      <c r="B39" t="s">
        <v>43</v>
      </c>
      <c r="D39" s="10">
        <v>-0.36363636363636381</v>
      </c>
      <c r="E39" s="11">
        <f t="shared" si="0"/>
        <v>0.73333333333333328</v>
      </c>
      <c r="X39" s="21"/>
      <c r="Y39" s="22"/>
      <c r="Z39" s="22"/>
      <c r="AA39" s="23"/>
    </row>
    <row r="40" spans="1:31" x14ac:dyDescent="0.2">
      <c r="A40" t="s">
        <v>9</v>
      </c>
      <c r="B40" t="s">
        <v>45</v>
      </c>
      <c r="D40" s="10">
        <v>-0.36363636363636381</v>
      </c>
      <c r="E40" s="11">
        <f t="shared" si="0"/>
        <v>0.73333333333333328</v>
      </c>
      <c r="X40" s="21"/>
      <c r="Y40" s="22"/>
      <c r="Z40" s="22"/>
      <c r="AA40" s="23"/>
    </row>
    <row r="41" spans="1:31" x14ac:dyDescent="0.2">
      <c r="A41" t="s">
        <v>10</v>
      </c>
      <c r="B41" t="s">
        <v>46</v>
      </c>
      <c r="D41" s="13">
        <v>-0.36363636363636348</v>
      </c>
      <c r="E41" s="12">
        <f t="shared" si="0"/>
        <v>0.73333333333333339</v>
      </c>
      <c r="X41" s="21"/>
      <c r="Y41" s="22"/>
      <c r="Z41" s="22"/>
      <c r="AA41" s="23"/>
    </row>
    <row r="42" spans="1:31" x14ac:dyDescent="0.2">
      <c r="X42" s="24"/>
      <c r="Y42" s="25"/>
      <c r="Z42" s="25"/>
      <c r="AA42" s="26"/>
    </row>
    <row r="43" spans="1:31" x14ac:dyDescent="0.2">
      <c r="AB43" s="18" t="s">
        <v>15</v>
      </c>
      <c r="AC43" s="19"/>
      <c r="AD43" s="19"/>
      <c r="AE43" s="20"/>
    </row>
    <row r="44" spans="1:31" x14ac:dyDescent="0.2">
      <c r="A44" s="2" t="s">
        <v>6</v>
      </c>
      <c r="B44" s="2" t="s">
        <v>7</v>
      </c>
      <c r="C44" s="2" t="s">
        <v>8</v>
      </c>
      <c r="D44" s="2" t="s">
        <v>9</v>
      </c>
      <c r="E44" s="2" t="s">
        <v>10</v>
      </c>
      <c r="AB44" s="21"/>
      <c r="AC44" s="22"/>
      <c r="AD44" s="22"/>
      <c r="AE44" s="23"/>
    </row>
    <row r="45" spans="1:31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AB45" s="21"/>
      <c r="AC45" s="22"/>
      <c r="AD45" s="22"/>
      <c r="AE45" s="23"/>
    </row>
    <row r="46" spans="1:31" x14ac:dyDescent="0.2">
      <c r="A46">
        <v>415</v>
      </c>
      <c r="B46">
        <v>25</v>
      </c>
      <c r="C46">
        <v>5</v>
      </c>
      <c r="D46">
        <v>40</v>
      </c>
      <c r="E46">
        <v>1.28</v>
      </c>
      <c r="AB46" s="21"/>
      <c r="AC46" s="22"/>
      <c r="AD46" s="22"/>
      <c r="AE46" s="23"/>
    </row>
    <row r="47" spans="1:31" x14ac:dyDescent="0.2">
      <c r="A47">
        <v>550</v>
      </c>
      <c r="B47">
        <v>25</v>
      </c>
      <c r="C47">
        <v>5</v>
      </c>
      <c r="D47">
        <v>40</v>
      </c>
      <c r="E47">
        <v>4.05</v>
      </c>
      <c r="AB47" s="21"/>
      <c r="AC47" s="22"/>
      <c r="AD47" s="22"/>
      <c r="AE47" s="23"/>
    </row>
    <row r="48" spans="1:31" x14ac:dyDescent="0.2">
      <c r="A48">
        <v>415</v>
      </c>
      <c r="B48">
        <v>95</v>
      </c>
      <c r="C48">
        <v>5</v>
      </c>
      <c r="D48">
        <v>40</v>
      </c>
      <c r="E48">
        <v>4.05</v>
      </c>
      <c r="AB48" s="21"/>
      <c r="AC48" s="22"/>
      <c r="AD48" s="22"/>
      <c r="AE48" s="23"/>
    </row>
    <row r="49" spans="1:31" x14ac:dyDescent="0.2">
      <c r="A49">
        <v>550</v>
      </c>
      <c r="B49">
        <v>95</v>
      </c>
      <c r="C49">
        <v>5</v>
      </c>
      <c r="D49">
        <v>40</v>
      </c>
      <c r="E49">
        <v>1.28</v>
      </c>
      <c r="AB49" s="21"/>
      <c r="AC49" s="22"/>
      <c r="AD49" s="22"/>
      <c r="AE49" s="23"/>
    </row>
    <row r="50" spans="1:31" x14ac:dyDescent="0.2">
      <c r="A50">
        <v>415</v>
      </c>
      <c r="B50">
        <v>25</v>
      </c>
      <c r="C50">
        <v>15</v>
      </c>
      <c r="D50">
        <v>40</v>
      </c>
      <c r="E50">
        <v>4.05</v>
      </c>
      <c r="AB50" s="24"/>
      <c r="AC50" s="25"/>
      <c r="AD50" s="25"/>
      <c r="AE50" s="26"/>
    </row>
    <row r="51" spans="1:31" x14ac:dyDescent="0.2">
      <c r="A51">
        <v>550</v>
      </c>
      <c r="B51">
        <v>25</v>
      </c>
      <c r="C51">
        <v>15</v>
      </c>
      <c r="D51">
        <v>40</v>
      </c>
      <c r="E51">
        <v>1.28</v>
      </c>
    </row>
    <row r="52" spans="1:31" x14ac:dyDescent="0.2">
      <c r="A52">
        <v>415</v>
      </c>
      <c r="B52">
        <v>95</v>
      </c>
      <c r="C52">
        <v>15</v>
      </c>
      <c r="D52">
        <v>40</v>
      </c>
      <c r="E52">
        <v>1.28</v>
      </c>
    </row>
    <row r="53" spans="1:31" x14ac:dyDescent="0.2">
      <c r="A53">
        <v>550</v>
      </c>
      <c r="B53">
        <v>95</v>
      </c>
      <c r="C53">
        <v>15</v>
      </c>
      <c r="D53">
        <v>40</v>
      </c>
      <c r="E53">
        <v>4.05</v>
      </c>
    </row>
    <row r="54" spans="1:31" x14ac:dyDescent="0.2">
      <c r="A54">
        <v>415</v>
      </c>
      <c r="B54">
        <v>25</v>
      </c>
      <c r="C54">
        <v>5</v>
      </c>
      <c r="D54">
        <v>60</v>
      </c>
      <c r="E54">
        <v>4.05</v>
      </c>
    </row>
    <row r="55" spans="1:31" x14ac:dyDescent="0.2">
      <c r="A55">
        <v>550</v>
      </c>
      <c r="B55">
        <v>25</v>
      </c>
      <c r="C55">
        <v>5</v>
      </c>
      <c r="D55">
        <v>60</v>
      </c>
      <c r="E55">
        <v>1.28</v>
      </c>
    </row>
    <row r="56" spans="1:31" x14ac:dyDescent="0.2">
      <c r="A56">
        <v>415</v>
      </c>
      <c r="B56">
        <v>95</v>
      </c>
      <c r="C56">
        <v>5</v>
      </c>
      <c r="D56">
        <v>60</v>
      </c>
      <c r="E56">
        <v>1.28</v>
      </c>
    </row>
    <row r="57" spans="1:31" x14ac:dyDescent="0.2">
      <c r="A57">
        <v>550</v>
      </c>
      <c r="B57">
        <v>95</v>
      </c>
      <c r="C57">
        <v>5</v>
      </c>
      <c r="D57">
        <v>60</v>
      </c>
      <c r="E57">
        <v>4.05</v>
      </c>
    </row>
    <row r="58" spans="1:31" x14ac:dyDescent="0.2">
      <c r="A58">
        <v>415</v>
      </c>
      <c r="B58">
        <v>25</v>
      </c>
      <c r="C58">
        <v>15</v>
      </c>
      <c r="D58">
        <v>60</v>
      </c>
      <c r="E58">
        <v>1.28</v>
      </c>
    </row>
    <row r="59" spans="1:31" x14ac:dyDescent="0.2">
      <c r="A59">
        <v>550</v>
      </c>
      <c r="B59">
        <v>25</v>
      </c>
      <c r="C59">
        <v>15</v>
      </c>
      <c r="D59">
        <v>60</v>
      </c>
      <c r="E59">
        <v>4.05</v>
      </c>
    </row>
    <row r="60" spans="1:31" x14ac:dyDescent="0.2">
      <c r="A60">
        <v>415</v>
      </c>
      <c r="B60">
        <v>95</v>
      </c>
      <c r="C60">
        <v>15</v>
      </c>
      <c r="D60">
        <v>60</v>
      </c>
      <c r="E60">
        <v>4.05</v>
      </c>
    </row>
    <row r="61" spans="1:31" x14ac:dyDescent="0.2">
      <c r="A61">
        <v>550</v>
      </c>
      <c r="B61">
        <v>95</v>
      </c>
      <c r="C61">
        <v>15</v>
      </c>
      <c r="D61">
        <v>60</v>
      </c>
      <c r="E61">
        <v>1.28</v>
      </c>
    </row>
    <row r="64" spans="1:31" x14ac:dyDescent="0.2">
      <c r="A64" t="s">
        <v>42</v>
      </c>
    </row>
    <row r="67" spans="1:6" x14ac:dyDescent="0.2">
      <c r="A67" t="s">
        <v>47</v>
      </c>
    </row>
    <row r="68" spans="1:6" ht="16" thickBot="1" x14ac:dyDescent="0.25"/>
    <row r="69" spans="1:6" x14ac:dyDescent="0.2">
      <c r="A69" s="5" t="s">
        <v>48</v>
      </c>
      <c r="B69" s="5"/>
    </row>
    <row r="70" spans="1:6" x14ac:dyDescent="0.2">
      <c r="A70" t="s">
        <v>49</v>
      </c>
      <c r="B70">
        <v>0</v>
      </c>
    </row>
    <row r="71" spans="1:6" x14ac:dyDescent="0.2">
      <c r="A71" t="s">
        <v>50</v>
      </c>
      <c r="B71">
        <v>0</v>
      </c>
    </row>
    <row r="72" spans="1:6" x14ac:dyDescent="0.2">
      <c r="A72" t="s">
        <v>51</v>
      </c>
      <c r="B72" s="6">
        <v>-0.36363636363636365</v>
      </c>
    </row>
    <row r="73" spans="1:6" x14ac:dyDescent="0.2">
      <c r="A73" t="s">
        <v>52</v>
      </c>
      <c r="B73">
        <v>81.408063035996179</v>
      </c>
    </row>
    <row r="74" spans="1:6" ht="16" thickBot="1" x14ac:dyDescent="0.25">
      <c r="A74" s="3" t="s">
        <v>53</v>
      </c>
      <c r="B74" s="3">
        <v>16</v>
      </c>
    </row>
    <row r="76" spans="1:6" ht="16" thickBot="1" x14ac:dyDescent="0.25">
      <c r="A76" t="s">
        <v>54</v>
      </c>
    </row>
    <row r="77" spans="1:6" x14ac:dyDescent="0.2">
      <c r="A77" s="4"/>
      <c r="B77" s="4" t="s">
        <v>59</v>
      </c>
      <c r="C77" s="4" t="s">
        <v>60</v>
      </c>
      <c r="D77" s="4" t="s">
        <v>61</v>
      </c>
      <c r="E77" s="4" t="s">
        <v>62</v>
      </c>
      <c r="F77" s="4" t="s">
        <v>63</v>
      </c>
    </row>
    <row r="78" spans="1:6" x14ac:dyDescent="0.2">
      <c r="A78" t="s">
        <v>55</v>
      </c>
      <c r="B78">
        <v>4</v>
      </c>
      <c r="C78">
        <v>0</v>
      </c>
      <c r="D78">
        <v>0</v>
      </c>
      <c r="E78">
        <v>0</v>
      </c>
      <c r="F78">
        <v>1</v>
      </c>
    </row>
    <row r="79" spans="1:6" x14ac:dyDescent="0.2">
      <c r="A79" t="s">
        <v>56</v>
      </c>
      <c r="B79">
        <v>11</v>
      </c>
      <c r="C79">
        <v>72900</v>
      </c>
      <c r="D79">
        <v>6627.272727272727</v>
      </c>
    </row>
    <row r="80" spans="1:6" ht="16" thickBot="1" x14ac:dyDescent="0.25">
      <c r="A80" s="3" t="s">
        <v>57</v>
      </c>
      <c r="B80" s="3">
        <v>15</v>
      </c>
      <c r="C80" s="3">
        <v>72900</v>
      </c>
      <c r="D80" s="3"/>
      <c r="E80" s="3"/>
      <c r="F80" s="3"/>
    </row>
    <row r="81" spans="1:9" ht="16" thickBot="1" x14ac:dyDescent="0.25"/>
    <row r="82" spans="1:9" x14ac:dyDescent="0.2">
      <c r="A82" s="4"/>
      <c r="B82" s="4" t="s">
        <v>64</v>
      </c>
      <c r="C82" s="4" t="s">
        <v>52</v>
      </c>
      <c r="D82" s="4" t="s">
        <v>65</v>
      </c>
      <c r="E82" s="4" t="s">
        <v>66</v>
      </c>
      <c r="F82" s="4" t="s">
        <v>67</v>
      </c>
      <c r="G82" s="4" t="s">
        <v>68</v>
      </c>
      <c r="H82" s="4" t="s">
        <v>69</v>
      </c>
      <c r="I82" s="4" t="s">
        <v>70</v>
      </c>
    </row>
    <row r="83" spans="1:9" x14ac:dyDescent="0.2">
      <c r="A83" t="s">
        <v>58</v>
      </c>
      <c r="B83">
        <v>482.5</v>
      </c>
      <c r="C83">
        <v>123.19489521197572</v>
      </c>
      <c r="D83">
        <v>3.9165583863664537</v>
      </c>
      <c r="E83">
        <v>2.407035700449112E-3</v>
      </c>
      <c r="F83">
        <v>211.34986383939702</v>
      </c>
      <c r="G83">
        <v>753.65013616060298</v>
      </c>
      <c r="H83">
        <v>211.34986383939702</v>
      </c>
      <c r="I83">
        <v>753.65013616060298</v>
      </c>
    </row>
    <row r="84" spans="1:9" x14ac:dyDescent="0.2">
      <c r="A84" t="s">
        <v>1</v>
      </c>
      <c r="B84">
        <v>0</v>
      </c>
      <c r="C84">
        <v>0.58148616454282986</v>
      </c>
      <c r="D84">
        <v>0</v>
      </c>
      <c r="E84">
        <v>1</v>
      </c>
      <c r="F84">
        <v>-1.2798424189573732</v>
      </c>
      <c r="G84">
        <v>1.2798424189573732</v>
      </c>
      <c r="H84">
        <v>-1.2798424189573732</v>
      </c>
      <c r="I84">
        <v>1.2798424189573732</v>
      </c>
    </row>
    <row r="85" spans="1:9" x14ac:dyDescent="0.2">
      <c r="A85" t="s">
        <v>2</v>
      </c>
      <c r="B85">
        <v>0</v>
      </c>
      <c r="C85">
        <v>4.0704031517998089</v>
      </c>
      <c r="D85">
        <v>0</v>
      </c>
      <c r="E85">
        <v>1</v>
      </c>
      <c r="F85">
        <v>-8.9588969327016112</v>
      </c>
      <c r="G85">
        <v>8.9588969327016112</v>
      </c>
      <c r="H85">
        <v>-8.9588969327016112</v>
      </c>
      <c r="I85">
        <v>8.9588969327016112</v>
      </c>
    </row>
    <row r="86" spans="1:9" x14ac:dyDescent="0.2">
      <c r="A86" t="s">
        <v>3</v>
      </c>
      <c r="B86">
        <v>0</v>
      </c>
      <c r="C86">
        <v>2.0352015758999045</v>
      </c>
      <c r="D86">
        <v>0</v>
      </c>
      <c r="E86">
        <v>1</v>
      </c>
      <c r="F86">
        <v>-4.4794484663508056</v>
      </c>
      <c r="G86">
        <v>4.4794484663508056</v>
      </c>
      <c r="H86">
        <v>-4.4794484663508056</v>
      </c>
      <c r="I86">
        <v>4.4794484663508056</v>
      </c>
    </row>
    <row r="87" spans="1:9" ht="16" thickBot="1" x14ac:dyDescent="0.25">
      <c r="A87" s="3" t="s">
        <v>4</v>
      </c>
      <c r="B87" s="3">
        <v>0</v>
      </c>
      <c r="C87" s="3">
        <v>14.694596215883786</v>
      </c>
      <c r="D87" s="3">
        <v>0</v>
      </c>
      <c r="E87" s="3">
        <v>1</v>
      </c>
      <c r="F87" s="3">
        <v>-32.342588204698956</v>
      </c>
      <c r="G87" s="3">
        <v>32.342588204698956</v>
      </c>
      <c r="H87" s="3">
        <v>-32.342588204698956</v>
      </c>
      <c r="I87" s="3">
        <v>32.342588204698956</v>
      </c>
    </row>
    <row r="90" spans="1:9" x14ac:dyDescent="0.2">
      <c r="A90" t="s">
        <v>44</v>
      </c>
    </row>
    <row r="92" spans="1:9" x14ac:dyDescent="0.2">
      <c r="B92" s="2"/>
      <c r="C92" s="2" t="s">
        <v>7</v>
      </c>
      <c r="D92" s="2" t="s">
        <v>8</v>
      </c>
      <c r="E92" s="2" t="s">
        <v>9</v>
      </c>
      <c r="F92" s="2" t="s">
        <v>10</v>
      </c>
      <c r="G92" s="2" t="s">
        <v>6</v>
      </c>
    </row>
    <row r="93" spans="1:9" x14ac:dyDescent="0.2">
      <c r="C93" t="s">
        <v>1</v>
      </c>
      <c r="D93" t="s">
        <v>2</v>
      </c>
      <c r="E93" t="s">
        <v>3</v>
      </c>
      <c r="F93" t="s">
        <v>4</v>
      </c>
      <c r="G93" t="s">
        <v>0</v>
      </c>
    </row>
    <row r="94" spans="1:9" x14ac:dyDescent="0.2">
      <c r="C94">
        <v>25</v>
      </c>
      <c r="D94">
        <v>5</v>
      </c>
      <c r="E94">
        <v>40</v>
      </c>
      <c r="F94">
        <v>1.28</v>
      </c>
      <c r="G94">
        <v>415</v>
      </c>
    </row>
    <row r="95" spans="1:9" x14ac:dyDescent="0.2">
      <c r="C95">
        <v>25</v>
      </c>
      <c r="D95">
        <v>5</v>
      </c>
      <c r="E95">
        <v>40</v>
      </c>
      <c r="F95">
        <v>4.05</v>
      </c>
      <c r="G95">
        <v>550</v>
      </c>
    </row>
    <row r="96" spans="1:9" x14ac:dyDescent="0.2">
      <c r="C96">
        <v>95</v>
      </c>
      <c r="D96">
        <v>5</v>
      </c>
      <c r="E96">
        <v>40</v>
      </c>
      <c r="F96">
        <v>4.05</v>
      </c>
      <c r="G96">
        <v>415</v>
      </c>
    </row>
    <row r="97" spans="1:7" x14ac:dyDescent="0.2">
      <c r="C97">
        <v>95</v>
      </c>
      <c r="D97">
        <v>5</v>
      </c>
      <c r="E97">
        <v>40</v>
      </c>
      <c r="F97">
        <v>1.28</v>
      </c>
      <c r="G97">
        <v>550</v>
      </c>
    </row>
    <row r="98" spans="1:7" x14ac:dyDescent="0.2">
      <c r="C98">
        <v>25</v>
      </c>
      <c r="D98">
        <v>15</v>
      </c>
      <c r="E98">
        <v>40</v>
      </c>
      <c r="F98">
        <v>4.05</v>
      </c>
      <c r="G98">
        <v>415</v>
      </c>
    </row>
    <row r="99" spans="1:7" x14ac:dyDescent="0.2">
      <c r="C99">
        <v>25</v>
      </c>
      <c r="D99">
        <v>15</v>
      </c>
      <c r="E99">
        <v>40</v>
      </c>
      <c r="F99">
        <v>1.28</v>
      </c>
      <c r="G99">
        <v>550</v>
      </c>
    </row>
    <row r="100" spans="1:7" x14ac:dyDescent="0.2">
      <c r="C100">
        <v>95</v>
      </c>
      <c r="D100">
        <v>15</v>
      </c>
      <c r="E100">
        <v>40</v>
      </c>
      <c r="F100">
        <v>1.28</v>
      </c>
      <c r="G100">
        <v>415</v>
      </c>
    </row>
    <row r="101" spans="1:7" x14ac:dyDescent="0.2">
      <c r="C101">
        <v>95</v>
      </c>
      <c r="D101">
        <v>15</v>
      </c>
      <c r="E101">
        <v>40</v>
      </c>
      <c r="F101">
        <v>4.05</v>
      </c>
      <c r="G101">
        <v>550</v>
      </c>
    </row>
    <row r="102" spans="1:7" x14ac:dyDescent="0.2">
      <c r="C102">
        <v>25</v>
      </c>
      <c r="D102">
        <v>5</v>
      </c>
      <c r="E102">
        <v>60</v>
      </c>
      <c r="F102">
        <v>4.05</v>
      </c>
      <c r="G102">
        <v>415</v>
      </c>
    </row>
    <row r="103" spans="1:7" x14ac:dyDescent="0.2">
      <c r="C103">
        <v>25</v>
      </c>
      <c r="D103">
        <v>5</v>
      </c>
      <c r="E103">
        <v>60</v>
      </c>
      <c r="F103">
        <v>1.28</v>
      </c>
      <c r="G103">
        <v>550</v>
      </c>
    </row>
    <row r="104" spans="1:7" x14ac:dyDescent="0.2">
      <c r="C104">
        <v>95</v>
      </c>
      <c r="D104">
        <v>5</v>
      </c>
      <c r="E104">
        <v>60</v>
      </c>
      <c r="F104">
        <v>1.28</v>
      </c>
      <c r="G104">
        <v>415</v>
      </c>
    </row>
    <row r="105" spans="1:7" x14ac:dyDescent="0.2">
      <c r="C105">
        <v>95</v>
      </c>
      <c r="D105">
        <v>5</v>
      </c>
      <c r="E105">
        <v>60</v>
      </c>
      <c r="F105">
        <v>4.05</v>
      </c>
      <c r="G105">
        <v>550</v>
      </c>
    </row>
    <row r="106" spans="1:7" x14ac:dyDescent="0.2">
      <c r="C106">
        <v>25</v>
      </c>
      <c r="D106">
        <v>15</v>
      </c>
      <c r="E106">
        <v>60</v>
      </c>
      <c r="F106">
        <v>1.28</v>
      </c>
      <c r="G106">
        <v>415</v>
      </c>
    </row>
    <row r="107" spans="1:7" x14ac:dyDescent="0.2">
      <c r="C107">
        <v>25</v>
      </c>
      <c r="D107">
        <v>15</v>
      </c>
      <c r="E107">
        <v>60</v>
      </c>
      <c r="F107">
        <v>4.05</v>
      </c>
      <c r="G107">
        <v>550</v>
      </c>
    </row>
    <row r="108" spans="1:7" x14ac:dyDescent="0.2">
      <c r="C108">
        <v>95</v>
      </c>
      <c r="D108">
        <v>15</v>
      </c>
      <c r="E108">
        <v>60</v>
      </c>
      <c r="F108">
        <v>4.05</v>
      </c>
      <c r="G108">
        <v>415</v>
      </c>
    </row>
    <row r="109" spans="1:7" x14ac:dyDescent="0.2">
      <c r="C109">
        <v>95</v>
      </c>
      <c r="D109">
        <v>15</v>
      </c>
      <c r="E109">
        <v>60</v>
      </c>
      <c r="F109">
        <v>1.28</v>
      </c>
      <c r="G109">
        <v>550</v>
      </c>
    </row>
    <row r="112" spans="1:7" x14ac:dyDescent="0.2">
      <c r="A112" t="s">
        <v>47</v>
      </c>
    </row>
    <row r="113" spans="1:9" ht="16" thickBot="1" x14ac:dyDescent="0.25"/>
    <row r="114" spans="1:9" x14ac:dyDescent="0.2">
      <c r="A114" s="5" t="s">
        <v>48</v>
      </c>
      <c r="B114" s="5"/>
    </row>
    <row r="115" spans="1:9" x14ac:dyDescent="0.2">
      <c r="A115" t="s">
        <v>49</v>
      </c>
      <c r="B115">
        <v>0</v>
      </c>
    </row>
    <row r="116" spans="1:9" x14ac:dyDescent="0.2">
      <c r="A116" t="s">
        <v>50</v>
      </c>
      <c r="B116">
        <v>0</v>
      </c>
    </row>
    <row r="117" spans="1:9" x14ac:dyDescent="0.2">
      <c r="A117" t="s">
        <v>51</v>
      </c>
      <c r="B117" s="6">
        <v>-0.36363636363636365</v>
      </c>
    </row>
    <row r="118" spans="1:9" x14ac:dyDescent="0.2">
      <c r="A118" t="s">
        <v>52</v>
      </c>
      <c r="B118">
        <v>42.211588240886904</v>
      </c>
    </row>
    <row r="119" spans="1:9" ht="16" thickBot="1" x14ac:dyDescent="0.25">
      <c r="A119" s="3" t="s">
        <v>53</v>
      </c>
      <c r="B119" s="3">
        <v>16</v>
      </c>
    </row>
    <row r="121" spans="1:9" ht="16" thickBot="1" x14ac:dyDescent="0.25">
      <c r="A121" t="s">
        <v>54</v>
      </c>
    </row>
    <row r="122" spans="1:9" x14ac:dyDescent="0.2">
      <c r="A122" s="4"/>
      <c r="B122" s="4" t="s">
        <v>59</v>
      </c>
      <c r="C122" s="4" t="s">
        <v>60</v>
      </c>
      <c r="D122" s="4" t="s">
        <v>61</v>
      </c>
      <c r="E122" s="4" t="s">
        <v>62</v>
      </c>
      <c r="F122" s="4" t="s">
        <v>63</v>
      </c>
    </row>
    <row r="123" spans="1:9" x14ac:dyDescent="0.2">
      <c r="A123" t="s">
        <v>55</v>
      </c>
      <c r="B123">
        <v>4</v>
      </c>
      <c r="C123">
        <v>0</v>
      </c>
      <c r="D123">
        <v>0</v>
      </c>
      <c r="E123">
        <v>0</v>
      </c>
      <c r="F123">
        <v>1</v>
      </c>
    </row>
    <row r="124" spans="1:9" x14ac:dyDescent="0.2">
      <c r="A124" t="s">
        <v>56</v>
      </c>
      <c r="B124">
        <v>11</v>
      </c>
      <c r="C124">
        <v>19600</v>
      </c>
      <c r="D124">
        <v>1781.8181818181818</v>
      </c>
    </row>
    <row r="125" spans="1:9" ht="16" thickBot="1" x14ac:dyDescent="0.25">
      <c r="A125" s="3" t="s">
        <v>57</v>
      </c>
      <c r="B125" s="3">
        <v>15</v>
      </c>
      <c r="C125" s="3">
        <v>19600</v>
      </c>
      <c r="D125" s="3"/>
      <c r="E125" s="3"/>
      <c r="F125" s="3"/>
    </row>
    <row r="126" spans="1:9" ht="16" thickBot="1" x14ac:dyDescent="0.25"/>
    <row r="127" spans="1:9" x14ac:dyDescent="0.2">
      <c r="A127" s="4"/>
      <c r="B127" s="4" t="s">
        <v>64</v>
      </c>
      <c r="C127" s="4" t="s">
        <v>52</v>
      </c>
      <c r="D127" s="4" t="s">
        <v>65</v>
      </c>
      <c r="E127" s="4" t="s">
        <v>66</v>
      </c>
      <c r="F127" s="4" t="s">
        <v>67</v>
      </c>
      <c r="G127" s="4" t="s">
        <v>68</v>
      </c>
      <c r="H127" s="4" t="s">
        <v>69</v>
      </c>
      <c r="I127" s="4" t="s">
        <v>70</v>
      </c>
    </row>
    <row r="128" spans="1:9" x14ac:dyDescent="0.2">
      <c r="A128" t="s">
        <v>58</v>
      </c>
      <c r="B128">
        <v>60.000000000000007</v>
      </c>
      <c r="C128">
        <v>97.177526129150294</v>
      </c>
      <c r="D128">
        <v>0.61742670749056905</v>
      </c>
      <c r="E128">
        <v>0.54952097530845379</v>
      </c>
      <c r="F128">
        <v>-153.88629290467722</v>
      </c>
      <c r="G128">
        <v>273.88629290467725</v>
      </c>
      <c r="H128">
        <v>-153.88629290467722</v>
      </c>
      <c r="I128">
        <v>273.88629290467725</v>
      </c>
    </row>
    <row r="129" spans="1:9" x14ac:dyDescent="0.2">
      <c r="A129" t="s">
        <v>2</v>
      </c>
      <c r="B129">
        <v>1.423936652023487E-32</v>
      </c>
      <c r="C129">
        <v>2.1105794120443453</v>
      </c>
      <c r="D129">
        <v>6.7466622857096682E-33</v>
      </c>
      <c r="E129">
        <v>1</v>
      </c>
      <c r="F129">
        <v>-4.6453539651045395</v>
      </c>
      <c r="G129">
        <v>4.6453539651045395</v>
      </c>
      <c r="H129">
        <v>-4.6453539651045395</v>
      </c>
      <c r="I129">
        <v>4.6453539651045395</v>
      </c>
    </row>
    <row r="130" spans="1:9" x14ac:dyDescent="0.2">
      <c r="A130" t="s">
        <v>3</v>
      </c>
      <c r="B130">
        <v>-1.7763568394002506E-16</v>
      </c>
      <c r="C130">
        <v>1.0552897060221726</v>
      </c>
      <c r="D130">
        <v>-1.683288322877782E-16</v>
      </c>
      <c r="E130">
        <v>1</v>
      </c>
      <c r="F130">
        <v>-2.3226769825522697</v>
      </c>
      <c r="G130">
        <v>2.3226769825522697</v>
      </c>
      <c r="H130">
        <v>-2.3226769825522697</v>
      </c>
      <c r="I130">
        <v>2.3226769825522697</v>
      </c>
    </row>
    <row r="131" spans="1:9" x14ac:dyDescent="0.2">
      <c r="A131" t="s">
        <v>4</v>
      </c>
      <c r="B131">
        <v>1.2825681150904336E-15</v>
      </c>
      <c r="C131">
        <v>7.6194202600878898</v>
      </c>
      <c r="D131">
        <v>1.6832883228777818E-16</v>
      </c>
      <c r="E131">
        <v>1</v>
      </c>
      <c r="F131">
        <v>-16.770230920955015</v>
      </c>
      <c r="G131">
        <v>16.770230920955015</v>
      </c>
      <c r="H131">
        <v>-16.770230920955015</v>
      </c>
      <c r="I131">
        <v>16.770230920955015</v>
      </c>
    </row>
    <row r="132" spans="1:9" ht="16" thickBot="1" x14ac:dyDescent="0.25">
      <c r="A132" s="3" t="s">
        <v>0</v>
      </c>
      <c r="B132" s="3">
        <v>-1.0547678903877682E-33</v>
      </c>
      <c r="C132" s="3">
        <v>0.15633921570698855</v>
      </c>
      <c r="D132" s="3">
        <v>-6.7466622857096682E-33</v>
      </c>
      <c r="E132" s="3">
        <v>1</v>
      </c>
      <c r="F132" s="3">
        <v>-0.3441002937114474</v>
      </c>
      <c r="G132" s="3">
        <v>0.3441002937114474</v>
      </c>
      <c r="H132" s="3">
        <v>-0.3441002937114474</v>
      </c>
      <c r="I132" s="3">
        <v>0.3441002937114474</v>
      </c>
    </row>
    <row r="135" spans="1:9" x14ac:dyDescent="0.2">
      <c r="A135" t="s">
        <v>43</v>
      </c>
    </row>
    <row r="137" spans="1:9" x14ac:dyDescent="0.2">
      <c r="B137" s="2"/>
      <c r="C137" s="2" t="s">
        <v>8</v>
      </c>
      <c r="D137" s="2" t="s">
        <v>9</v>
      </c>
      <c r="E137" s="2" t="s">
        <v>10</v>
      </c>
      <c r="F137" s="2" t="s">
        <v>6</v>
      </c>
      <c r="G137" s="2" t="s">
        <v>7</v>
      </c>
    </row>
    <row r="138" spans="1:9" x14ac:dyDescent="0.2">
      <c r="C138" t="s">
        <v>2</v>
      </c>
      <c r="D138" t="s">
        <v>3</v>
      </c>
      <c r="E138" t="s">
        <v>4</v>
      </c>
      <c r="F138" t="s">
        <v>0</v>
      </c>
      <c r="G138" t="s">
        <v>1</v>
      </c>
    </row>
    <row r="139" spans="1:9" x14ac:dyDescent="0.2">
      <c r="C139">
        <v>5</v>
      </c>
      <c r="D139">
        <v>40</v>
      </c>
      <c r="E139">
        <v>1.28</v>
      </c>
      <c r="F139">
        <v>415</v>
      </c>
      <c r="G139">
        <v>25</v>
      </c>
    </row>
    <row r="140" spans="1:9" x14ac:dyDescent="0.2">
      <c r="C140">
        <v>5</v>
      </c>
      <c r="D140">
        <v>40</v>
      </c>
      <c r="E140">
        <v>4.05</v>
      </c>
      <c r="F140">
        <v>550</v>
      </c>
      <c r="G140">
        <v>25</v>
      </c>
    </row>
    <row r="141" spans="1:9" x14ac:dyDescent="0.2">
      <c r="C141">
        <v>5</v>
      </c>
      <c r="D141">
        <v>40</v>
      </c>
      <c r="E141">
        <v>4.05</v>
      </c>
      <c r="F141">
        <v>415</v>
      </c>
      <c r="G141">
        <v>95</v>
      </c>
    </row>
    <row r="142" spans="1:9" x14ac:dyDescent="0.2">
      <c r="C142">
        <v>5</v>
      </c>
      <c r="D142">
        <v>40</v>
      </c>
      <c r="E142">
        <v>1.28</v>
      </c>
      <c r="F142">
        <v>550</v>
      </c>
      <c r="G142">
        <v>95</v>
      </c>
    </row>
    <row r="143" spans="1:9" x14ac:dyDescent="0.2">
      <c r="C143">
        <v>15</v>
      </c>
      <c r="D143">
        <v>40</v>
      </c>
      <c r="E143">
        <v>4.05</v>
      </c>
      <c r="F143">
        <v>415</v>
      </c>
      <c r="G143">
        <v>25</v>
      </c>
    </row>
    <row r="144" spans="1:9" x14ac:dyDescent="0.2">
      <c r="C144">
        <v>15</v>
      </c>
      <c r="D144">
        <v>40</v>
      </c>
      <c r="E144">
        <v>1.28</v>
      </c>
      <c r="F144">
        <v>550</v>
      </c>
      <c r="G144">
        <v>25</v>
      </c>
    </row>
    <row r="145" spans="1:7" x14ac:dyDescent="0.2">
      <c r="C145">
        <v>15</v>
      </c>
      <c r="D145">
        <v>40</v>
      </c>
      <c r="E145">
        <v>1.28</v>
      </c>
      <c r="F145">
        <v>415</v>
      </c>
      <c r="G145">
        <v>95</v>
      </c>
    </row>
    <row r="146" spans="1:7" x14ac:dyDescent="0.2">
      <c r="C146">
        <v>15</v>
      </c>
      <c r="D146">
        <v>40</v>
      </c>
      <c r="E146">
        <v>4.05</v>
      </c>
      <c r="F146">
        <v>550</v>
      </c>
      <c r="G146">
        <v>95</v>
      </c>
    </row>
    <row r="147" spans="1:7" x14ac:dyDescent="0.2">
      <c r="C147">
        <v>5</v>
      </c>
      <c r="D147">
        <v>60</v>
      </c>
      <c r="E147">
        <v>4.05</v>
      </c>
      <c r="F147">
        <v>415</v>
      </c>
      <c r="G147">
        <v>25</v>
      </c>
    </row>
    <row r="148" spans="1:7" x14ac:dyDescent="0.2">
      <c r="C148">
        <v>5</v>
      </c>
      <c r="D148">
        <v>60</v>
      </c>
      <c r="E148">
        <v>1.28</v>
      </c>
      <c r="F148">
        <v>550</v>
      </c>
      <c r="G148">
        <v>25</v>
      </c>
    </row>
    <row r="149" spans="1:7" x14ac:dyDescent="0.2">
      <c r="C149">
        <v>5</v>
      </c>
      <c r="D149">
        <v>60</v>
      </c>
      <c r="E149">
        <v>1.28</v>
      </c>
      <c r="F149">
        <v>415</v>
      </c>
      <c r="G149">
        <v>95</v>
      </c>
    </row>
    <row r="150" spans="1:7" x14ac:dyDescent="0.2">
      <c r="C150">
        <v>5</v>
      </c>
      <c r="D150">
        <v>60</v>
      </c>
      <c r="E150">
        <v>4.05</v>
      </c>
      <c r="F150">
        <v>550</v>
      </c>
      <c r="G150">
        <v>95</v>
      </c>
    </row>
    <row r="151" spans="1:7" x14ac:dyDescent="0.2">
      <c r="C151">
        <v>15</v>
      </c>
      <c r="D151">
        <v>60</v>
      </c>
      <c r="E151">
        <v>1.28</v>
      </c>
      <c r="F151">
        <v>415</v>
      </c>
      <c r="G151">
        <v>25</v>
      </c>
    </row>
    <row r="152" spans="1:7" x14ac:dyDescent="0.2">
      <c r="C152">
        <v>15</v>
      </c>
      <c r="D152">
        <v>60</v>
      </c>
      <c r="E152">
        <v>4.05</v>
      </c>
      <c r="F152">
        <v>550</v>
      </c>
      <c r="G152">
        <v>25</v>
      </c>
    </row>
    <row r="153" spans="1:7" x14ac:dyDescent="0.2">
      <c r="C153">
        <v>15</v>
      </c>
      <c r="D153">
        <v>60</v>
      </c>
      <c r="E153">
        <v>4.05</v>
      </c>
      <c r="F153">
        <v>415</v>
      </c>
      <c r="G153">
        <v>95</v>
      </c>
    </row>
    <row r="154" spans="1:7" x14ac:dyDescent="0.2">
      <c r="C154">
        <v>15</v>
      </c>
      <c r="D154">
        <v>60</v>
      </c>
      <c r="E154">
        <v>1.28</v>
      </c>
      <c r="F154">
        <v>550</v>
      </c>
      <c r="G154">
        <v>95</v>
      </c>
    </row>
    <row r="156" spans="1:7" x14ac:dyDescent="0.2">
      <c r="A156" t="s">
        <v>47</v>
      </c>
    </row>
    <row r="157" spans="1:7" ht="16" thickBot="1" x14ac:dyDescent="0.25"/>
    <row r="158" spans="1:7" x14ac:dyDescent="0.2">
      <c r="A158" s="5" t="s">
        <v>48</v>
      </c>
      <c r="B158" s="5"/>
    </row>
    <row r="159" spans="1:7" x14ac:dyDescent="0.2">
      <c r="A159" t="s">
        <v>49</v>
      </c>
      <c r="B159">
        <v>65535</v>
      </c>
    </row>
    <row r="160" spans="1:7" x14ac:dyDescent="0.2">
      <c r="A160" t="s">
        <v>50</v>
      </c>
      <c r="B160">
        <v>-1.4210854715202004E-16</v>
      </c>
    </row>
    <row r="161" spans="1:9" x14ac:dyDescent="0.2">
      <c r="A161" t="s">
        <v>51</v>
      </c>
      <c r="B161" s="6">
        <v>-0.36363636363636381</v>
      </c>
    </row>
    <row r="162" spans="1:9" x14ac:dyDescent="0.2">
      <c r="A162" t="s">
        <v>52</v>
      </c>
      <c r="B162">
        <v>6.030226891555273</v>
      </c>
    </row>
    <row r="163" spans="1:9" ht="16" thickBot="1" x14ac:dyDescent="0.25">
      <c r="A163" s="3" t="s">
        <v>53</v>
      </c>
      <c r="B163" s="3">
        <v>16</v>
      </c>
    </row>
    <row r="165" spans="1:9" ht="16" thickBot="1" x14ac:dyDescent="0.25">
      <c r="A165" t="s">
        <v>54</v>
      </c>
    </row>
    <row r="166" spans="1:9" x14ac:dyDescent="0.2">
      <c r="A166" s="4"/>
      <c r="B166" s="4" t="s">
        <v>59</v>
      </c>
      <c r="C166" s="4" t="s">
        <v>60</v>
      </c>
      <c r="D166" s="4" t="s">
        <v>61</v>
      </c>
      <c r="E166" s="4" t="s">
        <v>62</v>
      </c>
      <c r="F166" s="4" t="s">
        <v>63</v>
      </c>
    </row>
    <row r="167" spans="1:9" x14ac:dyDescent="0.2">
      <c r="A167" t="s">
        <v>55</v>
      </c>
      <c r="B167">
        <v>4</v>
      </c>
      <c r="C167">
        <v>-5.6843418860808015E-14</v>
      </c>
      <c r="D167">
        <v>-1.4210854715202004E-14</v>
      </c>
      <c r="E167">
        <v>-3.9079850466805505E-16</v>
      </c>
      <c r="F167" t="e">
        <v>#NUM!</v>
      </c>
    </row>
    <row r="168" spans="1:9" x14ac:dyDescent="0.2">
      <c r="A168" t="s">
        <v>56</v>
      </c>
      <c r="B168">
        <v>11</v>
      </c>
      <c r="C168">
        <v>400.00000000000006</v>
      </c>
      <c r="D168">
        <v>36.363636363636367</v>
      </c>
    </row>
    <row r="169" spans="1:9" ht="16" thickBot="1" x14ac:dyDescent="0.25">
      <c r="A169" s="3" t="s">
        <v>57</v>
      </c>
      <c r="B169" s="3">
        <v>15</v>
      </c>
      <c r="C169" s="3">
        <v>400</v>
      </c>
      <c r="D169" s="3"/>
      <c r="E169" s="3"/>
      <c r="F169" s="3"/>
    </row>
    <row r="170" spans="1:9" ht="16" thickBot="1" x14ac:dyDescent="0.25"/>
    <row r="171" spans="1:9" x14ac:dyDescent="0.2">
      <c r="A171" s="4"/>
      <c r="B171" s="4" t="s">
        <v>64</v>
      </c>
      <c r="C171" s="4" t="s">
        <v>52</v>
      </c>
      <c r="D171" s="4" t="s">
        <v>65</v>
      </c>
      <c r="E171" s="4" t="s">
        <v>66</v>
      </c>
      <c r="F171" s="4" t="s">
        <v>67</v>
      </c>
      <c r="G171" s="4" t="s">
        <v>68</v>
      </c>
      <c r="H171" s="4" t="s">
        <v>69</v>
      </c>
      <c r="I171" s="4" t="s">
        <v>70</v>
      </c>
    </row>
    <row r="172" spans="1:9" x14ac:dyDescent="0.2">
      <c r="A172" t="s">
        <v>58</v>
      </c>
      <c r="B172">
        <v>9.9999999999999964</v>
      </c>
      <c r="C172">
        <v>13.795362845861538</v>
      </c>
      <c r="D172">
        <v>0.7248812598647878</v>
      </c>
      <c r="E172">
        <v>0.48365957927659298</v>
      </c>
      <c r="F172">
        <v>-20.363388901820802</v>
      </c>
      <c r="G172">
        <v>40.363388901820798</v>
      </c>
      <c r="H172">
        <v>-20.363388901820802</v>
      </c>
      <c r="I172">
        <v>40.363388901820798</v>
      </c>
    </row>
    <row r="173" spans="1:9" x14ac:dyDescent="0.2">
      <c r="A173" t="s">
        <v>3</v>
      </c>
      <c r="B173">
        <v>6.1062266354383615E-17</v>
      </c>
      <c r="C173">
        <v>0.15075567228888184</v>
      </c>
      <c r="D173">
        <v>4.0504125269246618E-16</v>
      </c>
      <c r="E173">
        <v>1</v>
      </c>
      <c r="F173">
        <v>-0.33181099750746712</v>
      </c>
      <c r="G173">
        <v>0.33181099750746723</v>
      </c>
      <c r="H173">
        <v>-0.33181099750746712</v>
      </c>
      <c r="I173">
        <v>0.33181099750746723</v>
      </c>
    </row>
    <row r="174" spans="1:9" x14ac:dyDescent="0.2">
      <c r="A174" t="s">
        <v>4</v>
      </c>
      <c r="B174">
        <v>0</v>
      </c>
      <c r="C174">
        <v>1.0884886085839844</v>
      </c>
      <c r="D174">
        <v>0</v>
      </c>
      <c r="E174">
        <v>1</v>
      </c>
      <c r="F174">
        <v>-2.3957472744221455</v>
      </c>
      <c r="G174">
        <v>2.3957472744221455</v>
      </c>
      <c r="H174">
        <v>-2.3957472744221455</v>
      </c>
      <c r="I174">
        <v>2.3957472744221455</v>
      </c>
    </row>
    <row r="175" spans="1:9" x14ac:dyDescent="0.2">
      <c r="A175" t="s">
        <v>0</v>
      </c>
      <c r="B175">
        <v>0</v>
      </c>
      <c r="C175">
        <v>2.2334173672426939E-2</v>
      </c>
      <c r="D175">
        <v>0</v>
      </c>
      <c r="E175">
        <v>1</v>
      </c>
      <c r="F175">
        <v>-4.9157184815921059E-2</v>
      </c>
      <c r="G175">
        <v>4.9157184815921059E-2</v>
      </c>
      <c r="H175">
        <v>-4.9157184815921059E-2</v>
      </c>
      <c r="I175">
        <v>4.9157184815921059E-2</v>
      </c>
    </row>
    <row r="176" spans="1:9" ht="16" thickBot="1" x14ac:dyDescent="0.25">
      <c r="A176" s="3" t="s">
        <v>1</v>
      </c>
      <c r="B176" s="3">
        <v>-6.3441315692866078E-18</v>
      </c>
      <c r="C176" s="3">
        <v>4.3073049225394809E-2</v>
      </c>
      <c r="D176" s="3">
        <v>-1.4728772825180588E-16</v>
      </c>
      <c r="E176" s="3">
        <v>1</v>
      </c>
      <c r="F176" s="3">
        <v>-9.480314214499061E-2</v>
      </c>
      <c r="G176" s="3">
        <v>9.480314214499061E-2</v>
      </c>
      <c r="H176" s="3">
        <v>-9.480314214499061E-2</v>
      </c>
      <c r="I176" s="3">
        <v>9.480314214499061E-2</v>
      </c>
    </row>
    <row r="180" spans="1:7" x14ac:dyDescent="0.2">
      <c r="A180" t="s">
        <v>45</v>
      </c>
    </row>
    <row r="182" spans="1:7" x14ac:dyDescent="0.2">
      <c r="B182" s="2"/>
      <c r="C182" s="2" t="s">
        <v>9</v>
      </c>
      <c r="D182" s="2" t="s">
        <v>10</v>
      </c>
      <c r="E182" s="2" t="s">
        <v>6</v>
      </c>
      <c r="F182" s="2" t="s">
        <v>7</v>
      </c>
      <c r="G182" s="2" t="s">
        <v>8</v>
      </c>
    </row>
    <row r="183" spans="1:7" x14ac:dyDescent="0.2">
      <c r="C183" t="s">
        <v>3</v>
      </c>
      <c r="D183" t="s">
        <v>4</v>
      </c>
      <c r="E183" t="s">
        <v>0</v>
      </c>
      <c r="F183" t="s">
        <v>1</v>
      </c>
      <c r="G183" t="s">
        <v>2</v>
      </c>
    </row>
    <row r="184" spans="1:7" x14ac:dyDescent="0.2">
      <c r="C184">
        <v>40</v>
      </c>
      <c r="D184">
        <v>1.28</v>
      </c>
      <c r="E184">
        <v>415</v>
      </c>
      <c r="F184">
        <v>25</v>
      </c>
      <c r="G184">
        <v>5</v>
      </c>
    </row>
    <row r="185" spans="1:7" x14ac:dyDescent="0.2">
      <c r="C185">
        <v>40</v>
      </c>
      <c r="D185">
        <v>4.05</v>
      </c>
      <c r="E185">
        <v>550</v>
      </c>
      <c r="F185">
        <v>25</v>
      </c>
      <c r="G185">
        <v>5</v>
      </c>
    </row>
    <row r="186" spans="1:7" x14ac:dyDescent="0.2">
      <c r="C186">
        <v>40</v>
      </c>
      <c r="D186">
        <v>4.05</v>
      </c>
      <c r="E186">
        <v>415</v>
      </c>
      <c r="F186">
        <v>95</v>
      </c>
      <c r="G186">
        <v>5</v>
      </c>
    </row>
    <row r="187" spans="1:7" x14ac:dyDescent="0.2">
      <c r="C187">
        <v>40</v>
      </c>
      <c r="D187">
        <v>1.28</v>
      </c>
      <c r="E187">
        <v>550</v>
      </c>
      <c r="F187">
        <v>95</v>
      </c>
      <c r="G187">
        <v>5</v>
      </c>
    </row>
    <row r="188" spans="1:7" x14ac:dyDescent="0.2">
      <c r="C188">
        <v>40</v>
      </c>
      <c r="D188">
        <v>4.05</v>
      </c>
      <c r="E188">
        <v>415</v>
      </c>
      <c r="F188">
        <v>25</v>
      </c>
      <c r="G188">
        <v>15</v>
      </c>
    </row>
    <row r="189" spans="1:7" x14ac:dyDescent="0.2">
      <c r="C189">
        <v>40</v>
      </c>
      <c r="D189">
        <v>1.28</v>
      </c>
      <c r="E189">
        <v>550</v>
      </c>
      <c r="F189">
        <v>25</v>
      </c>
      <c r="G189">
        <v>15</v>
      </c>
    </row>
    <row r="190" spans="1:7" x14ac:dyDescent="0.2">
      <c r="C190">
        <v>40</v>
      </c>
      <c r="D190">
        <v>1.28</v>
      </c>
      <c r="E190">
        <v>415</v>
      </c>
      <c r="F190">
        <v>95</v>
      </c>
      <c r="G190">
        <v>15</v>
      </c>
    </row>
    <row r="191" spans="1:7" x14ac:dyDescent="0.2">
      <c r="C191">
        <v>40</v>
      </c>
      <c r="D191">
        <v>4.05</v>
      </c>
      <c r="E191">
        <v>550</v>
      </c>
      <c r="F191">
        <v>95</v>
      </c>
      <c r="G191">
        <v>15</v>
      </c>
    </row>
    <row r="192" spans="1:7" x14ac:dyDescent="0.2">
      <c r="C192">
        <v>60</v>
      </c>
      <c r="D192">
        <v>4.05</v>
      </c>
      <c r="E192">
        <v>415</v>
      </c>
      <c r="F192">
        <v>25</v>
      </c>
      <c r="G192">
        <v>5</v>
      </c>
    </row>
    <row r="193" spans="1:7" x14ac:dyDescent="0.2">
      <c r="C193">
        <v>60</v>
      </c>
      <c r="D193">
        <v>1.28</v>
      </c>
      <c r="E193">
        <v>550</v>
      </c>
      <c r="F193">
        <v>25</v>
      </c>
      <c r="G193">
        <v>5</v>
      </c>
    </row>
    <row r="194" spans="1:7" x14ac:dyDescent="0.2">
      <c r="C194">
        <v>60</v>
      </c>
      <c r="D194">
        <v>1.28</v>
      </c>
      <c r="E194">
        <v>415</v>
      </c>
      <c r="F194">
        <v>95</v>
      </c>
      <c r="G194">
        <v>5</v>
      </c>
    </row>
    <row r="195" spans="1:7" x14ac:dyDescent="0.2">
      <c r="C195">
        <v>60</v>
      </c>
      <c r="D195">
        <v>4.05</v>
      </c>
      <c r="E195">
        <v>550</v>
      </c>
      <c r="F195">
        <v>95</v>
      </c>
      <c r="G195">
        <v>5</v>
      </c>
    </row>
    <row r="196" spans="1:7" x14ac:dyDescent="0.2">
      <c r="C196">
        <v>60</v>
      </c>
      <c r="D196">
        <v>1.28</v>
      </c>
      <c r="E196">
        <v>415</v>
      </c>
      <c r="F196">
        <v>25</v>
      </c>
      <c r="G196">
        <v>15</v>
      </c>
    </row>
    <row r="197" spans="1:7" x14ac:dyDescent="0.2">
      <c r="C197">
        <v>60</v>
      </c>
      <c r="D197">
        <v>4.05</v>
      </c>
      <c r="E197">
        <v>550</v>
      </c>
      <c r="F197">
        <v>25</v>
      </c>
      <c r="G197">
        <v>15</v>
      </c>
    </row>
    <row r="198" spans="1:7" x14ac:dyDescent="0.2">
      <c r="C198">
        <v>60</v>
      </c>
      <c r="D198">
        <v>4.05</v>
      </c>
      <c r="E198">
        <v>415</v>
      </c>
      <c r="F198">
        <v>95</v>
      </c>
      <c r="G198">
        <v>15</v>
      </c>
    </row>
    <row r="199" spans="1:7" x14ac:dyDescent="0.2">
      <c r="C199">
        <v>60</v>
      </c>
      <c r="D199">
        <v>1.28</v>
      </c>
      <c r="E199">
        <v>550</v>
      </c>
      <c r="F199">
        <v>95</v>
      </c>
      <c r="G199">
        <v>15</v>
      </c>
    </row>
    <row r="201" spans="1:7" x14ac:dyDescent="0.2">
      <c r="A201" t="s">
        <v>47</v>
      </c>
    </row>
    <row r="202" spans="1:7" ht="16" thickBot="1" x14ac:dyDescent="0.25"/>
    <row r="203" spans="1:7" x14ac:dyDescent="0.2">
      <c r="A203" s="5" t="s">
        <v>48</v>
      </c>
      <c r="B203" s="5"/>
    </row>
    <row r="204" spans="1:7" x14ac:dyDescent="0.2">
      <c r="A204" t="s">
        <v>49</v>
      </c>
      <c r="B204">
        <v>65535</v>
      </c>
    </row>
    <row r="205" spans="1:7" x14ac:dyDescent="0.2">
      <c r="A205" t="s">
        <v>50</v>
      </c>
      <c r="B205">
        <v>-1.4210854715202004E-16</v>
      </c>
    </row>
    <row r="206" spans="1:7" x14ac:dyDescent="0.2">
      <c r="A206" t="s">
        <v>51</v>
      </c>
      <c r="B206" s="6">
        <v>-0.36363636363636381</v>
      </c>
    </row>
    <row r="207" spans="1:7" x14ac:dyDescent="0.2">
      <c r="A207" t="s">
        <v>52</v>
      </c>
      <c r="B207">
        <v>12.060453783110546</v>
      </c>
    </row>
    <row r="208" spans="1:7" ht="16" thickBot="1" x14ac:dyDescent="0.25">
      <c r="A208" s="3" t="s">
        <v>53</v>
      </c>
      <c r="B208" s="3">
        <v>16</v>
      </c>
    </row>
    <row r="210" spans="1:9" ht="16" thickBot="1" x14ac:dyDescent="0.25">
      <c r="A210" t="s">
        <v>54</v>
      </c>
    </row>
    <row r="211" spans="1:9" x14ac:dyDescent="0.2">
      <c r="A211" s="4"/>
      <c r="B211" s="4" t="s">
        <v>59</v>
      </c>
      <c r="C211" s="4" t="s">
        <v>60</v>
      </c>
      <c r="D211" s="4" t="s">
        <v>61</v>
      </c>
      <c r="E211" s="4" t="s">
        <v>62</v>
      </c>
      <c r="F211" s="4" t="s">
        <v>63</v>
      </c>
    </row>
    <row r="212" spans="1:9" x14ac:dyDescent="0.2">
      <c r="A212" t="s">
        <v>55</v>
      </c>
      <c r="B212">
        <v>4</v>
      </c>
      <c r="C212">
        <v>-2.2737367544323206E-13</v>
      </c>
      <c r="D212">
        <v>-5.6843418860808015E-14</v>
      </c>
      <c r="E212">
        <v>-3.9079850466805505E-16</v>
      </c>
      <c r="F212" t="e">
        <v>#NUM!</v>
      </c>
    </row>
    <row r="213" spans="1:9" x14ac:dyDescent="0.2">
      <c r="A213" t="s">
        <v>56</v>
      </c>
      <c r="B213">
        <v>11</v>
      </c>
      <c r="C213">
        <v>1600.0000000000002</v>
      </c>
      <c r="D213">
        <v>145.45454545454547</v>
      </c>
    </row>
    <row r="214" spans="1:9" ht="16" thickBot="1" x14ac:dyDescent="0.25">
      <c r="A214" s="3" t="s">
        <v>57</v>
      </c>
      <c r="B214" s="3">
        <v>15</v>
      </c>
      <c r="C214" s="3">
        <v>1600</v>
      </c>
      <c r="D214" s="3"/>
      <c r="E214" s="3"/>
      <c r="F214" s="3"/>
    </row>
    <row r="215" spans="1:9" ht="16" thickBot="1" x14ac:dyDescent="0.25"/>
    <row r="216" spans="1:9" x14ac:dyDescent="0.2">
      <c r="A216" s="4"/>
      <c r="B216" s="4" t="s">
        <v>64</v>
      </c>
      <c r="C216" s="4" t="s">
        <v>52</v>
      </c>
      <c r="D216" s="4" t="s">
        <v>65</v>
      </c>
      <c r="E216" s="4" t="s">
        <v>66</v>
      </c>
      <c r="F216" s="4" t="s">
        <v>67</v>
      </c>
      <c r="G216" s="4" t="s">
        <v>68</v>
      </c>
      <c r="H216" s="4" t="s">
        <v>69</v>
      </c>
      <c r="I216" s="4" t="s">
        <v>70</v>
      </c>
    </row>
    <row r="217" spans="1:9" x14ac:dyDescent="0.2">
      <c r="A217" t="s">
        <v>58</v>
      </c>
      <c r="B217">
        <v>50</v>
      </c>
      <c r="C217">
        <v>23.881772406729297</v>
      </c>
      <c r="D217">
        <v>2.0936469516773064</v>
      </c>
      <c r="E217">
        <v>6.0259284967209045E-2</v>
      </c>
      <c r="F217">
        <v>-2.5634266638971539</v>
      </c>
      <c r="G217">
        <v>102.56342666389716</v>
      </c>
      <c r="H217">
        <v>-2.5634266638971539</v>
      </c>
      <c r="I217">
        <v>102.56342666389716</v>
      </c>
    </row>
    <row r="218" spans="1:9" x14ac:dyDescent="0.2">
      <c r="A218" t="s">
        <v>4</v>
      </c>
      <c r="B218">
        <v>0</v>
      </c>
      <c r="C218">
        <v>2.1769772171679689</v>
      </c>
      <c r="D218">
        <v>0</v>
      </c>
      <c r="E218">
        <v>1</v>
      </c>
      <c r="F218">
        <v>-4.791494548844291</v>
      </c>
      <c r="G218">
        <v>4.791494548844291</v>
      </c>
      <c r="H218">
        <v>-4.791494548844291</v>
      </c>
      <c r="I218">
        <v>4.791494548844291</v>
      </c>
    </row>
    <row r="219" spans="1:9" x14ac:dyDescent="0.2">
      <c r="A219" t="s">
        <v>0</v>
      </c>
      <c r="B219">
        <v>0</v>
      </c>
      <c r="C219">
        <v>4.4668347344853879E-2</v>
      </c>
      <c r="D219">
        <v>0</v>
      </c>
      <c r="E219">
        <v>1</v>
      </c>
      <c r="F219">
        <v>-9.8314369631842119E-2</v>
      </c>
      <c r="G219">
        <v>9.8314369631842119E-2</v>
      </c>
      <c r="H219">
        <v>-9.8314369631842119E-2</v>
      </c>
      <c r="I219">
        <v>9.8314369631842119E-2</v>
      </c>
    </row>
    <row r="220" spans="1:9" x14ac:dyDescent="0.2">
      <c r="A220" t="s">
        <v>1</v>
      </c>
      <c r="B220">
        <v>-1.2688263138573216E-17</v>
      </c>
      <c r="C220">
        <v>8.6146098450789618E-2</v>
      </c>
      <c r="D220">
        <v>-1.4728772825180588E-16</v>
      </c>
      <c r="E220">
        <v>1</v>
      </c>
      <c r="F220">
        <v>-0.18960628428998122</v>
      </c>
      <c r="G220">
        <v>0.18960628428998122</v>
      </c>
      <c r="H220">
        <v>-0.18960628428998122</v>
      </c>
      <c r="I220">
        <v>0.18960628428998122</v>
      </c>
    </row>
    <row r="221" spans="1:9" ht="16" thickBot="1" x14ac:dyDescent="0.25">
      <c r="A221" s="3" t="s">
        <v>2</v>
      </c>
      <c r="B221" s="3">
        <v>2.4424906541753446E-16</v>
      </c>
      <c r="C221" s="3">
        <v>0.60302268915552737</v>
      </c>
      <c r="D221" s="3">
        <v>4.0504125269246618E-16</v>
      </c>
      <c r="E221" s="3">
        <v>1</v>
      </c>
      <c r="F221" s="3">
        <v>-1.3272439900298685</v>
      </c>
      <c r="G221" s="3">
        <v>1.3272439900298689</v>
      </c>
      <c r="H221" s="3">
        <v>-1.3272439900298685</v>
      </c>
      <c r="I221" s="3">
        <v>1.3272439900298689</v>
      </c>
    </row>
    <row r="225" spans="1:7" x14ac:dyDescent="0.2">
      <c r="A225" t="s">
        <v>46</v>
      </c>
    </row>
    <row r="226" spans="1:7" x14ac:dyDescent="0.2">
      <c r="B226" s="2"/>
      <c r="C226" s="2" t="s">
        <v>10</v>
      </c>
      <c r="D226" s="2" t="s">
        <v>6</v>
      </c>
      <c r="E226" s="2" t="s">
        <v>7</v>
      </c>
      <c r="F226" s="2" t="s">
        <v>8</v>
      </c>
      <c r="G226" s="2" t="s">
        <v>9</v>
      </c>
    </row>
    <row r="227" spans="1:7" x14ac:dyDescent="0.2">
      <c r="C227" t="s">
        <v>4</v>
      </c>
      <c r="D227" t="s">
        <v>0</v>
      </c>
      <c r="E227" t="s">
        <v>1</v>
      </c>
      <c r="F227" t="s">
        <v>2</v>
      </c>
      <c r="G227" t="s">
        <v>3</v>
      </c>
    </row>
    <row r="228" spans="1:7" x14ac:dyDescent="0.2">
      <c r="C228">
        <v>1.28</v>
      </c>
      <c r="D228">
        <v>415</v>
      </c>
      <c r="E228">
        <v>25</v>
      </c>
      <c r="F228">
        <v>5</v>
      </c>
      <c r="G228">
        <v>40</v>
      </c>
    </row>
    <row r="229" spans="1:7" x14ac:dyDescent="0.2">
      <c r="C229">
        <v>4.05</v>
      </c>
      <c r="D229">
        <v>550</v>
      </c>
      <c r="E229">
        <v>25</v>
      </c>
      <c r="F229">
        <v>5</v>
      </c>
      <c r="G229">
        <v>40</v>
      </c>
    </row>
    <row r="230" spans="1:7" x14ac:dyDescent="0.2">
      <c r="C230">
        <v>4.05</v>
      </c>
      <c r="D230">
        <v>415</v>
      </c>
      <c r="E230">
        <v>95</v>
      </c>
      <c r="F230">
        <v>5</v>
      </c>
      <c r="G230">
        <v>40</v>
      </c>
    </row>
    <row r="231" spans="1:7" x14ac:dyDescent="0.2">
      <c r="C231">
        <v>1.28</v>
      </c>
      <c r="D231">
        <v>550</v>
      </c>
      <c r="E231">
        <v>95</v>
      </c>
      <c r="F231">
        <v>5</v>
      </c>
      <c r="G231">
        <v>40</v>
      </c>
    </row>
    <row r="232" spans="1:7" x14ac:dyDescent="0.2">
      <c r="C232">
        <v>4.05</v>
      </c>
      <c r="D232">
        <v>415</v>
      </c>
      <c r="E232">
        <v>25</v>
      </c>
      <c r="F232">
        <v>15</v>
      </c>
      <c r="G232">
        <v>40</v>
      </c>
    </row>
    <row r="233" spans="1:7" x14ac:dyDescent="0.2">
      <c r="C233">
        <v>1.28</v>
      </c>
      <c r="D233">
        <v>550</v>
      </c>
      <c r="E233">
        <v>25</v>
      </c>
      <c r="F233">
        <v>15</v>
      </c>
      <c r="G233">
        <v>40</v>
      </c>
    </row>
    <row r="234" spans="1:7" x14ac:dyDescent="0.2">
      <c r="C234">
        <v>1.28</v>
      </c>
      <c r="D234">
        <v>415</v>
      </c>
      <c r="E234">
        <v>95</v>
      </c>
      <c r="F234">
        <v>15</v>
      </c>
      <c r="G234">
        <v>40</v>
      </c>
    </row>
    <row r="235" spans="1:7" x14ac:dyDescent="0.2">
      <c r="C235">
        <v>4.05</v>
      </c>
      <c r="D235">
        <v>550</v>
      </c>
      <c r="E235">
        <v>95</v>
      </c>
      <c r="F235">
        <v>15</v>
      </c>
      <c r="G235">
        <v>40</v>
      </c>
    </row>
    <row r="236" spans="1:7" x14ac:dyDescent="0.2">
      <c r="C236">
        <v>4.05</v>
      </c>
      <c r="D236">
        <v>415</v>
      </c>
      <c r="E236">
        <v>25</v>
      </c>
      <c r="F236">
        <v>5</v>
      </c>
      <c r="G236">
        <v>60</v>
      </c>
    </row>
    <row r="237" spans="1:7" x14ac:dyDescent="0.2">
      <c r="C237">
        <v>1.28</v>
      </c>
      <c r="D237">
        <v>550</v>
      </c>
      <c r="E237">
        <v>25</v>
      </c>
      <c r="F237">
        <v>5</v>
      </c>
      <c r="G237">
        <v>60</v>
      </c>
    </row>
    <row r="238" spans="1:7" x14ac:dyDescent="0.2">
      <c r="C238">
        <v>1.28</v>
      </c>
      <c r="D238">
        <v>415</v>
      </c>
      <c r="E238">
        <v>95</v>
      </c>
      <c r="F238">
        <v>5</v>
      </c>
      <c r="G238">
        <v>60</v>
      </c>
    </row>
    <row r="239" spans="1:7" x14ac:dyDescent="0.2">
      <c r="C239">
        <v>4.05</v>
      </c>
      <c r="D239">
        <v>550</v>
      </c>
      <c r="E239">
        <v>95</v>
      </c>
      <c r="F239">
        <v>5</v>
      </c>
      <c r="G239">
        <v>60</v>
      </c>
    </row>
    <row r="240" spans="1:7" x14ac:dyDescent="0.2">
      <c r="C240">
        <v>1.28</v>
      </c>
      <c r="D240">
        <v>415</v>
      </c>
      <c r="E240">
        <v>25</v>
      </c>
      <c r="F240">
        <v>15</v>
      </c>
      <c r="G240">
        <v>60</v>
      </c>
    </row>
    <row r="241" spans="1:7" x14ac:dyDescent="0.2">
      <c r="C241">
        <v>4.05</v>
      </c>
      <c r="D241">
        <v>550</v>
      </c>
      <c r="E241">
        <v>25</v>
      </c>
      <c r="F241">
        <v>15</v>
      </c>
      <c r="G241">
        <v>60</v>
      </c>
    </row>
    <row r="242" spans="1:7" x14ac:dyDescent="0.2">
      <c r="C242">
        <v>4.05</v>
      </c>
      <c r="D242">
        <v>415</v>
      </c>
      <c r="E242">
        <v>95</v>
      </c>
      <c r="F242">
        <v>15</v>
      </c>
      <c r="G242">
        <v>60</v>
      </c>
    </row>
    <row r="243" spans="1:7" x14ac:dyDescent="0.2">
      <c r="C243">
        <v>1.28</v>
      </c>
      <c r="D243">
        <v>550</v>
      </c>
      <c r="E243">
        <v>95</v>
      </c>
      <c r="F243">
        <v>15</v>
      </c>
      <c r="G243">
        <v>60</v>
      </c>
    </row>
    <row r="246" spans="1:7" x14ac:dyDescent="0.2">
      <c r="A246" t="s">
        <v>47</v>
      </c>
    </row>
    <row r="247" spans="1:7" ht="16" thickBot="1" x14ac:dyDescent="0.25"/>
    <row r="248" spans="1:7" x14ac:dyDescent="0.2">
      <c r="A248" s="5" t="s">
        <v>48</v>
      </c>
      <c r="B248" s="5"/>
    </row>
    <row r="249" spans="1:7" x14ac:dyDescent="0.2">
      <c r="A249" t="s">
        <v>49</v>
      </c>
      <c r="B249">
        <v>1.0758961150792532E-8</v>
      </c>
    </row>
    <row r="250" spans="1:7" x14ac:dyDescent="0.2">
      <c r="A250" t="s">
        <v>50</v>
      </c>
      <c r="B250">
        <v>1.1575524504426296E-16</v>
      </c>
    </row>
    <row r="251" spans="1:7" x14ac:dyDescent="0.2">
      <c r="A251" t="s">
        <v>51</v>
      </c>
      <c r="B251" s="6">
        <v>-0.36363636363636348</v>
      </c>
    </row>
    <row r="252" spans="1:7" x14ac:dyDescent="0.2">
      <c r="A252" t="s">
        <v>52</v>
      </c>
      <c r="B252">
        <v>1.6703728489608103</v>
      </c>
    </row>
    <row r="253" spans="1:7" ht="16" thickBot="1" x14ac:dyDescent="0.25">
      <c r="A253" s="3" t="s">
        <v>53</v>
      </c>
      <c r="B253" s="3">
        <v>16</v>
      </c>
    </row>
    <row r="255" spans="1:7" ht="16" thickBot="1" x14ac:dyDescent="0.25">
      <c r="A255" t="s">
        <v>54</v>
      </c>
    </row>
    <row r="256" spans="1:7" x14ac:dyDescent="0.2">
      <c r="A256" s="4"/>
      <c r="B256" s="4" t="s">
        <v>59</v>
      </c>
      <c r="C256" s="4" t="s">
        <v>60</v>
      </c>
      <c r="D256" s="4" t="s">
        <v>61</v>
      </c>
      <c r="E256" s="4" t="s">
        <v>62</v>
      </c>
      <c r="F256" s="4" t="s">
        <v>63</v>
      </c>
    </row>
    <row r="257" spans="1:9" x14ac:dyDescent="0.2">
      <c r="A257" t="s">
        <v>55</v>
      </c>
      <c r="B257">
        <v>4</v>
      </c>
      <c r="C257">
        <v>3.5527136788005009E-15</v>
      </c>
      <c r="D257">
        <v>8.8817841970012523E-16</v>
      </c>
      <c r="E257">
        <v>3.1832692387172321E-16</v>
      </c>
      <c r="F257">
        <v>1</v>
      </c>
    </row>
    <row r="258" spans="1:9" x14ac:dyDescent="0.2">
      <c r="A258" t="s">
        <v>56</v>
      </c>
      <c r="B258">
        <v>11</v>
      </c>
      <c r="C258">
        <v>30.691599999999994</v>
      </c>
      <c r="D258">
        <v>2.790145454545454</v>
      </c>
    </row>
    <row r="259" spans="1:9" ht="16" thickBot="1" x14ac:dyDescent="0.25">
      <c r="A259" s="3" t="s">
        <v>57</v>
      </c>
      <c r="B259" s="3">
        <v>15</v>
      </c>
      <c r="C259" s="3">
        <v>30.691599999999998</v>
      </c>
      <c r="D259" s="3"/>
      <c r="E259" s="3"/>
      <c r="F259" s="3"/>
    </row>
    <row r="260" spans="1:9" ht="16" thickBot="1" x14ac:dyDescent="0.25"/>
    <row r="261" spans="1:9" x14ac:dyDescent="0.2">
      <c r="A261" s="4"/>
      <c r="B261" s="4" t="s">
        <v>64</v>
      </c>
      <c r="C261" s="4" t="s">
        <v>52</v>
      </c>
      <c r="D261" s="4" t="s">
        <v>65</v>
      </c>
      <c r="E261" s="4" t="s">
        <v>66</v>
      </c>
      <c r="F261" s="4" t="s">
        <v>67</v>
      </c>
      <c r="G261" s="4" t="s">
        <v>68</v>
      </c>
      <c r="H261" s="4" t="s">
        <v>69</v>
      </c>
      <c r="I261" s="4" t="s">
        <v>70</v>
      </c>
    </row>
    <row r="262" spans="1:9" x14ac:dyDescent="0.2">
      <c r="A262" t="s">
        <v>58</v>
      </c>
      <c r="B262">
        <v>2.6649999999999983</v>
      </c>
      <c r="C262">
        <v>3.8280976684845038</v>
      </c>
      <c r="D262">
        <v>0.69616823571145681</v>
      </c>
      <c r="E262">
        <v>0.5007686931052544</v>
      </c>
      <c r="F262">
        <v>-5.7605861597157952</v>
      </c>
      <c r="G262">
        <v>11.090586159715791</v>
      </c>
      <c r="H262">
        <v>-5.7605861597157952</v>
      </c>
      <c r="I262">
        <v>11.090586159715791</v>
      </c>
    </row>
    <row r="263" spans="1:9" x14ac:dyDescent="0.2">
      <c r="A263" t="s">
        <v>0</v>
      </c>
      <c r="B263">
        <v>8.2238742564826414E-19</v>
      </c>
      <c r="C263">
        <v>6.18656610726226E-3</v>
      </c>
      <c r="D263">
        <v>1.3293116268213532E-16</v>
      </c>
      <c r="E263">
        <v>1</v>
      </c>
      <c r="F263">
        <v>-1.3616540194010129E-2</v>
      </c>
      <c r="G263">
        <v>1.3616540194010129E-2</v>
      </c>
      <c r="H263">
        <v>-1.3616540194010129E-2</v>
      </c>
      <c r="I263">
        <v>1.3616540194010129E-2</v>
      </c>
    </row>
    <row r="264" spans="1:9" x14ac:dyDescent="0.2">
      <c r="A264" t="s">
        <v>1</v>
      </c>
      <c r="B264">
        <v>3.1720657846433043E-18</v>
      </c>
      <c r="C264">
        <v>1.1931234635434359E-2</v>
      </c>
      <c r="D264">
        <v>2.6586232536427064E-16</v>
      </c>
      <c r="E264">
        <v>1</v>
      </c>
      <c r="F264">
        <v>-2.626047037416239E-2</v>
      </c>
      <c r="G264">
        <v>2.6260470374162397E-2</v>
      </c>
      <c r="H264">
        <v>-2.626047037416239E-2</v>
      </c>
      <c r="I264">
        <v>2.6260470374162397E-2</v>
      </c>
    </row>
    <row r="265" spans="1:9" x14ac:dyDescent="0.2">
      <c r="A265" t="s">
        <v>2</v>
      </c>
      <c r="B265">
        <v>-4.4408920985006264E-17</v>
      </c>
      <c r="C265">
        <v>8.3518642448040525E-2</v>
      </c>
      <c r="D265">
        <v>-5.3172465072854119E-16</v>
      </c>
      <c r="E265">
        <v>1</v>
      </c>
      <c r="F265">
        <v>-0.18382329261913682</v>
      </c>
      <c r="G265">
        <v>0.18382329261913671</v>
      </c>
      <c r="H265">
        <v>-0.18382329261913682</v>
      </c>
      <c r="I265">
        <v>0.18382329261913671</v>
      </c>
    </row>
    <row r="266" spans="1:9" ht="16" thickBot="1" x14ac:dyDescent="0.25">
      <c r="A266" s="3" t="s">
        <v>3</v>
      </c>
      <c r="B266" s="3">
        <v>2.2204460492503135E-17</v>
      </c>
      <c r="C266" s="3">
        <v>4.1759321224020263E-2</v>
      </c>
      <c r="D266" s="3">
        <v>5.3172465072854129E-16</v>
      </c>
      <c r="E266" s="3">
        <v>1</v>
      </c>
      <c r="F266" s="3">
        <v>-9.1911646309568357E-2</v>
      </c>
      <c r="G266" s="3">
        <v>9.1911646309568412E-2</v>
      </c>
      <c r="H266" s="3">
        <v>-9.1911646309568357E-2</v>
      </c>
      <c r="I266" s="3">
        <v>9.1911646309568412E-2</v>
      </c>
    </row>
  </sheetData>
  <mergeCells count="6">
    <mergeCell ref="H3:K10"/>
    <mergeCell ref="AB43:AE50"/>
    <mergeCell ref="L11:O18"/>
    <mergeCell ref="P19:S26"/>
    <mergeCell ref="T27:W34"/>
    <mergeCell ref="X35:AA4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99E1-31C7-4746-9076-CDB59BC84629}">
  <dimension ref="A2:K239"/>
  <sheetViews>
    <sheetView zoomScale="116" workbookViewId="0">
      <selection activeCell="I224" sqref="I224"/>
    </sheetView>
  </sheetViews>
  <sheetFormatPr baseColWidth="10" defaultRowHeight="15" x14ac:dyDescent="0.2"/>
  <cols>
    <col min="1" max="1" width="31.83203125" customWidth="1"/>
    <col min="6" max="6" width="15.5" customWidth="1"/>
  </cols>
  <sheetData>
    <row r="2" spans="1:6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t="s">
        <v>15</v>
      </c>
    </row>
    <row r="3" spans="1: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">
      <c r="A4">
        <v>415</v>
      </c>
      <c r="B4">
        <v>25</v>
      </c>
      <c r="C4">
        <v>5</v>
      </c>
      <c r="D4">
        <v>40</v>
      </c>
      <c r="E4">
        <v>1.28</v>
      </c>
      <c r="F4">
        <v>63</v>
      </c>
    </row>
    <row r="5" spans="1:6" x14ac:dyDescent="0.2">
      <c r="A5">
        <v>550</v>
      </c>
      <c r="B5">
        <v>25</v>
      </c>
      <c r="C5">
        <v>5</v>
      </c>
      <c r="D5">
        <v>40</v>
      </c>
      <c r="E5">
        <v>4.05</v>
      </c>
      <c r="F5">
        <v>21</v>
      </c>
    </row>
    <row r="6" spans="1:6" x14ac:dyDescent="0.2">
      <c r="A6">
        <v>415</v>
      </c>
      <c r="B6">
        <v>95</v>
      </c>
      <c r="C6">
        <v>5</v>
      </c>
      <c r="D6">
        <v>40</v>
      </c>
      <c r="E6">
        <v>4.05</v>
      </c>
      <c r="F6">
        <v>36</v>
      </c>
    </row>
    <row r="7" spans="1:6" x14ac:dyDescent="0.2">
      <c r="A7">
        <v>550</v>
      </c>
      <c r="B7">
        <v>95</v>
      </c>
      <c r="C7">
        <v>5</v>
      </c>
      <c r="D7">
        <v>40</v>
      </c>
      <c r="E7">
        <v>1.28</v>
      </c>
      <c r="F7">
        <v>99</v>
      </c>
    </row>
    <row r="8" spans="1:6" x14ac:dyDescent="0.2">
      <c r="A8">
        <v>415</v>
      </c>
      <c r="B8">
        <v>25</v>
      </c>
      <c r="C8">
        <v>15</v>
      </c>
      <c r="D8">
        <v>40</v>
      </c>
      <c r="E8">
        <v>4.05</v>
      </c>
      <c r="F8">
        <v>24</v>
      </c>
    </row>
    <row r="9" spans="1:6" x14ac:dyDescent="0.2">
      <c r="A9">
        <v>550</v>
      </c>
      <c r="B9">
        <v>25</v>
      </c>
      <c r="C9">
        <v>15</v>
      </c>
      <c r="D9">
        <v>40</v>
      </c>
      <c r="E9">
        <v>1.28</v>
      </c>
      <c r="F9">
        <v>66</v>
      </c>
    </row>
    <row r="10" spans="1:6" x14ac:dyDescent="0.2">
      <c r="A10">
        <v>415</v>
      </c>
      <c r="B10">
        <v>95</v>
      </c>
      <c r="C10">
        <v>15</v>
      </c>
      <c r="D10">
        <v>40</v>
      </c>
      <c r="E10">
        <v>1.28</v>
      </c>
      <c r="F10">
        <v>71</v>
      </c>
    </row>
    <row r="11" spans="1:6" x14ac:dyDescent="0.2">
      <c r="A11">
        <v>550</v>
      </c>
      <c r="B11">
        <v>95</v>
      </c>
      <c r="C11">
        <v>15</v>
      </c>
      <c r="D11">
        <v>40</v>
      </c>
      <c r="E11">
        <v>4.05</v>
      </c>
      <c r="F11">
        <v>54</v>
      </c>
    </row>
    <row r="12" spans="1:6" x14ac:dyDescent="0.2">
      <c r="A12">
        <v>415</v>
      </c>
      <c r="B12">
        <v>25</v>
      </c>
      <c r="C12">
        <v>5</v>
      </c>
      <c r="D12">
        <v>60</v>
      </c>
      <c r="E12">
        <v>4.05</v>
      </c>
      <c r="F12">
        <v>23</v>
      </c>
    </row>
    <row r="13" spans="1:6" x14ac:dyDescent="0.2">
      <c r="A13">
        <v>550</v>
      </c>
      <c r="B13">
        <v>25</v>
      </c>
      <c r="C13">
        <v>5</v>
      </c>
      <c r="D13">
        <v>60</v>
      </c>
      <c r="E13">
        <v>1.28</v>
      </c>
      <c r="F13">
        <v>74</v>
      </c>
    </row>
    <row r="14" spans="1:6" x14ac:dyDescent="0.2">
      <c r="A14">
        <v>415</v>
      </c>
      <c r="B14">
        <v>95</v>
      </c>
      <c r="C14">
        <v>5</v>
      </c>
      <c r="D14">
        <v>60</v>
      </c>
      <c r="E14">
        <v>1.28</v>
      </c>
      <c r="F14">
        <v>80</v>
      </c>
    </row>
    <row r="15" spans="1:6" x14ac:dyDescent="0.2">
      <c r="A15">
        <v>550</v>
      </c>
      <c r="B15">
        <v>95</v>
      </c>
      <c r="C15">
        <v>5</v>
      </c>
      <c r="D15">
        <v>60</v>
      </c>
      <c r="E15">
        <v>4.05</v>
      </c>
      <c r="F15">
        <v>33</v>
      </c>
    </row>
    <row r="16" spans="1:6" x14ac:dyDescent="0.2">
      <c r="A16">
        <v>415</v>
      </c>
      <c r="B16">
        <v>25</v>
      </c>
      <c r="C16">
        <v>15</v>
      </c>
      <c r="D16">
        <v>60</v>
      </c>
      <c r="E16">
        <v>1.28</v>
      </c>
      <c r="F16">
        <v>63</v>
      </c>
    </row>
    <row r="17" spans="1:11" x14ac:dyDescent="0.2">
      <c r="A17">
        <v>550</v>
      </c>
      <c r="B17">
        <v>25</v>
      </c>
      <c r="C17">
        <v>15</v>
      </c>
      <c r="D17">
        <v>60</v>
      </c>
      <c r="E17">
        <v>4.05</v>
      </c>
      <c r="F17">
        <v>21</v>
      </c>
    </row>
    <row r="18" spans="1:11" x14ac:dyDescent="0.2">
      <c r="A18">
        <v>415</v>
      </c>
      <c r="B18">
        <v>95</v>
      </c>
      <c r="C18">
        <v>15</v>
      </c>
      <c r="D18">
        <v>60</v>
      </c>
      <c r="E18">
        <v>4.05</v>
      </c>
      <c r="F18">
        <v>44</v>
      </c>
    </row>
    <row r="19" spans="1:11" x14ac:dyDescent="0.2">
      <c r="A19">
        <v>550</v>
      </c>
      <c r="B19">
        <v>95</v>
      </c>
      <c r="C19">
        <v>15</v>
      </c>
      <c r="D19">
        <v>60</v>
      </c>
      <c r="E19">
        <v>1.28</v>
      </c>
      <c r="F19">
        <v>96</v>
      </c>
    </row>
    <row r="22" spans="1:11" x14ac:dyDescent="0.2">
      <c r="A22" t="s">
        <v>47</v>
      </c>
      <c r="B22" s="14" t="s">
        <v>83</v>
      </c>
    </row>
    <row r="23" spans="1:11" ht="16" thickBot="1" x14ac:dyDescent="0.25"/>
    <row r="24" spans="1:11" x14ac:dyDescent="0.2">
      <c r="A24" s="5" t="s">
        <v>48</v>
      </c>
      <c r="B24" s="5"/>
    </row>
    <row r="25" spans="1:11" x14ac:dyDescent="0.2">
      <c r="A25" t="s">
        <v>49</v>
      </c>
      <c r="B25">
        <v>0.9681056769569365</v>
      </c>
    </row>
    <row r="26" spans="1:11" x14ac:dyDescent="0.2">
      <c r="A26" t="s">
        <v>50</v>
      </c>
      <c r="B26" s="6">
        <v>0.93722860175624823</v>
      </c>
    </row>
    <row r="27" spans="1:11" x14ac:dyDescent="0.2">
      <c r="A27" t="s">
        <v>51</v>
      </c>
      <c r="B27">
        <v>0.90584290263437239</v>
      </c>
    </row>
    <row r="28" spans="1:11" x14ac:dyDescent="0.2">
      <c r="A28" t="s">
        <v>52</v>
      </c>
      <c r="B28">
        <v>8.0653580205716793</v>
      </c>
    </row>
    <row r="29" spans="1:11" ht="16" thickBot="1" x14ac:dyDescent="0.25">
      <c r="A29" s="3" t="s">
        <v>53</v>
      </c>
      <c r="B29" s="3">
        <v>16</v>
      </c>
    </row>
    <row r="31" spans="1:11" ht="16" thickBot="1" x14ac:dyDescent="0.25">
      <c r="A31" t="s">
        <v>54</v>
      </c>
    </row>
    <row r="32" spans="1:11" x14ac:dyDescent="0.2">
      <c r="A32" s="4"/>
      <c r="B32" s="4" t="s">
        <v>59</v>
      </c>
      <c r="C32" s="4" t="s">
        <v>60</v>
      </c>
      <c r="D32" s="4" t="s">
        <v>61</v>
      </c>
      <c r="E32" s="4" t="s">
        <v>62</v>
      </c>
      <c r="F32" s="4" t="s">
        <v>63</v>
      </c>
      <c r="H32" s="27" t="s">
        <v>73</v>
      </c>
      <c r="I32" s="27"/>
      <c r="J32" s="27"/>
      <c r="K32" s="27"/>
    </row>
    <row r="33" spans="1:11" x14ac:dyDescent="0.2">
      <c r="A33" t="s">
        <v>55</v>
      </c>
      <c r="B33">
        <v>5</v>
      </c>
      <c r="C33">
        <v>9712.5</v>
      </c>
      <c r="D33">
        <v>1942.5</v>
      </c>
      <c r="E33" s="6">
        <v>29.861644888547307</v>
      </c>
      <c r="F33">
        <v>1.0547227726226169E-5</v>
      </c>
      <c r="H33">
        <f>_xlfn.F.INV.RT(0.05,B33,B34)</f>
        <v>3.325834530413013</v>
      </c>
    </row>
    <row r="34" spans="1:11" x14ac:dyDescent="0.2">
      <c r="A34" t="s">
        <v>56</v>
      </c>
      <c r="B34">
        <v>10</v>
      </c>
      <c r="C34">
        <v>650.49999999999932</v>
      </c>
      <c r="D34">
        <v>65.049999999999926</v>
      </c>
      <c r="H34" t="s">
        <v>74</v>
      </c>
      <c r="I34">
        <f>E33</f>
        <v>29.861644888547307</v>
      </c>
      <c r="J34" t="s">
        <v>75</v>
      </c>
      <c r="K34">
        <f>H33</f>
        <v>3.325834530413013</v>
      </c>
    </row>
    <row r="35" spans="1:11" ht="16" thickBot="1" x14ac:dyDescent="0.25">
      <c r="A35" s="3" t="s">
        <v>57</v>
      </c>
      <c r="B35" s="3">
        <v>15</v>
      </c>
      <c r="C35" s="3">
        <v>10363</v>
      </c>
      <c r="D35" s="3"/>
      <c r="E35" s="3"/>
      <c r="F35" s="3"/>
      <c r="H35" t="s">
        <v>76</v>
      </c>
    </row>
    <row r="36" spans="1:11" ht="16" thickBot="1" x14ac:dyDescent="0.25"/>
    <row r="37" spans="1:11" x14ac:dyDescent="0.2">
      <c r="A37" s="4"/>
      <c r="B37" s="4" t="s">
        <v>64</v>
      </c>
      <c r="C37" s="4" t="s">
        <v>52</v>
      </c>
      <c r="D37" s="4" t="s">
        <v>65</v>
      </c>
      <c r="E37" s="4" t="s">
        <v>66</v>
      </c>
      <c r="F37" s="4" t="s">
        <v>67</v>
      </c>
      <c r="G37" s="4" t="s">
        <v>68</v>
      </c>
      <c r="H37" s="4" t="s">
        <v>69</v>
      </c>
      <c r="I37" s="4" t="s">
        <v>70</v>
      </c>
    </row>
    <row r="38" spans="1:11" x14ac:dyDescent="0.2">
      <c r="A38" t="s">
        <v>58</v>
      </c>
      <c r="B38">
        <v>52.079049911179851</v>
      </c>
      <c r="C38">
        <v>18.886686937817156</v>
      </c>
      <c r="D38">
        <v>2.7574476181368275</v>
      </c>
      <c r="E38">
        <v>2.021816427126686E-2</v>
      </c>
      <c r="F38">
        <v>9.9968889597277695</v>
      </c>
      <c r="G38">
        <v>94.161210862631933</v>
      </c>
      <c r="H38" s="6">
        <v>9.9968889597277695</v>
      </c>
      <c r="I38" s="6">
        <v>94.161210862631933</v>
      </c>
    </row>
    <row r="39" spans="1:11" x14ac:dyDescent="0.2">
      <c r="A39" t="s">
        <v>0</v>
      </c>
      <c r="B39">
        <v>5.5555555555555566E-2</v>
      </c>
      <c r="C39">
        <v>2.9871696372487707E-2</v>
      </c>
      <c r="D39">
        <v>1.8598058464039253</v>
      </c>
      <c r="E39">
        <v>9.2544482570134798E-2</v>
      </c>
      <c r="F39">
        <v>-1.1002731706721752E-2</v>
      </c>
      <c r="G39">
        <v>0.12211384281783288</v>
      </c>
      <c r="H39">
        <v>-1.1002731706721752E-2</v>
      </c>
      <c r="I39">
        <v>0.12211384281783288</v>
      </c>
    </row>
    <row r="40" spans="1:11" x14ac:dyDescent="0.2">
      <c r="A40" t="s">
        <v>1</v>
      </c>
      <c r="B40">
        <v>0.2821428571428572</v>
      </c>
      <c r="C40">
        <v>5.7609700146940571E-2</v>
      </c>
      <c r="D40">
        <v>4.8974887288636708</v>
      </c>
      <c r="E40">
        <v>6.2544941071110568E-4</v>
      </c>
      <c r="F40">
        <v>0.15378044599417953</v>
      </c>
      <c r="G40">
        <v>0.41050526829153489</v>
      </c>
      <c r="H40">
        <v>0.15378044599417953</v>
      </c>
      <c r="I40">
        <v>0.41050526829153489</v>
      </c>
    </row>
    <row r="41" spans="1:11" x14ac:dyDescent="0.2">
      <c r="A41" t="s">
        <v>2</v>
      </c>
      <c r="B41">
        <v>0.12499999999999929</v>
      </c>
      <c r="C41">
        <v>0.40326790102858406</v>
      </c>
      <c r="D41">
        <v>0.30996764106731906</v>
      </c>
      <c r="E41">
        <v>0.76294876305365156</v>
      </c>
      <c r="F41">
        <v>-0.77353687804074445</v>
      </c>
      <c r="G41">
        <v>1.023536878040743</v>
      </c>
      <c r="H41">
        <v>-0.77353687804074445</v>
      </c>
      <c r="I41">
        <v>1.023536878040743</v>
      </c>
    </row>
    <row r="42" spans="1:11" x14ac:dyDescent="0.2">
      <c r="A42" t="s">
        <v>3</v>
      </c>
      <c r="B42">
        <v>3.4908147371522896E-16</v>
      </c>
      <c r="C42">
        <v>0.20163395051429203</v>
      </c>
      <c r="D42">
        <v>1.7312633751650155E-15</v>
      </c>
      <c r="E42">
        <v>1</v>
      </c>
      <c r="F42">
        <v>-0.44926843902037156</v>
      </c>
      <c r="G42">
        <v>0.44926843902037222</v>
      </c>
      <c r="H42">
        <v>-0.44926843902037156</v>
      </c>
      <c r="I42">
        <v>0.44926843902037222</v>
      </c>
    </row>
    <row r="43" spans="1:11" ht="16" thickBot="1" x14ac:dyDescent="0.25">
      <c r="A43" s="3" t="s">
        <v>4</v>
      </c>
      <c r="B43" s="3">
        <v>-16.064981949458485</v>
      </c>
      <c r="C43" s="3">
        <v>1.4558407979371268</v>
      </c>
      <c r="D43" s="3">
        <v>-11.03484802199662</v>
      </c>
      <c r="E43" s="3">
        <v>6.4011843694027442E-7</v>
      </c>
      <c r="F43" s="3">
        <v>-19.308797393648895</v>
      </c>
      <c r="G43" s="3">
        <v>-12.821166505268074</v>
      </c>
      <c r="H43" s="3">
        <v>-19.308797393648895</v>
      </c>
      <c r="I43" s="3">
        <v>-12.821166505268074</v>
      </c>
    </row>
    <row r="47" spans="1:11" x14ac:dyDescent="0.2">
      <c r="A47" s="7" t="s">
        <v>77</v>
      </c>
      <c r="B47" s="7"/>
      <c r="C47" s="7"/>
      <c r="D47" s="7"/>
      <c r="E47" s="7"/>
      <c r="F47" s="7"/>
    </row>
    <row r="50" spans="1:6" x14ac:dyDescent="0.2">
      <c r="A50" t="s">
        <v>47</v>
      </c>
      <c r="B50" s="14" t="s">
        <v>78</v>
      </c>
    </row>
    <row r="51" spans="1:6" ht="16" thickBot="1" x14ac:dyDescent="0.25"/>
    <row r="52" spans="1:6" x14ac:dyDescent="0.2">
      <c r="A52" s="5" t="s">
        <v>48</v>
      </c>
      <c r="B52" s="5"/>
    </row>
    <row r="53" spans="1:6" x14ac:dyDescent="0.2">
      <c r="A53" t="s">
        <v>49</v>
      </c>
      <c r="B53">
        <v>0.14734944689460067</v>
      </c>
    </row>
    <row r="54" spans="1:6" x14ac:dyDescent="0.2">
      <c r="A54" t="s">
        <v>50</v>
      </c>
      <c r="B54">
        <v>2.1711859500144745E-2</v>
      </c>
    </row>
    <row r="55" spans="1:6" x14ac:dyDescent="0.2">
      <c r="A55" t="s">
        <v>51</v>
      </c>
      <c r="B55">
        <v>-4.8165864821273489E-2</v>
      </c>
    </row>
    <row r="56" spans="1:6" x14ac:dyDescent="0.2">
      <c r="A56" t="s">
        <v>52</v>
      </c>
      <c r="B56">
        <v>26.909902585161046</v>
      </c>
    </row>
    <row r="57" spans="1:6" ht="16" thickBot="1" x14ac:dyDescent="0.25">
      <c r="A57" s="3" t="s">
        <v>53</v>
      </c>
      <c r="B57" s="3">
        <v>16</v>
      </c>
    </row>
    <row r="59" spans="1:6" ht="16" thickBot="1" x14ac:dyDescent="0.25">
      <c r="A59" t="s">
        <v>54</v>
      </c>
    </row>
    <row r="60" spans="1:6" x14ac:dyDescent="0.2">
      <c r="A60" s="4"/>
      <c r="B60" s="4" t="s">
        <v>59</v>
      </c>
      <c r="C60" s="4" t="s">
        <v>60</v>
      </c>
      <c r="D60" s="4" t="s">
        <v>61</v>
      </c>
      <c r="E60" s="4" t="s">
        <v>62</v>
      </c>
      <c r="F60" s="4" t="s">
        <v>63</v>
      </c>
    </row>
    <row r="61" spans="1:6" x14ac:dyDescent="0.2">
      <c r="A61" t="s">
        <v>55</v>
      </c>
      <c r="B61">
        <v>1</v>
      </c>
      <c r="C61">
        <v>225</v>
      </c>
      <c r="D61">
        <v>225</v>
      </c>
      <c r="E61">
        <v>0.31071217202604068</v>
      </c>
      <c r="F61">
        <v>0.58604608399039515</v>
      </c>
    </row>
    <row r="62" spans="1:6" x14ac:dyDescent="0.2">
      <c r="A62" t="s">
        <v>56</v>
      </c>
      <c r="B62">
        <v>14</v>
      </c>
      <c r="C62">
        <v>10138</v>
      </c>
      <c r="D62">
        <v>724.14285714285711</v>
      </c>
    </row>
    <row r="63" spans="1:6" ht="16" thickBot="1" x14ac:dyDescent="0.25">
      <c r="A63" s="3" t="s">
        <v>57</v>
      </c>
      <c r="B63" s="3">
        <v>15</v>
      </c>
      <c r="C63" s="3">
        <v>10363</v>
      </c>
      <c r="D63" s="3"/>
      <c r="E63" s="3"/>
      <c r="F63" s="3"/>
    </row>
    <row r="64" spans="1:6" ht="16" thickBot="1" x14ac:dyDescent="0.25"/>
    <row r="65" spans="1:9" x14ac:dyDescent="0.2">
      <c r="A65" s="4"/>
      <c r="B65" s="4" t="s">
        <v>64</v>
      </c>
      <c r="C65" s="4" t="s">
        <v>52</v>
      </c>
      <c r="D65" s="4" t="s">
        <v>65</v>
      </c>
      <c r="E65" s="4" t="s">
        <v>66</v>
      </c>
      <c r="F65" s="4" t="s">
        <v>67</v>
      </c>
      <c r="G65" s="4" t="s">
        <v>68</v>
      </c>
      <c r="H65" s="4" t="s">
        <v>69</v>
      </c>
      <c r="I65" s="4" t="s">
        <v>70</v>
      </c>
    </row>
    <row r="66" spans="1:9" x14ac:dyDescent="0.2">
      <c r="A66" t="s">
        <v>58</v>
      </c>
      <c r="B66">
        <v>27.444444444444446</v>
      </c>
      <c r="C66">
        <v>48.557287158514072</v>
      </c>
      <c r="D66">
        <v>0.5651972350690172</v>
      </c>
      <c r="E66">
        <v>0.58088464486725466</v>
      </c>
      <c r="F66">
        <v>-76.700578654538688</v>
      </c>
      <c r="G66">
        <v>131.58946754342759</v>
      </c>
      <c r="H66">
        <v>-76.700578654538688</v>
      </c>
      <c r="I66">
        <v>131.58946754342759</v>
      </c>
    </row>
    <row r="67" spans="1:9" ht="16" thickBot="1" x14ac:dyDescent="0.25">
      <c r="A67" s="3" t="s">
        <v>0</v>
      </c>
      <c r="B67" s="3">
        <v>5.5555555555555552E-2</v>
      </c>
      <c r="C67" s="3">
        <v>9.9666305870966837E-2</v>
      </c>
      <c r="D67" s="3">
        <v>0.55741561874963697</v>
      </c>
      <c r="E67" s="3">
        <v>0.58604608399039515</v>
      </c>
      <c r="F67" s="3">
        <v>-0.15820741051043824</v>
      </c>
      <c r="G67" s="3">
        <v>0.26931852162154934</v>
      </c>
      <c r="H67" s="3">
        <v>-0.15820741051043824</v>
      </c>
      <c r="I67" s="3">
        <v>0.26931852162154934</v>
      </c>
    </row>
    <row r="71" spans="1:9" x14ac:dyDescent="0.2">
      <c r="A71" t="s">
        <v>47</v>
      </c>
      <c r="B71" s="14" t="s">
        <v>79</v>
      </c>
    </row>
    <row r="72" spans="1:9" ht="16" thickBot="1" x14ac:dyDescent="0.25"/>
    <row r="73" spans="1:9" x14ac:dyDescent="0.2">
      <c r="A73" s="5" t="s">
        <v>48</v>
      </c>
      <c r="B73" s="5"/>
    </row>
    <row r="74" spans="1:9" x14ac:dyDescent="0.2">
      <c r="A74" t="s">
        <v>49</v>
      </c>
      <c r="B74">
        <v>0.38802021015578181</v>
      </c>
    </row>
    <row r="75" spans="1:9" x14ac:dyDescent="0.2">
      <c r="A75" t="s">
        <v>50</v>
      </c>
      <c r="B75">
        <v>0.15055968348933707</v>
      </c>
    </row>
    <row r="76" spans="1:9" x14ac:dyDescent="0.2">
      <c r="A76" t="s">
        <v>51</v>
      </c>
      <c r="B76">
        <v>8.9885375167146869E-2</v>
      </c>
    </row>
    <row r="77" spans="1:9" x14ac:dyDescent="0.2">
      <c r="A77" t="s">
        <v>52</v>
      </c>
      <c r="B77">
        <v>25.075243909937488</v>
      </c>
    </row>
    <row r="78" spans="1:9" ht="16" thickBot="1" x14ac:dyDescent="0.25">
      <c r="A78" s="3" t="s">
        <v>53</v>
      </c>
      <c r="B78" s="3">
        <v>16</v>
      </c>
    </row>
    <row r="80" spans="1:9" ht="16" thickBot="1" x14ac:dyDescent="0.25">
      <c r="A80" t="s">
        <v>54</v>
      </c>
    </row>
    <row r="81" spans="1:9" x14ac:dyDescent="0.2">
      <c r="A81" s="4"/>
      <c r="B81" s="4" t="s">
        <v>59</v>
      </c>
      <c r="C81" s="4" t="s">
        <v>60</v>
      </c>
      <c r="D81" s="4" t="s">
        <v>61</v>
      </c>
      <c r="E81" s="4" t="s">
        <v>62</v>
      </c>
      <c r="F81" s="4" t="s">
        <v>63</v>
      </c>
    </row>
    <row r="82" spans="1:9" x14ac:dyDescent="0.2">
      <c r="A82" t="s">
        <v>55</v>
      </c>
      <c r="B82">
        <v>1</v>
      </c>
      <c r="C82">
        <v>1560.25</v>
      </c>
      <c r="D82">
        <v>1560.25</v>
      </c>
      <c r="E82">
        <v>2.4814404589474881</v>
      </c>
      <c r="F82">
        <v>0.13751843614321349</v>
      </c>
    </row>
    <row r="83" spans="1:9" x14ac:dyDescent="0.2">
      <c r="A83" t="s">
        <v>56</v>
      </c>
      <c r="B83">
        <v>14</v>
      </c>
      <c r="C83">
        <v>8802.75</v>
      </c>
      <c r="D83">
        <v>628.76785714285711</v>
      </c>
    </row>
    <row r="84" spans="1:9" ht="16" thickBot="1" x14ac:dyDescent="0.25">
      <c r="A84" s="3" t="s">
        <v>57</v>
      </c>
      <c r="B84" s="3">
        <v>15</v>
      </c>
      <c r="C84" s="3">
        <v>10363</v>
      </c>
      <c r="D84" s="3"/>
      <c r="E84" s="3"/>
      <c r="F84" s="3"/>
    </row>
    <row r="85" spans="1:9" ht="16" thickBot="1" x14ac:dyDescent="0.25"/>
    <row r="86" spans="1:9" x14ac:dyDescent="0.2">
      <c r="A86" s="4"/>
      <c r="B86" s="4" t="s">
        <v>64</v>
      </c>
      <c r="C86" s="4" t="s">
        <v>52</v>
      </c>
      <c r="D86" s="4" t="s">
        <v>65</v>
      </c>
      <c r="E86" s="4" t="s">
        <v>66</v>
      </c>
      <c r="F86" s="4" t="s">
        <v>67</v>
      </c>
      <c r="G86" s="4" t="s">
        <v>68</v>
      </c>
      <c r="H86" s="4" t="s">
        <v>69</v>
      </c>
      <c r="I86" s="4" t="s">
        <v>70</v>
      </c>
    </row>
    <row r="87" spans="1:9" x14ac:dyDescent="0.2">
      <c r="A87" t="s">
        <v>58</v>
      </c>
      <c r="B87">
        <v>37.321428571428569</v>
      </c>
      <c r="C87">
        <v>12.441300769307102</v>
      </c>
      <c r="D87">
        <v>2.9998011673748102</v>
      </c>
      <c r="E87">
        <v>9.5552777535239056E-3</v>
      </c>
      <c r="F87">
        <v>10.63749230103716</v>
      </c>
      <c r="G87">
        <v>64.005364841819983</v>
      </c>
      <c r="H87">
        <v>10.63749230103716</v>
      </c>
      <c r="I87">
        <v>64.005364841819983</v>
      </c>
    </row>
    <row r="88" spans="1:9" ht="16" thickBot="1" x14ac:dyDescent="0.25">
      <c r="A88" s="3" t="s">
        <v>1</v>
      </c>
      <c r="B88" s="3">
        <v>0.28214285714285714</v>
      </c>
      <c r="C88" s="3">
        <v>0.17910888507098205</v>
      </c>
      <c r="D88" s="3">
        <v>1.5752588545846959</v>
      </c>
      <c r="E88" s="3">
        <v>0.13751843614321327</v>
      </c>
      <c r="F88" s="3">
        <v>-0.1020074952451851</v>
      </c>
      <c r="G88" s="3">
        <v>0.66629320953089932</v>
      </c>
      <c r="H88" s="3">
        <v>-0.1020074952451851</v>
      </c>
      <c r="I88" s="3">
        <v>0.66629320953089932</v>
      </c>
    </row>
    <row r="92" spans="1:9" x14ac:dyDescent="0.2">
      <c r="A92" t="s">
        <v>47</v>
      </c>
      <c r="B92" s="14" t="s">
        <v>80</v>
      </c>
    </row>
    <row r="93" spans="1:9" ht="16" thickBot="1" x14ac:dyDescent="0.25"/>
    <row r="94" spans="1:9" x14ac:dyDescent="0.2">
      <c r="A94" s="5" t="s">
        <v>48</v>
      </c>
      <c r="B94" s="5"/>
    </row>
    <row r="95" spans="1:9" x14ac:dyDescent="0.2">
      <c r="A95" t="s">
        <v>49</v>
      </c>
      <c r="B95">
        <v>2.4558241149100112E-2</v>
      </c>
    </row>
    <row r="96" spans="1:9" x14ac:dyDescent="0.2">
      <c r="A96" t="s">
        <v>50</v>
      </c>
      <c r="B96">
        <v>6.0310720833735407E-4</v>
      </c>
    </row>
    <row r="97" spans="1:9" x14ac:dyDescent="0.2">
      <c r="A97" t="s">
        <v>51</v>
      </c>
      <c r="B97">
        <v>-7.0782385133924264E-2</v>
      </c>
    </row>
    <row r="98" spans="1:9" x14ac:dyDescent="0.2">
      <c r="A98" t="s">
        <v>52</v>
      </c>
      <c r="B98">
        <v>27.19867381220741</v>
      </c>
    </row>
    <row r="99" spans="1:9" ht="16" thickBot="1" x14ac:dyDescent="0.25">
      <c r="A99" s="3" t="s">
        <v>53</v>
      </c>
      <c r="B99" s="3">
        <v>16</v>
      </c>
    </row>
    <row r="101" spans="1:9" ht="16" thickBot="1" x14ac:dyDescent="0.25">
      <c r="A101" t="s">
        <v>54</v>
      </c>
    </row>
    <row r="102" spans="1:9" x14ac:dyDescent="0.2">
      <c r="A102" s="4"/>
      <c r="B102" s="4" t="s">
        <v>59</v>
      </c>
      <c r="C102" s="4" t="s">
        <v>60</v>
      </c>
      <c r="D102" s="4" t="s">
        <v>61</v>
      </c>
      <c r="E102" s="4" t="s">
        <v>62</v>
      </c>
      <c r="F102" s="4" t="s">
        <v>63</v>
      </c>
    </row>
    <row r="103" spans="1:9" x14ac:dyDescent="0.2">
      <c r="A103" t="s">
        <v>55</v>
      </c>
      <c r="B103">
        <v>1</v>
      </c>
      <c r="C103">
        <v>6.25</v>
      </c>
      <c r="D103">
        <v>6.25</v>
      </c>
      <c r="E103">
        <v>8.4485963260675402E-3</v>
      </c>
      <c r="F103">
        <v>0.92806687283319178</v>
      </c>
    </row>
    <row r="104" spans="1:9" x14ac:dyDescent="0.2">
      <c r="A104" t="s">
        <v>56</v>
      </c>
      <c r="B104">
        <v>14</v>
      </c>
      <c r="C104">
        <v>10356.75</v>
      </c>
      <c r="D104">
        <v>739.76785714285711</v>
      </c>
    </row>
    <row r="105" spans="1:9" ht="16" thickBot="1" x14ac:dyDescent="0.25">
      <c r="A105" s="3" t="s">
        <v>57</v>
      </c>
      <c r="B105" s="3">
        <v>15</v>
      </c>
      <c r="C105" s="3">
        <v>10363</v>
      </c>
      <c r="D105" s="3"/>
      <c r="E105" s="3"/>
      <c r="F105" s="3"/>
    </row>
    <row r="106" spans="1:9" ht="16" thickBot="1" x14ac:dyDescent="0.25"/>
    <row r="107" spans="1:9" x14ac:dyDescent="0.2">
      <c r="A107" s="4"/>
      <c r="B107" s="4" t="s">
        <v>64</v>
      </c>
      <c r="C107" s="4" t="s">
        <v>52</v>
      </c>
      <c r="D107" s="4" t="s">
        <v>65</v>
      </c>
      <c r="E107" s="4" t="s">
        <v>66</v>
      </c>
      <c r="F107" s="4" t="s">
        <v>67</v>
      </c>
      <c r="G107" s="4" t="s">
        <v>68</v>
      </c>
      <c r="H107" s="4" t="s">
        <v>69</v>
      </c>
      <c r="I107" s="4" t="s">
        <v>70</v>
      </c>
    </row>
    <row r="108" spans="1:9" x14ac:dyDescent="0.2">
      <c r="A108" t="s">
        <v>58</v>
      </c>
      <c r="B108">
        <v>53</v>
      </c>
      <c r="C108">
        <v>15.204520885484781</v>
      </c>
      <c r="D108">
        <v>3.4858053337673551</v>
      </c>
      <c r="E108">
        <v>3.6363627165990164E-3</v>
      </c>
      <c r="F108">
        <v>20.389546008644011</v>
      </c>
      <c r="G108">
        <v>85.610453991355996</v>
      </c>
      <c r="H108">
        <v>20.389546008644011</v>
      </c>
      <c r="I108">
        <v>85.610453991355996</v>
      </c>
    </row>
    <row r="109" spans="1:9" ht="16" thickBot="1" x14ac:dyDescent="0.25">
      <c r="A109" s="3" t="s">
        <v>2</v>
      </c>
      <c r="B109" s="3">
        <v>0.125</v>
      </c>
      <c r="C109" s="3">
        <v>1.3599336906103705</v>
      </c>
      <c r="D109" s="3">
        <v>9.1916246257489981E-2</v>
      </c>
      <c r="E109" s="3">
        <v>0.92806687283319178</v>
      </c>
      <c r="F109" s="3">
        <v>-2.7917676760720527</v>
      </c>
      <c r="G109" s="3">
        <v>3.0417676760720527</v>
      </c>
      <c r="H109" s="3">
        <v>-2.7917676760720527</v>
      </c>
      <c r="I109" s="3">
        <v>3.0417676760720527</v>
      </c>
    </row>
    <row r="114" spans="1:6" x14ac:dyDescent="0.2">
      <c r="A114" t="s">
        <v>47</v>
      </c>
      <c r="B114" s="14" t="s">
        <v>81</v>
      </c>
    </row>
    <row r="115" spans="1:6" ht="16" thickBot="1" x14ac:dyDescent="0.25"/>
    <row r="116" spans="1:6" x14ac:dyDescent="0.2">
      <c r="A116" s="5" t="s">
        <v>48</v>
      </c>
      <c r="B116" s="5"/>
    </row>
    <row r="117" spans="1:6" x14ac:dyDescent="0.2">
      <c r="A117" t="s">
        <v>49</v>
      </c>
      <c r="B117">
        <v>0</v>
      </c>
    </row>
    <row r="118" spans="1:6" x14ac:dyDescent="0.2">
      <c r="A118" t="s">
        <v>50</v>
      </c>
      <c r="B118">
        <v>0</v>
      </c>
    </row>
    <row r="119" spans="1:6" x14ac:dyDescent="0.2">
      <c r="A119" t="s">
        <v>51</v>
      </c>
      <c r="B119">
        <v>-7.1428571428571425E-2</v>
      </c>
    </row>
    <row r="120" spans="1:6" x14ac:dyDescent="0.2">
      <c r="A120" t="s">
        <v>52</v>
      </c>
      <c r="B120">
        <v>27.206879382139469</v>
      </c>
    </row>
    <row r="121" spans="1:6" ht="16" thickBot="1" x14ac:dyDescent="0.25">
      <c r="A121" s="3" t="s">
        <v>53</v>
      </c>
      <c r="B121" s="3">
        <v>16</v>
      </c>
    </row>
    <row r="123" spans="1:6" ht="16" thickBot="1" x14ac:dyDescent="0.25">
      <c r="A123" t="s">
        <v>54</v>
      </c>
    </row>
    <row r="124" spans="1:6" x14ac:dyDescent="0.2">
      <c r="A124" s="4"/>
      <c r="B124" s="4" t="s">
        <v>59</v>
      </c>
      <c r="C124" s="4" t="s">
        <v>60</v>
      </c>
      <c r="D124" s="4" t="s">
        <v>61</v>
      </c>
      <c r="E124" s="4" t="s">
        <v>62</v>
      </c>
      <c r="F124" s="4" t="s">
        <v>63</v>
      </c>
    </row>
    <row r="125" spans="1:6" x14ac:dyDescent="0.2">
      <c r="A125" t="s">
        <v>55</v>
      </c>
      <c r="B125">
        <v>1</v>
      </c>
      <c r="C125">
        <v>0</v>
      </c>
      <c r="D125">
        <v>0</v>
      </c>
      <c r="E125">
        <v>0</v>
      </c>
      <c r="F125">
        <v>1</v>
      </c>
    </row>
    <row r="126" spans="1:6" x14ac:dyDescent="0.2">
      <c r="A126" t="s">
        <v>56</v>
      </c>
      <c r="B126">
        <v>14</v>
      </c>
      <c r="C126">
        <v>10363</v>
      </c>
      <c r="D126">
        <v>740.21428571428567</v>
      </c>
    </row>
    <row r="127" spans="1:6" ht="16" thickBot="1" x14ac:dyDescent="0.25">
      <c r="A127" s="3" t="s">
        <v>57</v>
      </c>
      <c r="B127" s="3">
        <v>15</v>
      </c>
      <c r="C127" s="3">
        <v>10363</v>
      </c>
      <c r="D127" s="3"/>
      <c r="E127" s="3"/>
      <c r="F127" s="3"/>
    </row>
    <row r="128" spans="1:6" ht="16" thickBot="1" x14ac:dyDescent="0.25"/>
    <row r="129" spans="1:9" x14ac:dyDescent="0.2">
      <c r="A129" s="4"/>
      <c r="B129" s="4" t="s">
        <v>64</v>
      </c>
      <c r="C129" s="4" t="s">
        <v>52</v>
      </c>
      <c r="D129" s="4" t="s">
        <v>65</v>
      </c>
      <c r="E129" s="4" t="s">
        <v>66</v>
      </c>
      <c r="F129" s="4" t="s">
        <v>67</v>
      </c>
      <c r="G129" s="4" t="s">
        <v>68</v>
      </c>
      <c r="H129" s="4" t="s">
        <v>69</v>
      </c>
      <c r="I129" s="4" t="s">
        <v>70</v>
      </c>
    </row>
    <row r="130" spans="1:9" x14ac:dyDescent="0.2">
      <c r="A130" t="s">
        <v>58</v>
      </c>
      <c r="B130">
        <v>54.25</v>
      </c>
      <c r="C130">
        <v>34.682102218373593</v>
      </c>
      <c r="D130">
        <v>1.5642073729677173</v>
      </c>
      <c r="E130">
        <v>0.14008615685505207</v>
      </c>
      <c r="F130">
        <v>-20.135711146972241</v>
      </c>
      <c r="G130">
        <v>128.63571114697226</v>
      </c>
      <c r="H130">
        <v>-20.135711146972241</v>
      </c>
      <c r="I130">
        <v>128.63571114697226</v>
      </c>
    </row>
    <row r="131" spans="1:9" ht="16" thickBot="1" x14ac:dyDescent="0.25">
      <c r="A131" s="3" t="s">
        <v>3</v>
      </c>
      <c r="B131" s="3">
        <v>0</v>
      </c>
      <c r="C131" s="3">
        <v>0.68017198455348682</v>
      </c>
      <c r="D131" s="3">
        <v>0</v>
      </c>
      <c r="E131" s="3">
        <v>1</v>
      </c>
      <c r="F131" s="3">
        <v>-1.4588238179649531</v>
      </c>
      <c r="G131" s="3">
        <v>1.4588238179649531</v>
      </c>
      <c r="H131" s="3">
        <v>-1.4588238179649531</v>
      </c>
      <c r="I131" s="3">
        <v>1.4588238179649531</v>
      </c>
    </row>
    <row r="135" spans="1:9" x14ac:dyDescent="0.2">
      <c r="A135" t="s">
        <v>47</v>
      </c>
      <c r="B135" s="14" t="s">
        <v>82</v>
      </c>
    </row>
    <row r="136" spans="1:9" ht="16" thickBot="1" x14ac:dyDescent="0.25"/>
    <row r="137" spans="1:9" x14ac:dyDescent="0.2">
      <c r="A137" s="5" t="s">
        <v>48</v>
      </c>
      <c r="B137" s="5"/>
    </row>
    <row r="138" spans="1:9" x14ac:dyDescent="0.2">
      <c r="A138" t="s">
        <v>49</v>
      </c>
      <c r="B138">
        <v>0.87427338490796402</v>
      </c>
    </row>
    <row r="139" spans="1:9" x14ac:dyDescent="0.2">
      <c r="A139" t="s">
        <v>50</v>
      </c>
      <c r="B139">
        <v>0.764353951558429</v>
      </c>
    </row>
    <row r="140" spans="1:9" x14ac:dyDescent="0.2">
      <c r="A140" t="s">
        <v>51</v>
      </c>
      <c r="B140">
        <v>0.74752209095545974</v>
      </c>
    </row>
    <row r="141" spans="1:9" x14ac:dyDescent="0.2">
      <c r="A141" t="s">
        <v>52</v>
      </c>
      <c r="B141">
        <v>13.207140925596708</v>
      </c>
    </row>
    <row r="142" spans="1:9" ht="16" thickBot="1" x14ac:dyDescent="0.25">
      <c r="A142" s="3" t="s">
        <v>53</v>
      </c>
      <c r="B142" s="3">
        <v>16</v>
      </c>
    </row>
    <row r="144" spans="1:9" ht="16" thickBot="1" x14ac:dyDescent="0.25">
      <c r="A144" t="s">
        <v>54</v>
      </c>
    </row>
    <row r="145" spans="1:9" x14ac:dyDescent="0.2">
      <c r="A145" s="4"/>
      <c r="B145" s="4" t="s">
        <v>59</v>
      </c>
      <c r="C145" s="4" t="s">
        <v>60</v>
      </c>
      <c r="D145" s="4" t="s">
        <v>61</v>
      </c>
      <c r="E145" s="4" t="s">
        <v>62</v>
      </c>
      <c r="F145" s="4" t="s">
        <v>63</v>
      </c>
    </row>
    <row r="146" spans="1:9" x14ac:dyDescent="0.2">
      <c r="A146" t="s">
        <v>55</v>
      </c>
      <c r="B146">
        <v>1</v>
      </c>
      <c r="C146">
        <v>7921</v>
      </c>
      <c r="D146">
        <v>7921</v>
      </c>
      <c r="E146">
        <v>45.411138411138403</v>
      </c>
      <c r="F146">
        <v>9.4898379892849968E-6</v>
      </c>
    </row>
    <row r="147" spans="1:9" x14ac:dyDescent="0.2">
      <c r="A147" t="s">
        <v>56</v>
      </c>
      <c r="B147">
        <v>14</v>
      </c>
      <c r="C147">
        <v>2442.0000000000005</v>
      </c>
      <c r="D147">
        <v>174.42857142857147</v>
      </c>
    </row>
    <row r="148" spans="1:9" ht="16" thickBot="1" x14ac:dyDescent="0.25">
      <c r="A148" s="3" t="s">
        <v>57</v>
      </c>
      <c r="B148" s="3">
        <v>15</v>
      </c>
      <c r="C148" s="3">
        <v>10363</v>
      </c>
      <c r="D148" s="3"/>
      <c r="E148" s="3"/>
      <c r="F148" s="3"/>
    </row>
    <row r="149" spans="1:9" ht="16" thickBot="1" x14ac:dyDescent="0.25"/>
    <row r="150" spans="1:9" x14ac:dyDescent="0.2">
      <c r="A150" s="4"/>
      <c r="B150" s="4" t="s">
        <v>64</v>
      </c>
      <c r="C150" s="4" t="s">
        <v>52</v>
      </c>
      <c r="D150" s="4" t="s">
        <v>65</v>
      </c>
      <c r="E150" s="4" t="s">
        <v>66</v>
      </c>
      <c r="F150" s="4" t="s">
        <v>67</v>
      </c>
      <c r="G150" s="4" t="s">
        <v>68</v>
      </c>
      <c r="H150" s="4" t="s">
        <v>69</v>
      </c>
      <c r="I150" s="4" t="s">
        <v>70</v>
      </c>
    </row>
    <row r="151" spans="1:9" x14ac:dyDescent="0.2">
      <c r="A151" t="s">
        <v>58</v>
      </c>
      <c r="B151">
        <v>97.063176895306839</v>
      </c>
      <c r="C151">
        <v>7.1600020891353084</v>
      </c>
      <c r="D151">
        <v>13.556305666808662</v>
      </c>
      <c r="E151">
        <v>1.926388294468967E-9</v>
      </c>
      <c r="F151">
        <v>81.706499729065769</v>
      </c>
      <c r="G151">
        <v>112.41985406154791</v>
      </c>
      <c r="H151">
        <v>81.706499729065769</v>
      </c>
      <c r="I151">
        <v>112.41985406154791</v>
      </c>
    </row>
    <row r="152" spans="1:9" ht="16" thickBot="1" x14ac:dyDescent="0.25">
      <c r="A152" s="3" t="s">
        <v>4</v>
      </c>
      <c r="B152" s="3">
        <v>-16.064981949458481</v>
      </c>
      <c r="C152" s="3">
        <v>2.3839604558838823</v>
      </c>
      <c r="D152" s="3">
        <v>-6.7387787032323878</v>
      </c>
      <c r="E152" s="3">
        <v>9.489837989285012E-6</v>
      </c>
      <c r="F152" s="3">
        <v>-21.178068599760692</v>
      </c>
      <c r="G152" s="3">
        <v>-10.95189529915627</v>
      </c>
      <c r="H152" s="3">
        <v>-21.178068599760692</v>
      </c>
      <c r="I152" s="3">
        <v>-10.95189529915627</v>
      </c>
    </row>
    <row r="156" spans="1:9" x14ac:dyDescent="0.2">
      <c r="A156" s="7" t="s">
        <v>84</v>
      </c>
      <c r="B156" s="7"/>
      <c r="C156" s="7"/>
      <c r="D156" s="7"/>
      <c r="E156" s="7"/>
      <c r="F156" s="7"/>
      <c r="H156" s="15" t="s">
        <v>86</v>
      </c>
      <c r="I156" t="s">
        <v>96</v>
      </c>
    </row>
    <row r="157" spans="1:9" x14ac:dyDescent="0.2">
      <c r="H157" s="16" t="s">
        <v>87</v>
      </c>
    </row>
    <row r="158" spans="1:9" x14ac:dyDescent="0.2">
      <c r="A158" s="2" t="s">
        <v>6</v>
      </c>
      <c r="B158" s="2" t="s">
        <v>7</v>
      </c>
      <c r="C158" s="2" t="s">
        <v>8</v>
      </c>
      <c r="D158" s="2" t="s">
        <v>9</v>
      </c>
      <c r="E158" s="2" t="s">
        <v>10</v>
      </c>
      <c r="F158" t="s">
        <v>15</v>
      </c>
      <c r="H158" s="16" t="s">
        <v>88</v>
      </c>
    </row>
    <row r="159" spans="1:9" x14ac:dyDescent="0.2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H159" s="16" t="s">
        <v>89</v>
      </c>
    </row>
    <row r="160" spans="1:9" x14ac:dyDescent="0.2">
      <c r="A160">
        <v>415</v>
      </c>
      <c r="B160">
        <v>25</v>
      </c>
      <c r="C160">
        <v>5</v>
      </c>
      <c r="D160">
        <v>40</v>
      </c>
      <c r="E160">
        <v>1.28</v>
      </c>
      <c r="F160">
        <v>63</v>
      </c>
      <c r="H160" s="16" t="s">
        <v>90</v>
      </c>
    </row>
    <row r="161" spans="1:8" x14ac:dyDescent="0.2">
      <c r="A161">
        <v>550</v>
      </c>
      <c r="B161">
        <v>25</v>
      </c>
      <c r="C161">
        <v>5</v>
      </c>
      <c r="D161">
        <v>40</v>
      </c>
      <c r="E161">
        <v>4.05</v>
      </c>
      <c r="F161">
        <v>21</v>
      </c>
      <c r="H161" s="16" t="s">
        <v>91</v>
      </c>
    </row>
    <row r="162" spans="1:8" x14ac:dyDescent="0.2">
      <c r="A162">
        <v>415</v>
      </c>
      <c r="B162">
        <v>95</v>
      </c>
      <c r="C162">
        <v>5</v>
      </c>
      <c r="D162">
        <v>40</v>
      </c>
      <c r="E162">
        <v>4.05</v>
      </c>
      <c r="F162">
        <v>36</v>
      </c>
      <c r="H162" s="16" t="s">
        <v>92</v>
      </c>
    </row>
    <row r="163" spans="1:8" x14ac:dyDescent="0.2">
      <c r="A163">
        <v>550</v>
      </c>
      <c r="B163">
        <v>95</v>
      </c>
      <c r="C163">
        <v>5</v>
      </c>
      <c r="D163">
        <v>40</v>
      </c>
      <c r="E163">
        <v>1.28</v>
      </c>
      <c r="F163">
        <v>99</v>
      </c>
      <c r="H163" s="16" t="s">
        <v>93</v>
      </c>
    </row>
    <row r="164" spans="1:8" x14ac:dyDescent="0.2">
      <c r="A164">
        <v>415</v>
      </c>
      <c r="B164">
        <v>25</v>
      </c>
      <c r="C164">
        <v>15</v>
      </c>
      <c r="D164">
        <v>40</v>
      </c>
      <c r="E164">
        <v>4.05</v>
      </c>
      <c r="F164">
        <v>24</v>
      </c>
      <c r="H164" s="16" t="s">
        <v>94</v>
      </c>
    </row>
    <row r="165" spans="1:8" x14ac:dyDescent="0.2">
      <c r="A165">
        <v>550</v>
      </c>
      <c r="B165">
        <v>25</v>
      </c>
      <c r="C165">
        <v>15</v>
      </c>
      <c r="D165">
        <v>40</v>
      </c>
      <c r="E165">
        <v>1.28</v>
      </c>
      <c r="F165">
        <v>66</v>
      </c>
      <c r="H165" s="17" t="s">
        <v>95</v>
      </c>
    </row>
    <row r="166" spans="1:8" x14ac:dyDescent="0.2">
      <c r="A166">
        <v>415</v>
      </c>
      <c r="B166">
        <v>95</v>
      </c>
      <c r="C166">
        <v>15</v>
      </c>
      <c r="D166">
        <v>40</v>
      </c>
      <c r="E166">
        <v>1.28</v>
      </c>
      <c r="F166">
        <v>71</v>
      </c>
    </row>
    <row r="167" spans="1:8" x14ac:dyDescent="0.2">
      <c r="A167">
        <v>550</v>
      </c>
      <c r="B167">
        <v>95</v>
      </c>
      <c r="C167">
        <v>15</v>
      </c>
      <c r="D167">
        <v>40</v>
      </c>
      <c r="E167">
        <v>4.05</v>
      </c>
      <c r="F167">
        <v>54</v>
      </c>
    </row>
    <row r="168" spans="1:8" x14ac:dyDescent="0.2">
      <c r="A168">
        <v>415</v>
      </c>
      <c r="B168">
        <v>25</v>
      </c>
      <c r="C168">
        <v>5</v>
      </c>
      <c r="D168">
        <v>60</v>
      </c>
      <c r="E168">
        <v>4.05</v>
      </c>
      <c r="F168">
        <v>23</v>
      </c>
    </row>
    <row r="169" spans="1:8" x14ac:dyDescent="0.2">
      <c r="A169">
        <v>550</v>
      </c>
      <c r="B169">
        <v>25</v>
      </c>
      <c r="C169">
        <v>5</v>
      </c>
      <c r="D169">
        <v>60</v>
      </c>
      <c r="E169">
        <v>1.28</v>
      </c>
      <c r="F169">
        <v>74</v>
      </c>
    </row>
    <row r="170" spans="1:8" x14ac:dyDescent="0.2">
      <c r="A170">
        <v>415</v>
      </c>
      <c r="B170">
        <v>95</v>
      </c>
      <c r="C170">
        <v>5</v>
      </c>
      <c r="D170">
        <v>60</v>
      </c>
      <c r="E170">
        <v>1.28</v>
      </c>
      <c r="F170">
        <v>80</v>
      </c>
    </row>
    <row r="171" spans="1:8" x14ac:dyDescent="0.2">
      <c r="A171">
        <v>550</v>
      </c>
      <c r="B171">
        <v>95</v>
      </c>
      <c r="C171">
        <v>5</v>
      </c>
      <c r="D171">
        <v>60</v>
      </c>
      <c r="E171">
        <v>4.05</v>
      </c>
      <c r="F171">
        <v>33</v>
      </c>
    </row>
    <row r="172" spans="1:8" x14ac:dyDescent="0.2">
      <c r="A172">
        <v>415</v>
      </c>
      <c r="B172">
        <v>25</v>
      </c>
      <c r="C172">
        <v>15</v>
      </c>
      <c r="D172">
        <v>60</v>
      </c>
      <c r="E172">
        <v>1.28</v>
      </c>
      <c r="F172">
        <v>63</v>
      </c>
    </row>
    <row r="173" spans="1:8" x14ac:dyDescent="0.2">
      <c r="A173">
        <v>550</v>
      </c>
      <c r="B173">
        <v>25</v>
      </c>
      <c r="C173">
        <v>15</v>
      </c>
      <c r="D173">
        <v>60</v>
      </c>
      <c r="E173">
        <v>4.05</v>
      </c>
      <c r="F173">
        <v>21</v>
      </c>
    </row>
    <row r="174" spans="1:8" x14ac:dyDescent="0.2">
      <c r="A174">
        <v>415</v>
      </c>
      <c r="B174">
        <v>95</v>
      </c>
      <c r="C174">
        <v>15</v>
      </c>
      <c r="D174">
        <v>60</v>
      </c>
      <c r="E174">
        <v>4.05</v>
      </c>
      <c r="F174">
        <v>44</v>
      </c>
    </row>
    <row r="175" spans="1:8" x14ac:dyDescent="0.2">
      <c r="A175">
        <v>550</v>
      </c>
      <c r="B175">
        <v>95</v>
      </c>
      <c r="C175">
        <v>15</v>
      </c>
      <c r="D175">
        <v>60</v>
      </c>
      <c r="E175">
        <v>1.28</v>
      </c>
      <c r="F175">
        <v>96</v>
      </c>
    </row>
    <row r="178" spans="1:11" x14ac:dyDescent="0.2">
      <c r="A178" t="s">
        <v>47</v>
      </c>
      <c r="B178" s="14" t="s">
        <v>85</v>
      </c>
    </row>
    <row r="179" spans="1:11" ht="16" thickBot="1" x14ac:dyDescent="0.25"/>
    <row r="180" spans="1:11" x14ac:dyDescent="0.2">
      <c r="A180" s="5" t="s">
        <v>48</v>
      </c>
      <c r="B180" s="5"/>
    </row>
    <row r="181" spans="1:11" x14ac:dyDescent="0.2">
      <c r="A181" t="s">
        <v>49</v>
      </c>
      <c r="B181">
        <v>0.87427338490796402</v>
      </c>
    </row>
    <row r="182" spans="1:11" x14ac:dyDescent="0.2">
      <c r="A182" t="s">
        <v>50</v>
      </c>
      <c r="B182" s="6">
        <v>0.764353951558429</v>
      </c>
    </row>
    <row r="183" spans="1:11" x14ac:dyDescent="0.2">
      <c r="A183" t="s">
        <v>51</v>
      </c>
      <c r="B183">
        <v>0.72810071333664894</v>
      </c>
    </row>
    <row r="184" spans="1:11" x14ac:dyDescent="0.2">
      <c r="A184" t="s">
        <v>52</v>
      </c>
      <c r="B184">
        <v>13.705697860603591</v>
      </c>
    </row>
    <row r="185" spans="1:11" ht="16" thickBot="1" x14ac:dyDescent="0.25">
      <c r="A185" s="3" t="s">
        <v>53</v>
      </c>
      <c r="B185" s="3">
        <v>16</v>
      </c>
    </row>
    <row r="187" spans="1:11" ht="16" thickBot="1" x14ac:dyDescent="0.25">
      <c r="A187" t="s">
        <v>54</v>
      </c>
    </row>
    <row r="188" spans="1:11" x14ac:dyDescent="0.2">
      <c r="A188" s="4"/>
      <c r="B188" s="4" t="s">
        <v>59</v>
      </c>
      <c r="C188" s="4" t="s">
        <v>60</v>
      </c>
      <c r="D188" s="4" t="s">
        <v>61</v>
      </c>
      <c r="E188" s="4" t="s">
        <v>62</v>
      </c>
      <c r="F188" s="4" t="s">
        <v>63</v>
      </c>
      <c r="H188" s="27" t="s">
        <v>73</v>
      </c>
      <c r="I188" s="27"/>
      <c r="J188" s="27"/>
      <c r="K188" s="27"/>
    </row>
    <row r="189" spans="1:11" x14ac:dyDescent="0.2">
      <c r="A189" t="s">
        <v>55</v>
      </c>
      <c r="B189">
        <v>2</v>
      </c>
      <c r="C189">
        <v>7921</v>
      </c>
      <c r="D189">
        <v>3960.5</v>
      </c>
      <c r="E189" s="6">
        <v>21.083742833742832</v>
      </c>
      <c r="F189">
        <v>8.3117227731166848E-5</v>
      </c>
      <c r="H189">
        <f>_xlfn.F.INV.RT(0.05,B189,B190)</f>
        <v>3.8055652529780568</v>
      </c>
    </row>
    <row r="190" spans="1:11" x14ac:dyDescent="0.2">
      <c r="A190" t="s">
        <v>56</v>
      </c>
      <c r="B190">
        <v>13</v>
      </c>
      <c r="C190">
        <v>2442.0000000000005</v>
      </c>
      <c r="D190">
        <v>187.84615384615387</v>
      </c>
      <c r="H190" t="s">
        <v>74</v>
      </c>
      <c r="I190">
        <f>E189</f>
        <v>21.083742833742832</v>
      </c>
      <c r="J190" t="s">
        <v>75</v>
      </c>
      <c r="K190">
        <f>H189</f>
        <v>3.8055652529780568</v>
      </c>
    </row>
    <row r="191" spans="1:11" ht="16" thickBot="1" x14ac:dyDescent="0.25">
      <c r="A191" s="3" t="s">
        <v>57</v>
      </c>
      <c r="B191" s="3">
        <v>15</v>
      </c>
      <c r="C191" s="3">
        <v>10363</v>
      </c>
      <c r="D191" s="3"/>
      <c r="E191" s="3"/>
      <c r="F191" s="3"/>
      <c r="H191" t="s">
        <v>76</v>
      </c>
    </row>
    <row r="192" spans="1:11" ht="16" thickBot="1" x14ac:dyDescent="0.25"/>
    <row r="193" spans="1:9" x14ac:dyDescent="0.2">
      <c r="A193" s="4"/>
      <c r="B193" s="4" t="s">
        <v>64</v>
      </c>
      <c r="C193" s="4" t="s">
        <v>52</v>
      </c>
      <c r="D193" s="4" t="s">
        <v>65</v>
      </c>
      <c r="E193" s="4" t="s">
        <v>66</v>
      </c>
      <c r="F193" s="4" t="s">
        <v>67</v>
      </c>
      <c r="G193" s="4" t="s">
        <v>68</v>
      </c>
      <c r="H193" s="4" t="s">
        <v>69</v>
      </c>
      <c r="I193" s="4" t="s">
        <v>70</v>
      </c>
    </row>
    <row r="194" spans="1:9" x14ac:dyDescent="0.2">
      <c r="A194" t="s">
        <v>58</v>
      </c>
      <c r="B194">
        <v>97.063176895306839</v>
      </c>
      <c r="C194">
        <v>18.674012833202411</v>
      </c>
      <c r="D194">
        <v>5.1977674944470653</v>
      </c>
      <c r="E194">
        <v>1.7175659755275057E-4</v>
      </c>
      <c r="F194">
        <v>56.7204248800724</v>
      </c>
      <c r="G194">
        <v>137.40592891054126</v>
      </c>
      <c r="H194" s="6">
        <v>56.7204248800724</v>
      </c>
      <c r="I194" s="6">
        <v>137.40592891054126</v>
      </c>
    </row>
    <row r="195" spans="1:9" x14ac:dyDescent="0.2">
      <c r="A195" t="s">
        <v>3</v>
      </c>
      <c r="B195">
        <v>0</v>
      </c>
      <c r="C195">
        <v>0.34264244651508985</v>
      </c>
      <c r="D195">
        <v>0</v>
      </c>
      <c r="E195">
        <v>1</v>
      </c>
      <c r="F195">
        <v>-0.74023400182492893</v>
      </c>
      <c r="G195">
        <v>0.74023400182492893</v>
      </c>
      <c r="H195">
        <v>-0.74023400182492893</v>
      </c>
      <c r="I195">
        <v>0.74023400182492893</v>
      </c>
    </row>
    <row r="196" spans="1:9" ht="16" thickBot="1" x14ac:dyDescent="0.25">
      <c r="A196" s="3" t="s">
        <v>4</v>
      </c>
      <c r="B196" s="3">
        <v>-16.064981949458478</v>
      </c>
      <c r="C196" s="3">
        <v>2.4739526824194211</v>
      </c>
      <c r="D196" s="3">
        <v>-6.4936496415718041</v>
      </c>
      <c r="E196" s="3">
        <v>2.0235248114229058E-5</v>
      </c>
      <c r="F196" s="3">
        <v>-21.409631782129445</v>
      </c>
      <c r="G196" s="3">
        <v>-10.72033211678751</v>
      </c>
      <c r="H196" s="3">
        <v>-21.409631782129445</v>
      </c>
      <c r="I196" s="3">
        <v>-10.72033211678751</v>
      </c>
    </row>
    <row r="201" spans="1:9" x14ac:dyDescent="0.2">
      <c r="B201" s="2" t="s">
        <v>7</v>
      </c>
      <c r="C201" s="2" t="s">
        <v>10</v>
      </c>
      <c r="D201" t="s">
        <v>15</v>
      </c>
    </row>
    <row r="202" spans="1:9" x14ac:dyDescent="0.2">
      <c r="B202" t="s">
        <v>1</v>
      </c>
      <c r="C202" t="s">
        <v>4</v>
      </c>
      <c r="D202" t="s">
        <v>5</v>
      </c>
    </row>
    <row r="203" spans="1:9" x14ac:dyDescent="0.2">
      <c r="B203">
        <v>25</v>
      </c>
      <c r="C203">
        <v>1.28</v>
      </c>
      <c r="D203">
        <v>63</v>
      </c>
    </row>
    <row r="204" spans="1:9" x14ac:dyDescent="0.2">
      <c r="B204">
        <v>25</v>
      </c>
      <c r="C204">
        <v>4.05</v>
      </c>
      <c r="D204">
        <v>21</v>
      </c>
    </row>
    <row r="205" spans="1:9" x14ac:dyDescent="0.2">
      <c r="B205">
        <v>95</v>
      </c>
      <c r="C205">
        <v>4.05</v>
      </c>
      <c r="D205">
        <v>36</v>
      </c>
    </row>
    <row r="206" spans="1:9" x14ac:dyDescent="0.2">
      <c r="B206">
        <v>95</v>
      </c>
      <c r="C206">
        <v>1.28</v>
      </c>
      <c r="D206">
        <v>99</v>
      </c>
    </row>
    <row r="207" spans="1:9" x14ac:dyDescent="0.2">
      <c r="B207">
        <v>25</v>
      </c>
      <c r="C207">
        <v>4.05</v>
      </c>
      <c r="D207">
        <v>24</v>
      </c>
    </row>
    <row r="208" spans="1:9" x14ac:dyDescent="0.2">
      <c r="B208">
        <v>25</v>
      </c>
      <c r="C208">
        <v>1.28</v>
      </c>
      <c r="D208">
        <v>66</v>
      </c>
    </row>
    <row r="209" spans="1:4" x14ac:dyDescent="0.2">
      <c r="B209">
        <v>95</v>
      </c>
      <c r="C209">
        <v>1.28</v>
      </c>
      <c r="D209">
        <v>71</v>
      </c>
    </row>
    <row r="210" spans="1:4" x14ac:dyDescent="0.2">
      <c r="B210">
        <v>95</v>
      </c>
      <c r="C210">
        <v>4.05</v>
      </c>
      <c r="D210">
        <v>54</v>
      </c>
    </row>
    <row r="211" spans="1:4" x14ac:dyDescent="0.2">
      <c r="B211">
        <v>25</v>
      </c>
      <c r="C211">
        <v>4.05</v>
      </c>
      <c r="D211">
        <v>23</v>
      </c>
    </row>
    <row r="212" spans="1:4" x14ac:dyDescent="0.2">
      <c r="B212">
        <v>25</v>
      </c>
      <c r="C212">
        <v>1.28</v>
      </c>
      <c r="D212">
        <v>74</v>
      </c>
    </row>
    <row r="213" spans="1:4" x14ac:dyDescent="0.2">
      <c r="B213">
        <v>95</v>
      </c>
      <c r="C213">
        <v>1.28</v>
      </c>
      <c r="D213">
        <v>80</v>
      </c>
    </row>
    <row r="214" spans="1:4" x14ac:dyDescent="0.2">
      <c r="B214">
        <v>95</v>
      </c>
      <c r="C214">
        <v>4.05</v>
      </c>
      <c r="D214">
        <v>33</v>
      </c>
    </row>
    <row r="215" spans="1:4" x14ac:dyDescent="0.2">
      <c r="B215">
        <v>25</v>
      </c>
      <c r="C215">
        <v>1.28</v>
      </c>
      <c r="D215">
        <v>63</v>
      </c>
    </row>
    <row r="216" spans="1:4" x14ac:dyDescent="0.2">
      <c r="B216">
        <v>25</v>
      </c>
      <c r="C216">
        <v>4.05</v>
      </c>
      <c r="D216">
        <v>21</v>
      </c>
    </row>
    <row r="217" spans="1:4" x14ac:dyDescent="0.2">
      <c r="B217">
        <v>95</v>
      </c>
      <c r="C217">
        <v>4.05</v>
      </c>
      <c r="D217">
        <v>44</v>
      </c>
    </row>
    <row r="218" spans="1:4" x14ac:dyDescent="0.2">
      <c r="B218">
        <v>95</v>
      </c>
      <c r="C218">
        <v>1.28</v>
      </c>
      <c r="D218">
        <v>96</v>
      </c>
    </row>
    <row r="221" spans="1:4" x14ac:dyDescent="0.2">
      <c r="A221" t="s">
        <v>47</v>
      </c>
      <c r="B221" s="14" t="s">
        <v>97</v>
      </c>
    </row>
    <row r="222" spans="1:4" ht="16" thickBot="1" x14ac:dyDescent="0.25"/>
    <row r="223" spans="1:4" x14ac:dyDescent="0.2">
      <c r="A223" s="5" t="s">
        <v>48</v>
      </c>
      <c r="B223" s="5"/>
    </row>
    <row r="224" spans="1:4" x14ac:dyDescent="0.2">
      <c r="A224" t="s">
        <v>49</v>
      </c>
      <c r="B224">
        <v>0.95651117873643599</v>
      </c>
    </row>
    <row r="225" spans="1:9" x14ac:dyDescent="0.2">
      <c r="A225" t="s">
        <v>50</v>
      </c>
      <c r="B225" s="6">
        <v>0.91491363504776613</v>
      </c>
    </row>
    <row r="226" spans="1:9" x14ac:dyDescent="0.2">
      <c r="A226" t="s">
        <v>51</v>
      </c>
      <c r="B226">
        <v>0.90182342505511481</v>
      </c>
    </row>
    <row r="227" spans="1:9" x14ac:dyDescent="0.2">
      <c r="A227" t="s">
        <v>52</v>
      </c>
      <c r="B227">
        <v>8.2357102351238094</v>
      </c>
    </row>
    <row r="228" spans="1:9" ht="16" thickBot="1" x14ac:dyDescent="0.25">
      <c r="A228" s="3" t="s">
        <v>53</v>
      </c>
      <c r="B228" s="3">
        <v>16</v>
      </c>
    </row>
    <row r="230" spans="1:9" ht="16" thickBot="1" x14ac:dyDescent="0.25">
      <c r="A230" t="s">
        <v>54</v>
      </c>
    </row>
    <row r="231" spans="1:9" x14ac:dyDescent="0.2">
      <c r="A231" s="4"/>
      <c r="B231" s="4" t="s">
        <v>59</v>
      </c>
      <c r="C231" s="4" t="s">
        <v>60</v>
      </c>
      <c r="D231" s="4" t="s">
        <v>61</v>
      </c>
      <c r="E231" s="4" t="s">
        <v>62</v>
      </c>
      <c r="F231" s="4" t="s">
        <v>63</v>
      </c>
    </row>
    <row r="232" spans="1:9" x14ac:dyDescent="0.2">
      <c r="A232" t="s">
        <v>55</v>
      </c>
      <c r="B232">
        <v>2</v>
      </c>
      <c r="C232">
        <v>9481.25</v>
      </c>
      <c r="D232">
        <v>4740.625</v>
      </c>
      <c r="E232" s="6">
        <v>69.892968528494478</v>
      </c>
      <c r="F232">
        <v>1.1068526424145018E-7</v>
      </c>
    </row>
    <row r="233" spans="1:9" x14ac:dyDescent="0.2">
      <c r="A233" t="s">
        <v>56</v>
      </c>
      <c r="B233">
        <v>13</v>
      </c>
      <c r="C233">
        <v>881.74999999999989</v>
      </c>
      <c r="D233">
        <v>67.826923076923066</v>
      </c>
    </row>
    <row r="234" spans="1:9" ht="16" thickBot="1" x14ac:dyDescent="0.25">
      <c r="A234" s="3" t="s">
        <v>57</v>
      </c>
      <c r="B234" s="3">
        <v>15</v>
      </c>
      <c r="C234" s="3">
        <v>10363</v>
      </c>
      <c r="D234" s="3"/>
      <c r="E234" s="3"/>
      <c r="F234" s="3"/>
    </row>
    <row r="235" spans="1:9" ht="16" thickBot="1" x14ac:dyDescent="0.25"/>
    <row r="236" spans="1:9" x14ac:dyDescent="0.2">
      <c r="A236" s="4"/>
      <c r="B236" s="4" t="s">
        <v>64</v>
      </c>
      <c r="C236" s="4" t="s">
        <v>52</v>
      </c>
      <c r="D236" s="4" t="s">
        <v>65</v>
      </c>
      <c r="E236" s="4" t="s">
        <v>66</v>
      </c>
      <c r="F236" s="4" t="s">
        <v>67</v>
      </c>
      <c r="G236" s="4" t="s">
        <v>68</v>
      </c>
      <c r="H236" s="4" t="s">
        <v>69</v>
      </c>
      <c r="I236" s="4" t="s">
        <v>70</v>
      </c>
    </row>
    <row r="237" spans="1:9" x14ac:dyDescent="0.2">
      <c r="A237" t="s">
        <v>58</v>
      </c>
      <c r="B237">
        <v>80.134605466735422</v>
      </c>
      <c r="C237">
        <v>5.691463442914988</v>
      </c>
      <c r="D237">
        <v>14.079789191388183</v>
      </c>
      <c r="E237">
        <v>3.0068834776363377E-9</v>
      </c>
      <c r="F237">
        <v>67.838946235258064</v>
      </c>
      <c r="G237">
        <v>92.430264698212781</v>
      </c>
      <c r="H237" s="6">
        <v>67.838946235258064</v>
      </c>
      <c r="I237" s="6">
        <v>92.430264698212781</v>
      </c>
    </row>
    <row r="238" spans="1:9" x14ac:dyDescent="0.2">
      <c r="A238" t="s">
        <v>1</v>
      </c>
      <c r="B238">
        <v>0.2821428571428572</v>
      </c>
      <c r="C238">
        <v>5.882650167945578E-2</v>
      </c>
      <c r="D238">
        <v>4.7961862270893985</v>
      </c>
      <c r="E238">
        <v>3.4922134925597574E-4</v>
      </c>
      <c r="F238">
        <v>0.1550559267452051</v>
      </c>
      <c r="G238">
        <v>0.40922978754050932</v>
      </c>
      <c r="H238">
        <v>0.1550559267452051</v>
      </c>
      <c r="I238">
        <v>0.40922978754050932</v>
      </c>
    </row>
    <row r="239" spans="1:9" ht="16" thickBot="1" x14ac:dyDescent="0.25">
      <c r="A239" s="3" t="s">
        <v>4</v>
      </c>
      <c r="B239" s="3">
        <v>-16.064981949458481</v>
      </c>
      <c r="C239" s="3">
        <v>1.486590295148702</v>
      </c>
      <c r="D239" s="3">
        <v>-10.80659681546725</v>
      </c>
      <c r="E239" s="3">
        <v>7.2626823894422997E-8</v>
      </c>
      <c r="F239" s="3">
        <v>-19.276565028099508</v>
      </c>
      <c r="G239" s="3">
        <v>-12.853398870817454</v>
      </c>
      <c r="H239" s="3">
        <v>-19.276565028099508</v>
      </c>
      <c r="I239" s="3">
        <v>-12.853398870817454</v>
      </c>
    </row>
  </sheetData>
  <mergeCells count="2">
    <mergeCell ref="H32:K32"/>
    <mergeCell ref="H188:K188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topLeftCell="A4" zoomScale="162" workbookViewId="0">
      <selection activeCell="L19" sqref="L19"/>
    </sheetView>
  </sheetViews>
  <sheetFormatPr baseColWidth="10" defaultColWidth="11.5" defaultRowHeight="15" x14ac:dyDescent="0.2"/>
  <sheetData>
    <row r="1" spans="1:10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">
      <c r="A2">
        <v>4.9176000000000002</v>
      </c>
      <c r="B2">
        <v>1</v>
      </c>
      <c r="C2">
        <v>3.472</v>
      </c>
      <c r="D2">
        <v>0.998</v>
      </c>
      <c r="E2">
        <v>1</v>
      </c>
      <c r="F2">
        <v>7</v>
      </c>
      <c r="G2">
        <v>4</v>
      </c>
      <c r="H2">
        <v>42</v>
      </c>
      <c r="I2">
        <v>0</v>
      </c>
      <c r="J2">
        <v>25.9</v>
      </c>
    </row>
    <row r="3" spans="1:10" x14ac:dyDescent="0.2">
      <c r="A3">
        <v>5.0208000000000004</v>
      </c>
      <c r="B3">
        <v>1</v>
      </c>
      <c r="C3">
        <v>3.5310000000000001</v>
      </c>
      <c r="D3">
        <v>1.5</v>
      </c>
      <c r="E3">
        <v>2</v>
      </c>
      <c r="F3">
        <v>7</v>
      </c>
      <c r="G3">
        <v>4</v>
      </c>
      <c r="H3">
        <v>62</v>
      </c>
      <c r="I3">
        <v>0</v>
      </c>
      <c r="J3">
        <v>29.5</v>
      </c>
    </row>
    <row r="4" spans="1:10" x14ac:dyDescent="0.2">
      <c r="A4">
        <v>4.5429000000000004</v>
      </c>
      <c r="B4">
        <v>1</v>
      </c>
      <c r="C4">
        <v>2.2749999999999999</v>
      </c>
      <c r="D4">
        <v>1.175</v>
      </c>
      <c r="E4">
        <v>1</v>
      </c>
      <c r="F4">
        <v>6</v>
      </c>
      <c r="G4">
        <v>3</v>
      </c>
      <c r="H4">
        <v>40</v>
      </c>
      <c r="I4">
        <v>0</v>
      </c>
      <c r="J4">
        <v>27.9</v>
      </c>
    </row>
    <row r="5" spans="1:10" x14ac:dyDescent="0.2">
      <c r="A5">
        <v>4.5572999999999997</v>
      </c>
      <c r="B5">
        <v>1</v>
      </c>
      <c r="C5">
        <v>4.05</v>
      </c>
      <c r="D5">
        <v>1.232</v>
      </c>
      <c r="E5">
        <v>1</v>
      </c>
      <c r="F5">
        <v>6</v>
      </c>
      <c r="G5">
        <v>3</v>
      </c>
      <c r="H5">
        <v>54</v>
      </c>
      <c r="I5">
        <v>0</v>
      </c>
      <c r="J5">
        <v>25.9</v>
      </c>
    </row>
    <row r="6" spans="1:10" x14ac:dyDescent="0.2">
      <c r="A6">
        <v>5.0597000000000003</v>
      </c>
      <c r="B6">
        <v>1</v>
      </c>
      <c r="C6">
        <v>4.4550000000000001</v>
      </c>
      <c r="D6">
        <v>1.121</v>
      </c>
      <c r="E6">
        <v>1</v>
      </c>
      <c r="F6">
        <v>6</v>
      </c>
      <c r="G6">
        <v>3</v>
      </c>
      <c r="H6">
        <v>42</v>
      </c>
      <c r="I6">
        <v>0</v>
      </c>
      <c r="J6">
        <v>29.9</v>
      </c>
    </row>
    <row r="7" spans="1:10" x14ac:dyDescent="0.2">
      <c r="A7">
        <v>3.891</v>
      </c>
      <c r="B7">
        <v>1</v>
      </c>
      <c r="C7">
        <v>4.4550000000000001</v>
      </c>
      <c r="D7">
        <v>0.98799999999999999</v>
      </c>
      <c r="E7">
        <v>1</v>
      </c>
      <c r="F7">
        <v>6</v>
      </c>
      <c r="G7">
        <v>3</v>
      </c>
      <c r="H7">
        <v>56</v>
      </c>
      <c r="I7">
        <v>0</v>
      </c>
      <c r="J7">
        <v>29.9</v>
      </c>
    </row>
    <row r="8" spans="1:10" x14ac:dyDescent="0.2">
      <c r="A8">
        <v>5.8979999999999997</v>
      </c>
      <c r="B8">
        <v>1</v>
      </c>
      <c r="C8">
        <v>5.85</v>
      </c>
      <c r="D8">
        <v>1.24</v>
      </c>
      <c r="E8">
        <v>1</v>
      </c>
      <c r="F8">
        <v>7</v>
      </c>
      <c r="G8">
        <v>3</v>
      </c>
      <c r="H8">
        <v>51</v>
      </c>
      <c r="I8">
        <v>1</v>
      </c>
      <c r="J8">
        <v>30.9</v>
      </c>
    </row>
    <row r="9" spans="1:10" x14ac:dyDescent="0.2">
      <c r="A9">
        <v>5.6039000000000003</v>
      </c>
      <c r="B9">
        <v>1</v>
      </c>
      <c r="C9">
        <v>9.52</v>
      </c>
      <c r="D9">
        <v>1.5009999999999999</v>
      </c>
      <c r="E9">
        <v>0</v>
      </c>
      <c r="F9">
        <v>6</v>
      </c>
      <c r="G9">
        <v>3</v>
      </c>
      <c r="H9">
        <v>32</v>
      </c>
      <c r="I9">
        <v>0</v>
      </c>
      <c r="J9">
        <v>28.9</v>
      </c>
    </row>
    <row r="10" spans="1:10" x14ac:dyDescent="0.2">
      <c r="A10">
        <v>5.8281999999999998</v>
      </c>
      <c r="B10">
        <v>1</v>
      </c>
      <c r="C10">
        <v>6.4349999999999996</v>
      </c>
      <c r="D10">
        <v>1.2250000000000001</v>
      </c>
      <c r="E10">
        <v>2</v>
      </c>
      <c r="F10">
        <v>6</v>
      </c>
      <c r="G10">
        <v>3</v>
      </c>
      <c r="H10">
        <v>32</v>
      </c>
      <c r="I10">
        <v>0</v>
      </c>
      <c r="J10">
        <v>35.9</v>
      </c>
    </row>
    <row r="11" spans="1:10" x14ac:dyDescent="0.2">
      <c r="A11">
        <v>5.3003</v>
      </c>
      <c r="B11">
        <v>1</v>
      </c>
      <c r="C11">
        <v>4.9882999999999997</v>
      </c>
      <c r="D11">
        <v>1.552</v>
      </c>
      <c r="E11">
        <v>1</v>
      </c>
      <c r="F11">
        <v>6</v>
      </c>
      <c r="G11">
        <v>3</v>
      </c>
      <c r="H11">
        <v>30</v>
      </c>
      <c r="I11">
        <v>0</v>
      </c>
      <c r="J11">
        <v>31.5</v>
      </c>
    </row>
    <row r="12" spans="1:10" x14ac:dyDescent="0.2">
      <c r="A12">
        <v>6.2712000000000003</v>
      </c>
      <c r="B12">
        <v>1</v>
      </c>
      <c r="C12">
        <v>5.52</v>
      </c>
      <c r="D12">
        <v>0.97499999999999998</v>
      </c>
      <c r="E12">
        <v>1</v>
      </c>
      <c r="F12">
        <v>5</v>
      </c>
      <c r="G12">
        <v>2</v>
      </c>
      <c r="H12">
        <v>30</v>
      </c>
      <c r="I12">
        <v>0</v>
      </c>
      <c r="J12">
        <v>31</v>
      </c>
    </row>
    <row r="13" spans="1:10" x14ac:dyDescent="0.2">
      <c r="A13">
        <v>5.9592000000000001</v>
      </c>
      <c r="B13">
        <v>1</v>
      </c>
      <c r="C13">
        <v>6.6660000000000004</v>
      </c>
      <c r="D13">
        <v>1.121</v>
      </c>
      <c r="E13">
        <v>2</v>
      </c>
      <c r="F13">
        <v>6</v>
      </c>
      <c r="G13">
        <v>3</v>
      </c>
      <c r="H13">
        <v>32</v>
      </c>
      <c r="I13">
        <v>0</v>
      </c>
      <c r="J13">
        <v>30.9</v>
      </c>
    </row>
    <row r="14" spans="1:10" x14ac:dyDescent="0.2">
      <c r="A14">
        <v>5.05</v>
      </c>
      <c r="B14">
        <v>1</v>
      </c>
      <c r="C14">
        <v>5</v>
      </c>
      <c r="D14">
        <v>1.02</v>
      </c>
      <c r="E14">
        <v>0</v>
      </c>
      <c r="F14">
        <v>5</v>
      </c>
      <c r="G14">
        <v>2</v>
      </c>
      <c r="H14">
        <v>46</v>
      </c>
      <c r="I14">
        <v>1</v>
      </c>
      <c r="J14">
        <v>30</v>
      </c>
    </row>
    <row r="15" spans="1:10" x14ac:dyDescent="0.2">
      <c r="A15">
        <v>8.2463999999999995</v>
      </c>
      <c r="B15">
        <v>1.5</v>
      </c>
      <c r="C15">
        <v>5.15</v>
      </c>
      <c r="D15">
        <v>1.6639999999999999</v>
      </c>
      <c r="E15">
        <v>2</v>
      </c>
      <c r="F15">
        <v>8</v>
      </c>
      <c r="G15">
        <v>4</v>
      </c>
      <c r="H15">
        <v>50</v>
      </c>
      <c r="I15">
        <v>0</v>
      </c>
      <c r="J15">
        <v>36.9</v>
      </c>
    </row>
    <row r="16" spans="1:10" x14ac:dyDescent="0.2">
      <c r="A16">
        <v>6.6969000000000003</v>
      </c>
      <c r="B16">
        <v>1.5</v>
      </c>
      <c r="C16">
        <v>6.9020000000000001</v>
      </c>
      <c r="D16">
        <v>1.488</v>
      </c>
      <c r="E16">
        <v>1.5</v>
      </c>
      <c r="F16">
        <v>7</v>
      </c>
      <c r="G16">
        <v>3</v>
      </c>
      <c r="H16">
        <v>22</v>
      </c>
      <c r="I16">
        <v>1</v>
      </c>
      <c r="J16">
        <v>41.9</v>
      </c>
    </row>
    <row r="17" spans="1:10" x14ac:dyDescent="0.2">
      <c r="A17">
        <v>7.7840999999999996</v>
      </c>
      <c r="B17">
        <v>1.5</v>
      </c>
      <c r="C17">
        <v>7.1020000000000003</v>
      </c>
      <c r="D17">
        <v>1.3759999999999999</v>
      </c>
      <c r="E17">
        <v>1</v>
      </c>
      <c r="F17">
        <v>6</v>
      </c>
      <c r="G17">
        <v>3</v>
      </c>
      <c r="H17">
        <v>17</v>
      </c>
      <c r="I17">
        <v>0</v>
      </c>
      <c r="J17">
        <v>40.5</v>
      </c>
    </row>
    <row r="18" spans="1:10" x14ac:dyDescent="0.2">
      <c r="A18">
        <v>9.0383999999999993</v>
      </c>
      <c r="B18">
        <v>1</v>
      </c>
      <c r="C18">
        <v>7.8</v>
      </c>
      <c r="D18">
        <v>1.5</v>
      </c>
      <c r="E18">
        <v>1.5</v>
      </c>
      <c r="F18">
        <v>7</v>
      </c>
      <c r="G18">
        <v>3</v>
      </c>
      <c r="H18">
        <v>23</v>
      </c>
      <c r="I18">
        <v>0</v>
      </c>
      <c r="J18">
        <v>43.9</v>
      </c>
    </row>
    <row r="19" spans="1:10" x14ac:dyDescent="0.2">
      <c r="A19">
        <v>5.9893999999999998</v>
      </c>
      <c r="B19">
        <v>1</v>
      </c>
      <c r="C19">
        <v>5.52</v>
      </c>
      <c r="D19" s="1">
        <v>1.26</v>
      </c>
      <c r="E19">
        <v>2</v>
      </c>
      <c r="F19">
        <v>6</v>
      </c>
      <c r="G19">
        <v>3</v>
      </c>
      <c r="H19">
        <v>40</v>
      </c>
      <c r="I19">
        <v>1</v>
      </c>
      <c r="J19">
        <v>37.5</v>
      </c>
    </row>
    <row r="20" spans="1:10" x14ac:dyDescent="0.2">
      <c r="A20">
        <v>7.5422000000000002</v>
      </c>
      <c r="B20">
        <v>1.5</v>
      </c>
      <c r="C20">
        <v>5</v>
      </c>
      <c r="D20">
        <v>1.69</v>
      </c>
      <c r="E20">
        <v>1</v>
      </c>
      <c r="F20">
        <v>6</v>
      </c>
      <c r="G20">
        <v>3</v>
      </c>
      <c r="H20">
        <v>22</v>
      </c>
      <c r="I20">
        <v>0</v>
      </c>
      <c r="J20">
        <v>37.9</v>
      </c>
    </row>
    <row r="21" spans="1:10" x14ac:dyDescent="0.2">
      <c r="A21">
        <v>8.7950999999999997</v>
      </c>
      <c r="B21">
        <v>1.5</v>
      </c>
      <c r="C21">
        <v>9.89</v>
      </c>
      <c r="D21">
        <v>1.82</v>
      </c>
      <c r="E21">
        <v>2</v>
      </c>
      <c r="F21">
        <v>8</v>
      </c>
      <c r="G21">
        <v>4</v>
      </c>
      <c r="H21">
        <v>50</v>
      </c>
      <c r="I21">
        <v>1</v>
      </c>
      <c r="J21">
        <v>44.5</v>
      </c>
    </row>
    <row r="22" spans="1:10" x14ac:dyDescent="0.2">
      <c r="A22">
        <v>6.0831</v>
      </c>
      <c r="B22">
        <v>1.5</v>
      </c>
      <c r="C22">
        <v>6.7264999999999997</v>
      </c>
      <c r="D22">
        <v>1.6519999999999999</v>
      </c>
      <c r="E22">
        <v>1</v>
      </c>
      <c r="F22">
        <v>6</v>
      </c>
      <c r="G22">
        <v>3</v>
      </c>
      <c r="H22">
        <v>44</v>
      </c>
      <c r="I22">
        <v>0</v>
      </c>
      <c r="J22">
        <v>37.9</v>
      </c>
    </row>
    <row r="23" spans="1:10" x14ac:dyDescent="0.2">
      <c r="A23">
        <v>8.3606999999999996</v>
      </c>
      <c r="B23">
        <v>1.5</v>
      </c>
      <c r="C23">
        <v>9.15</v>
      </c>
      <c r="D23">
        <v>1.7769999999999999</v>
      </c>
      <c r="E23">
        <v>2</v>
      </c>
      <c r="F23">
        <v>8</v>
      </c>
      <c r="G23">
        <v>4</v>
      </c>
      <c r="H23">
        <v>48</v>
      </c>
      <c r="I23">
        <v>1</v>
      </c>
      <c r="J23">
        <v>38.9</v>
      </c>
    </row>
    <row r="24" spans="1:10" x14ac:dyDescent="0.2">
      <c r="A24">
        <v>8.14</v>
      </c>
      <c r="B24">
        <v>1</v>
      </c>
      <c r="C24">
        <v>8</v>
      </c>
      <c r="D24">
        <v>1.504</v>
      </c>
      <c r="E24">
        <v>2</v>
      </c>
      <c r="F24">
        <v>7</v>
      </c>
      <c r="G24">
        <v>3</v>
      </c>
      <c r="H24">
        <v>3</v>
      </c>
      <c r="I24">
        <v>0</v>
      </c>
      <c r="J24">
        <v>36.9</v>
      </c>
    </row>
    <row r="25" spans="1:10" x14ac:dyDescent="0.2">
      <c r="A25">
        <v>9.1416000000000004</v>
      </c>
      <c r="B25">
        <v>1.5</v>
      </c>
      <c r="C25">
        <v>7.3262</v>
      </c>
      <c r="D25">
        <v>1.831</v>
      </c>
      <c r="E25">
        <v>1.5</v>
      </c>
      <c r="F25">
        <v>8</v>
      </c>
      <c r="G25">
        <v>4</v>
      </c>
      <c r="H25">
        <v>31</v>
      </c>
      <c r="I25">
        <v>0</v>
      </c>
      <c r="J25">
        <v>45.8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topLeftCell="A19" workbookViewId="0">
      <selection activeCell="F40" sqref="F40"/>
    </sheetView>
  </sheetViews>
  <sheetFormatPr baseColWidth="10" defaultColWidth="11.5" defaultRowHeight="15" x14ac:dyDescent="0.2"/>
  <sheetData>
    <row r="1" spans="1: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">
      <c r="A2">
        <v>1</v>
      </c>
      <c r="B2">
        <v>3.3</v>
      </c>
      <c r="C2">
        <v>2.8</v>
      </c>
      <c r="D2">
        <v>3.1</v>
      </c>
      <c r="E2">
        <v>4.0999999999999996</v>
      </c>
      <c r="F2">
        <v>9.8000000000000007</v>
      </c>
    </row>
    <row r="3" spans="1:6" x14ac:dyDescent="0.2">
      <c r="A3">
        <v>1</v>
      </c>
      <c r="B3">
        <v>4.4000000000000004</v>
      </c>
      <c r="C3">
        <v>4.9000000000000004</v>
      </c>
      <c r="D3">
        <v>3.5</v>
      </c>
      <c r="E3">
        <v>3.9</v>
      </c>
      <c r="F3">
        <v>12.6</v>
      </c>
    </row>
    <row r="4" spans="1:6" x14ac:dyDescent="0.2">
      <c r="A4">
        <v>1</v>
      </c>
      <c r="B4">
        <v>3.9</v>
      </c>
      <c r="C4">
        <v>5.3</v>
      </c>
      <c r="D4">
        <v>4.8</v>
      </c>
      <c r="E4">
        <v>4.7</v>
      </c>
      <c r="F4">
        <v>11.9</v>
      </c>
    </row>
    <row r="5" spans="1:6" x14ac:dyDescent="0.2">
      <c r="A5">
        <v>1</v>
      </c>
      <c r="B5">
        <v>3.9</v>
      </c>
      <c r="C5">
        <v>2.6</v>
      </c>
      <c r="D5">
        <v>3.1</v>
      </c>
      <c r="E5">
        <v>3.6</v>
      </c>
      <c r="F5">
        <v>11.1</v>
      </c>
    </row>
    <row r="6" spans="1:6" x14ac:dyDescent="0.2">
      <c r="A6">
        <v>1</v>
      </c>
      <c r="B6">
        <v>5.6</v>
      </c>
      <c r="C6">
        <v>5.0999999999999996</v>
      </c>
      <c r="D6">
        <v>5.5</v>
      </c>
      <c r="E6">
        <v>5.0999999999999996</v>
      </c>
      <c r="F6">
        <v>13.3</v>
      </c>
    </row>
    <row r="7" spans="1:6" x14ac:dyDescent="0.2">
      <c r="A7">
        <v>1</v>
      </c>
      <c r="B7">
        <v>4.5999999999999996</v>
      </c>
      <c r="C7">
        <v>4.7</v>
      </c>
      <c r="D7">
        <v>5</v>
      </c>
      <c r="E7">
        <v>4.0999999999999996</v>
      </c>
      <c r="F7">
        <v>12.8</v>
      </c>
    </row>
    <row r="8" spans="1:6" x14ac:dyDescent="0.2">
      <c r="A8">
        <v>1</v>
      </c>
      <c r="B8">
        <v>4.8</v>
      </c>
      <c r="C8">
        <v>4.8</v>
      </c>
      <c r="D8">
        <v>4.8</v>
      </c>
      <c r="E8">
        <v>3.3</v>
      </c>
      <c r="F8">
        <v>12.8</v>
      </c>
    </row>
    <row r="9" spans="1:6" x14ac:dyDescent="0.2">
      <c r="A9">
        <v>1</v>
      </c>
      <c r="B9">
        <v>5.3</v>
      </c>
      <c r="C9">
        <v>4.5</v>
      </c>
      <c r="D9">
        <v>4.3</v>
      </c>
      <c r="E9">
        <v>5.2</v>
      </c>
      <c r="F9">
        <v>12</v>
      </c>
    </row>
    <row r="10" spans="1:6" x14ac:dyDescent="0.2">
      <c r="A10">
        <v>1</v>
      </c>
      <c r="B10">
        <v>4.3</v>
      </c>
      <c r="C10">
        <v>4.3</v>
      </c>
      <c r="D10">
        <v>3.9</v>
      </c>
      <c r="E10">
        <v>2.9</v>
      </c>
      <c r="F10">
        <v>13.6</v>
      </c>
    </row>
    <row r="11" spans="1:6" x14ac:dyDescent="0.2">
      <c r="A11">
        <v>1</v>
      </c>
      <c r="B11">
        <v>4.3</v>
      </c>
      <c r="C11">
        <v>3.9</v>
      </c>
      <c r="D11">
        <v>4.7</v>
      </c>
      <c r="E11">
        <v>3.9</v>
      </c>
      <c r="F11">
        <v>13.9</v>
      </c>
    </row>
    <row r="12" spans="1:6" x14ac:dyDescent="0.2">
      <c r="A12">
        <v>1</v>
      </c>
      <c r="B12">
        <v>5.0999999999999996</v>
      </c>
      <c r="C12">
        <v>4.3</v>
      </c>
      <c r="D12">
        <v>4.5</v>
      </c>
      <c r="E12">
        <v>3.6</v>
      </c>
      <c r="F12">
        <v>14.4</v>
      </c>
    </row>
    <row r="13" spans="1:6" x14ac:dyDescent="0.2">
      <c r="A13">
        <v>0.5</v>
      </c>
      <c r="B13">
        <v>3.3</v>
      </c>
      <c r="C13">
        <v>5.4</v>
      </c>
      <c r="D13">
        <v>4.3</v>
      </c>
      <c r="E13">
        <v>3.6</v>
      </c>
      <c r="F13">
        <v>12.3</v>
      </c>
    </row>
    <row r="14" spans="1:6" x14ac:dyDescent="0.2">
      <c r="A14">
        <v>0.8</v>
      </c>
      <c r="B14">
        <v>5.9</v>
      </c>
      <c r="C14">
        <v>5.7</v>
      </c>
      <c r="D14">
        <v>7</v>
      </c>
      <c r="E14">
        <v>4.0999999999999996</v>
      </c>
      <c r="F14">
        <v>16.100000000000001</v>
      </c>
    </row>
    <row r="15" spans="1:6" x14ac:dyDescent="0.2">
      <c r="A15">
        <v>0.7</v>
      </c>
      <c r="B15">
        <v>7.7</v>
      </c>
      <c r="C15">
        <v>6.6</v>
      </c>
      <c r="D15">
        <v>6.7</v>
      </c>
      <c r="E15">
        <v>3.7</v>
      </c>
      <c r="F15">
        <v>16.100000000000001</v>
      </c>
    </row>
    <row r="16" spans="1:6" x14ac:dyDescent="0.2">
      <c r="A16">
        <v>1</v>
      </c>
      <c r="B16">
        <v>7.1</v>
      </c>
      <c r="C16">
        <v>4.4000000000000004</v>
      </c>
      <c r="D16">
        <v>5.8</v>
      </c>
      <c r="E16">
        <v>4.0999999999999996</v>
      </c>
      <c r="F16">
        <v>15.5</v>
      </c>
    </row>
    <row r="17" spans="1:6" x14ac:dyDescent="0.2">
      <c r="A17">
        <v>0.9</v>
      </c>
      <c r="B17">
        <v>5.5</v>
      </c>
      <c r="C17">
        <v>5.6</v>
      </c>
      <c r="D17">
        <v>5.6</v>
      </c>
      <c r="E17">
        <v>4.4000000000000004</v>
      </c>
      <c r="F17">
        <v>15.5</v>
      </c>
    </row>
    <row r="18" spans="1:6" x14ac:dyDescent="0.2">
      <c r="A18">
        <v>1</v>
      </c>
      <c r="B18">
        <v>6.3</v>
      </c>
      <c r="C18">
        <v>5.4</v>
      </c>
      <c r="D18">
        <v>4.8</v>
      </c>
      <c r="E18">
        <v>4.5999999999999996</v>
      </c>
      <c r="F18">
        <v>13.8</v>
      </c>
    </row>
    <row r="19" spans="1:6" x14ac:dyDescent="0.2">
      <c r="A19">
        <v>1</v>
      </c>
      <c r="B19">
        <v>5</v>
      </c>
      <c r="C19">
        <v>5.5</v>
      </c>
      <c r="D19">
        <v>5.5</v>
      </c>
      <c r="E19">
        <v>4.0999999999999996</v>
      </c>
      <c r="F19">
        <v>13.8</v>
      </c>
    </row>
    <row r="20" spans="1:6" x14ac:dyDescent="0.2">
      <c r="A20">
        <v>1</v>
      </c>
      <c r="B20">
        <v>4.5999999999999996</v>
      </c>
      <c r="C20">
        <v>4.0999999999999996</v>
      </c>
      <c r="D20">
        <v>4.3</v>
      </c>
      <c r="E20">
        <v>3.1</v>
      </c>
      <c r="F20">
        <v>11.3</v>
      </c>
    </row>
    <row r="21" spans="1:6" x14ac:dyDescent="0.2">
      <c r="A21">
        <v>0.9</v>
      </c>
      <c r="B21">
        <v>3.4</v>
      </c>
      <c r="C21">
        <v>5</v>
      </c>
      <c r="D21">
        <v>3.4</v>
      </c>
      <c r="E21">
        <v>3.4</v>
      </c>
      <c r="F21">
        <v>7.9</v>
      </c>
    </row>
    <row r="22" spans="1:6" x14ac:dyDescent="0.2">
      <c r="A22">
        <v>0.9</v>
      </c>
      <c r="B22">
        <v>6.4</v>
      </c>
      <c r="C22">
        <v>5.4</v>
      </c>
      <c r="D22">
        <v>6.6</v>
      </c>
      <c r="E22">
        <v>4.8</v>
      </c>
      <c r="F22">
        <v>15.1</v>
      </c>
    </row>
    <row r="23" spans="1:6" x14ac:dyDescent="0.2">
      <c r="A23">
        <v>1</v>
      </c>
      <c r="B23">
        <v>5.5</v>
      </c>
      <c r="C23">
        <v>5.3</v>
      </c>
      <c r="D23">
        <v>5.3</v>
      </c>
      <c r="E23">
        <v>3.8</v>
      </c>
      <c r="F23">
        <v>13.5</v>
      </c>
    </row>
    <row r="24" spans="1:6" x14ac:dyDescent="0.2">
      <c r="A24">
        <v>0.7</v>
      </c>
      <c r="B24">
        <v>4.7</v>
      </c>
      <c r="C24">
        <v>4.0999999999999996</v>
      </c>
      <c r="D24">
        <v>5</v>
      </c>
      <c r="E24">
        <v>3.7</v>
      </c>
      <c r="F24">
        <v>10.8</v>
      </c>
    </row>
    <row r="25" spans="1:6" x14ac:dyDescent="0.2">
      <c r="A25">
        <v>0.7</v>
      </c>
      <c r="B25">
        <v>4.0999999999999996</v>
      </c>
      <c r="C25">
        <v>4</v>
      </c>
      <c r="D25">
        <v>4.0999999999999996</v>
      </c>
      <c r="E25">
        <v>4</v>
      </c>
      <c r="F25">
        <v>9.5</v>
      </c>
    </row>
    <row r="26" spans="1:6" x14ac:dyDescent="0.2">
      <c r="A26">
        <v>1</v>
      </c>
      <c r="B26">
        <v>6</v>
      </c>
      <c r="C26">
        <v>5.4</v>
      </c>
      <c r="D26">
        <v>5.7</v>
      </c>
      <c r="E26">
        <v>4.7</v>
      </c>
      <c r="F26">
        <v>12.7</v>
      </c>
    </row>
    <row r="27" spans="1:6" x14ac:dyDescent="0.2">
      <c r="A27">
        <v>1</v>
      </c>
      <c r="B27">
        <v>4.3</v>
      </c>
      <c r="C27">
        <v>4.5999999999999996</v>
      </c>
      <c r="D27">
        <v>4.7</v>
      </c>
      <c r="E27">
        <v>4.9000000000000004</v>
      </c>
      <c r="F27">
        <v>11.6</v>
      </c>
    </row>
    <row r="28" spans="1:6" x14ac:dyDescent="0.2">
      <c r="A28">
        <v>1</v>
      </c>
      <c r="B28">
        <v>3.9</v>
      </c>
      <c r="C28">
        <v>4</v>
      </c>
      <c r="D28">
        <v>5.0999999999999996</v>
      </c>
      <c r="E28">
        <v>5.0999999999999996</v>
      </c>
      <c r="F28">
        <v>11.7</v>
      </c>
    </row>
    <row r="29" spans="1:6" x14ac:dyDescent="0.2">
      <c r="A29">
        <v>1</v>
      </c>
      <c r="B29">
        <v>5.0999999999999996</v>
      </c>
      <c r="C29">
        <v>4.9000000000000004</v>
      </c>
      <c r="D29">
        <v>5</v>
      </c>
      <c r="E29">
        <v>5.0999999999999996</v>
      </c>
      <c r="F29">
        <v>11.9</v>
      </c>
    </row>
    <row r="30" spans="1:6" x14ac:dyDescent="0.2">
      <c r="A30">
        <v>1</v>
      </c>
      <c r="B30">
        <v>3.9</v>
      </c>
      <c r="C30">
        <v>4.4000000000000004</v>
      </c>
      <c r="D30">
        <v>5</v>
      </c>
      <c r="E30">
        <v>4.4000000000000004</v>
      </c>
      <c r="F30">
        <v>10.8</v>
      </c>
    </row>
    <row r="31" spans="1:6" x14ac:dyDescent="0.2">
      <c r="A31">
        <v>1</v>
      </c>
      <c r="B31">
        <v>4.5</v>
      </c>
      <c r="C31">
        <v>3.7</v>
      </c>
      <c r="D31">
        <v>2.9</v>
      </c>
      <c r="E31">
        <v>3.9</v>
      </c>
      <c r="F31">
        <v>8.5</v>
      </c>
    </row>
    <row r="32" spans="1:6" x14ac:dyDescent="0.2">
      <c r="A32">
        <v>1</v>
      </c>
      <c r="B32">
        <v>5.2</v>
      </c>
      <c r="C32">
        <v>4.3</v>
      </c>
      <c r="D32">
        <v>5</v>
      </c>
      <c r="E32">
        <v>6</v>
      </c>
      <c r="F32">
        <v>10.7</v>
      </c>
    </row>
    <row r="33" spans="1:6" x14ac:dyDescent="0.2">
      <c r="A33">
        <v>0.8</v>
      </c>
      <c r="B33">
        <v>4.2</v>
      </c>
      <c r="C33">
        <v>3.8</v>
      </c>
      <c r="D33">
        <v>3</v>
      </c>
      <c r="E33">
        <v>4.7</v>
      </c>
      <c r="F33">
        <v>9.1</v>
      </c>
    </row>
    <row r="34" spans="1:6" x14ac:dyDescent="0.2">
      <c r="A34">
        <v>1</v>
      </c>
      <c r="B34">
        <v>3.3</v>
      </c>
      <c r="C34">
        <v>3.5</v>
      </c>
      <c r="D34">
        <v>4.3</v>
      </c>
      <c r="E34">
        <v>4.5</v>
      </c>
      <c r="F34">
        <v>12.1</v>
      </c>
    </row>
    <row r="35" spans="1:6" x14ac:dyDescent="0.2">
      <c r="A35">
        <v>1</v>
      </c>
      <c r="B35">
        <v>6.8</v>
      </c>
      <c r="C35">
        <v>5</v>
      </c>
      <c r="D35">
        <v>6</v>
      </c>
      <c r="E35">
        <v>5.2</v>
      </c>
      <c r="F35">
        <v>14.9</v>
      </c>
    </row>
    <row r="36" spans="1:6" x14ac:dyDescent="0.2">
      <c r="A36">
        <v>0.8</v>
      </c>
      <c r="B36">
        <v>5</v>
      </c>
      <c r="C36">
        <v>5.7</v>
      </c>
      <c r="D36">
        <v>5.5</v>
      </c>
      <c r="E36">
        <v>4.8</v>
      </c>
      <c r="F36">
        <v>13.5</v>
      </c>
    </row>
    <row r="37" spans="1:6" x14ac:dyDescent="0.2">
      <c r="A37">
        <v>0.8</v>
      </c>
      <c r="B37">
        <v>3.5</v>
      </c>
      <c r="C37">
        <v>4.7</v>
      </c>
      <c r="D37">
        <v>4.2</v>
      </c>
      <c r="E37">
        <v>3.3</v>
      </c>
      <c r="F37">
        <v>12.2</v>
      </c>
    </row>
    <row r="38" spans="1:6" x14ac:dyDescent="0.2">
      <c r="A38">
        <v>0.8</v>
      </c>
      <c r="B38">
        <v>4.3</v>
      </c>
      <c r="C38">
        <v>5.5</v>
      </c>
      <c r="D38">
        <v>3.5</v>
      </c>
      <c r="E38">
        <v>5.8</v>
      </c>
      <c r="F38">
        <v>10.3</v>
      </c>
    </row>
    <row r="39" spans="1:6" x14ac:dyDescent="0.2">
      <c r="A39">
        <v>0.8</v>
      </c>
      <c r="B39">
        <v>5.2</v>
      </c>
      <c r="C39">
        <v>4.8</v>
      </c>
      <c r="D39">
        <v>5.7</v>
      </c>
      <c r="E39">
        <v>3.5</v>
      </c>
      <c r="F39">
        <v>13.2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K13" sqref="K13"/>
    </sheetView>
  </sheetViews>
  <sheetFormatPr baseColWidth="10" defaultColWidth="11.5" defaultRowHeight="15" x14ac:dyDescent="0.2"/>
  <sheetData>
    <row r="1" spans="1:6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</row>
    <row r="2" spans="1:6" x14ac:dyDescent="0.2">
      <c r="A2">
        <v>1650</v>
      </c>
      <c r="B2">
        <v>0.57999999999999996</v>
      </c>
      <c r="C2">
        <v>1.1000000000000001</v>
      </c>
      <c r="D2">
        <v>0.25</v>
      </c>
      <c r="E2">
        <v>0.9</v>
      </c>
      <c r="F2">
        <v>1.2999999999999999E-2</v>
      </c>
    </row>
    <row r="3" spans="1:6" x14ac:dyDescent="0.2">
      <c r="A3">
        <v>1650</v>
      </c>
      <c r="B3">
        <v>0.66</v>
      </c>
      <c r="C3">
        <v>1.1000000000000001</v>
      </c>
      <c r="D3">
        <v>0.33</v>
      </c>
      <c r="E3">
        <v>0.9</v>
      </c>
      <c r="F3">
        <v>1.6E-2</v>
      </c>
    </row>
    <row r="4" spans="1:6" x14ac:dyDescent="0.2">
      <c r="A4">
        <v>1650</v>
      </c>
      <c r="B4">
        <v>0.66</v>
      </c>
      <c r="C4">
        <v>1.1000000000000001</v>
      </c>
      <c r="D4">
        <v>0.33</v>
      </c>
      <c r="E4">
        <v>0.9</v>
      </c>
      <c r="F4">
        <v>1.4999999999999999E-2</v>
      </c>
    </row>
    <row r="5" spans="1:6" x14ac:dyDescent="0.2">
      <c r="A5">
        <v>1650</v>
      </c>
      <c r="B5">
        <v>0.66</v>
      </c>
      <c r="C5">
        <v>1.1000000000000001</v>
      </c>
      <c r="D5">
        <v>0.33</v>
      </c>
      <c r="E5">
        <v>0.95</v>
      </c>
      <c r="F5">
        <v>1.6E-2</v>
      </c>
    </row>
    <row r="6" spans="1:6" x14ac:dyDescent="0.2">
      <c r="A6">
        <v>1600</v>
      </c>
      <c r="B6">
        <v>0.66</v>
      </c>
      <c r="C6">
        <v>1.1499999999999999</v>
      </c>
      <c r="D6">
        <v>0.33</v>
      </c>
      <c r="E6">
        <v>1</v>
      </c>
      <c r="F6">
        <v>1.4999999999999999E-2</v>
      </c>
    </row>
    <row r="7" spans="1:6" x14ac:dyDescent="0.2">
      <c r="A7">
        <v>1600</v>
      </c>
      <c r="B7">
        <v>0.66</v>
      </c>
      <c r="C7">
        <v>1.1499999999999999</v>
      </c>
      <c r="D7">
        <v>0.33</v>
      </c>
      <c r="E7">
        <v>1</v>
      </c>
      <c r="F7">
        <v>1.6E-2</v>
      </c>
    </row>
    <row r="8" spans="1:6" x14ac:dyDescent="0.2">
      <c r="A8">
        <v>1650</v>
      </c>
      <c r="B8">
        <v>1</v>
      </c>
      <c r="C8">
        <v>1.1000000000000001</v>
      </c>
      <c r="D8">
        <v>0.5</v>
      </c>
      <c r="E8">
        <v>0.8</v>
      </c>
      <c r="F8">
        <v>1.4E-2</v>
      </c>
    </row>
    <row r="9" spans="1:6" x14ac:dyDescent="0.2">
      <c r="A9">
        <v>1650</v>
      </c>
      <c r="B9">
        <v>1.17</v>
      </c>
      <c r="C9">
        <v>1.1000000000000001</v>
      </c>
      <c r="D9">
        <v>0.57999999999999996</v>
      </c>
      <c r="E9">
        <v>0.8</v>
      </c>
      <c r="F9">
        <v>2.1000000000000001E-2</v>
      </c>
    </row>
    <row r="10" spans="1:6" x14ac:dyDescent="0.2">
      <c r="A10">
        <v>1650</v>
      </c>
      <c r="B10">
        <v>1.17</v>
      </c>
      <c r="C10">
        <v>1.1000000000000001</v>
      </c>
      <c r="D10">
        <v>0.57999999999999996</v>
      </c>
      <c r="E10">
        <v>0.8</v>
      </c>
      <c r="F10">
        <v>1.7999999999999999E-2</v>
      </c>
    </row>
    <row r="11" spans="1:6" x14ac:dyDescent="0.2">
      <c r="A11">
        <v>1650</v>
      </c>
      <c r="B11">
        <v>1.17</v>
      </c>
      <c r="C11">
        <v>1.1000000000000001</v>
      </c>
      <c r="D11">
        <v>0.57999999999999996</v>
      </c>
      <c r="E11">
        <v>0.8</v>
      </c>
      <c r="F11">
        <v>1.9E-2</v>
      </c>
    </row>
    <row r="12" spans="1:6" x14ac:dyDescent="0.2">
      <c r="A12">
        <v>1650</v>
      </c>
      <c r="B12">
        <v>1.17</v>
      </c>
      <c r="C12">
        <v>1.1000000000000001</v>
      </c>
      <c r="D12">
        <v>0.57999999999999996</v>
      </c>
      <c r="E12">
        <v>0.9</v>
      </c>
      <c r="F12">
        <v>2.1000000000000001E-2</v>
      </c>
    </row>
    <row r="13" spans="1:6" x14ac:dyDescent="0.2">
      <c r="A13">
        <v>1650</v>
      </c>
      <c r="B13">
        <v>1.17</v>
      </c>
      <c r="C13">
        <v>1.1000000000000001</v>
      </c>
      <c r="D13">
        <v>0.57999999999999996</v>
      </c>
      <c r="E13">
        <v>0.9</v>
      </c>
      <c r="F13">
        <v>1.9E-2</v>
      </c>
    </row>
    <row r="14" spans="1:6" x14ac:dyDescent="0.2">
      <c r="A14">
        <v>1650</v>
      </c>
      <c r="B14">
        <v>1.17</v>
      </c>
      <c r="C14">
        <v>1.1499999999999999</v>
      </c>
      <c r="D14">
        <v>0.57999999999999996</v>
      </c>
      <c r="E14">
        <v>0.9</v>
      </c>
      <c r="F14">
        <v>2.1000000000000001E-2</v>
      </c>
    </row>
    <row r="15" spans="1:6" x14ac:dyDescent="0.2">
      <c r="A15">
        <v>1650</v>
      </c>
      <c r="B15">
        <v>1.2</v>
      </c>
      <c r="C15">
        <v>1.1499999999999999</v>
      </c>
      <c r="D15">
        <v>1.1000000000000001</v>
      </c>
      <c r="E15">
        <v>0.8</v>
      </c>
      <c r="F15">
        <v>2.5000000000000001E-2</v>
      </c>
    </row>
    <row r="16" spans="1:6" x14ac:dyDescent="0.2">
      <c r="A16">
        <v>1650</v>
      </c>
      <c r="B16">
        <v>2</v>
      </c>
      <c r="C16">
        <v>1.1499999999999999</v>
      </c>
      <c r="D16">
        <v>1</v>
      </c>
      <c r="E16">
        <v>0.8</v>
      </c>
      <c r="F16">
        <v>2.5000000000000001E-2</v>
      </c>
    </row>
    <row r="17" spans="1:6" x14ac:dyDescent="0.2">
      <c r="A17">
        <v>1650</v>
      </c>
      <c r="B17">
        <v>2</v>
      </c>
      <c r="C17">
        <v>1.1000000000000001</v>
      </c>
      <c r="D17">
        <v>1.1000000000000001</v>
      </c>
      <c r="E17">
        <v>0.8</v>
      </c>
      <c r="F17">
        <v>2.5999999999999999E-2</v>
      </c>
    </row>
    <row r="18" spans="1:6" x14ac:dyDescent="0.2">
      <c r="A18">
        <v>1650</v>
      </c>
      <c r="B18">
        <v>2.2000000000000002</v>
      </c>
      <c r="C18">
        <v>1.1000000000000001</v>
      </c>
      <c r="D18">
        <v>1.1000000000000001</v>
      </c>
      <c r="E18">
        <v>0.8</v>
      </c>
      <c r="F18">
        <v>2.4E-2</v>
      </c>
    </row>
    <row r="19" spans="1:6" x14ac:dyDescent="0.2">
      <c r="A19">
        <v>1650</v>
      </c>
      <c r="B19">
        <v>2.2000000000000002</v>
      </c>
      <c r="C19">
        <v>1.1000000000000001</v>
      </c>
      <c r="D19">
        <v>1.1000000000000001</v>
      </c>
      <c r="E19">
        <v>0.8</v>
      </c>
      <c r="F19">
        <v>2.5000000000000001E-2</v>
      </c>
    </row>
    <row r="20" spans="1:6" x14ac:dyDescent="0.2">
      <c r="A20">
        <v>1650</v>
      </c>
      <c r="B20">
        <v>2.2000000000000002</v>
      </c>
      <c r="C20">
        <v>1.1499999999999999</v>
      </c>
      <c r="D20">
        <v>1.1000000000000001</v>
      </c>
      <c r="E20">
        <v>0.8</v>
      </c>
      <c r="F20">
        <v>2.4E-2</v>
      </c>
    </row>
    <row r="21" spans="1:6" x14ac:dyDescent="0.2">
      <c r="A21">
        <v>1650</v>
      </c>
      <c r="B21">
        <v>2.2000000000000002</v>
      </c>
      <c r="C21">
        <v>1.1000000000000001</v>
      </c>
      <c r="D21">
        <v>1.1000000000000001</v>
      </c>
      <c r="E21">
        <v>0.9</v>
      </c>
      <c r="F21">
        <v>2.5000000000000001E-2</v>
      </c>
    </row>
    <row r="22" spans="1:6" x14ac:dyDescent="0.2">
      <c r="A22">
        <v>1650</v>
      </c>
      <c r="B22">
        <v>2.2000000000000002</v>
      </c>
      <c r="C22">
        <v>1.1000000000000001</v>
      </c>
      <c r="D22">
        <v>1.1000000000000001</v>
      </c>
      <c r="E22">
        <v>0.9</v>
      </c>
      <c r="F22">
        <v>2.7E-2</v>
      </c>
    </row>
    <row r="23" spans="1:6" x14ac:dyDescent="0.2">
      <c r="A23">
        <v>1650</v>
      </c>
      <c r="B23">
        <v>2.2000000000000002</v>
      </c>
      <c r="C23">
        <v>1.1000000000000001</v>
      </c>
      <c r="D23">
        <v>1.5</v>
      </c>
      <c r="E23">
        <v>0.9</v>
      </c>
      <c r="F23">
        <v>2.5999999999999999E-2</v>
      </c>
    </row>
    <row r="24" spans="1:6" x14ac:dyDescent="0.2">
      <c r="A24">
        <v>1650</v>
      </c>
      <c r="B24">
        <v>3</v>
      </c>
      <c r="C24">
        <v>1.1499999999999999</v>
      </c>
      <c r="D24">
        <v>1.5</v>
      </c>
      <c r="E24">
        <v>0.8</v>
      </c>
      <c r="F24">
        <v>2.9000000000000001E-2</v>
      </c>
    </row>
    <row r="25" spans="1:6" x14ac:dyDescent="0.2">
      <c r="A25">
        <v>1650</v>
      </c>
      <c r="B25">
        <v>3</v>
      </c>
      <c r="C25">
        <v>1.1000000000000001</v>
      </c>
      <c r="D25">
        <v>1.5</v>
      </c>
      <c r="E25">
        <v>0.7</v>
      </c>
      <c r="F25">
        <v>0.03</v>
      </c>
    </row>
    <row r="26" spans="1:6" x14ac:dyDescent="0.2">
      <c r="A26">
        <v>1650</v>
      </c>
      <c r="B26">
        <v>3</v>
      </c>
      <c r="C26">
        <v>1.1000000000000001</v>
      </c>
      <c r="D26">
        <v>1.5</v>
      </c>
      <c r="E26">
        <v>0.75</v>
      </c>
      <c r="F26">
        <v>2.8000000000000001E-2</v>
      </c>
    </row>
    <row r="27" spans="1:6" x14ac:dyDescent="0.2">
      <c r="A27">
        <v>1650</v>
      </c>
      <c r="B27">
        <v>3</v>
      </c>
      <c r="C27">
        <v>1.1499999999999999</v>
      </c>
      <c r="D27">
        <v>1.66</v>
      </c>
      <c r="E27">
        <v>0.85</v>
      </c>
      <c r="F27">
        <v>3.2000000000000001E-2</v>
      </c>
    </row>
    <row r="28" spans="1:6" x14ac:dyDescent="0.2">
      <c r="A28">
        <v>1650</v>
      </c>
      <c r="B28">
        <v>3.33</v>
      </c>
      <c r="C28">
        <v>1.1000000000000001</v>
      </c>
      <c r="D28">
        <v>1.5</v>
      </c>
      <c r="E28">
        <v>0.8</v>
      </c>
      <c r="F28">
        <v>3.3000000000000002E-2</v>
      </c>
    </row>
    <row r="29" spans="1:6" x14ac:dyDescent="0.2">
      <c r="A29">
        <v>1700</v>
      </c>
      <c r="B29">
        <v>4</v>
      </c>
      <c r="C29">
        <v>1.1000000000000001</v>
      </c>
      <c r="D29">
        <v>1.5</v>
      </c>
      <c r="E29">
        <v>0.7</v>
      </c>
      <c r="F29">
        <v>3.9E-2</v>
      </c>
    </row>
    <row r="30" spans="1:6" x14ac:dyDescent="0.2">
      <c r="A30">
        <v>1650</v>
      </c>
      <c r="B30">
        <v>4</v>
      </c>
      <c r="C30">
        <v>1.1000000000000001</v>
      </c>
      <c r="D30">
        <v>1.5</v>
      </c>
      <c r="E30">
        <v>0.7</v>
      </c>
      <c r="F30">
        <v>0.04</v>
      </c>
    </row>
    <row r="31" spans="1:6" x14ac:dyDescent="0.2">
      <c r="A31">
        <v>1650</v>
      </c>
      <c r="B31">
        <v>4</v>
      </c>
      <c r="C31">
        <v>1.1499999999999999</v>
      </c>
      <c r="D31">
        <v>1.5</v>
      </c>
      <c r="E31">
        <v>0.85</v>
      </c>
      <c r="F31">
        <v>3.5000000000000003E-2</v>
      </c>
    </row>
    <row r="32" spans="1:6" x14ac:dyDescent="0.2">
      <c r="A32">
        <v>1700</v>
      </c>
      <c r="B32">
        <v>12.5</v>
      </c>
      <c r="C32">
        <v>1</v>
      </c>
      <c r="D32">
        <v>1.5</v>
      </c>
      <c r="E32">
        <v>0.7</v>
      </c>
      <c r="F32">
        <v>5.6000000000000001E-2</v>
      </c>
    </row>
    <row r="33" spans="1:6" x14ac:dyDescent="0.2">
      <c r="A33">
        <v>1700</v>
      </c>
      <c r="B33">
        <v>18.5</v>
      </c>
      <c r="C33">
        <v>1</v>
      </c>
      <c r="D33">
        <v>1.5</v>
      </c>
      <c r="E33">
        <v>0.7</v>
      </c>
      <c r="F33">
        <v>6.8000000000000005E-2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6"/>
  <sheetViews>
    <sheetView workbookViewId="0">
      <selection activeCell="L12" sqref="L12"/>
    </sheetView>
  </sheetViews>
  <sheetFormatPr baseColWidth="10" defaultColWidth="11.5" defaultRowHeight="15" x14ac:dyDescent="0.2"/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15</v>
      </c>
    </row>
    <row r="2" spans="1:6" x14ac:dyDescent="0.2">
      <c r="A2">
        <v>3</v>
      </c>
      <c r="B2">
        <v>3</v>
      </c>
      <c r="C2">
        <v>3</v>
      </c>
      <c r="D2">
        <v>3</v>
      </c>
      <c r="E2">
        <v>0</v>
      </c>
      <c r="F2">
        <v>0.78700000000000003</v>
      </c>
    </row>
    <row r="3" spans="1:6" x14ac:dyDescent="0.2">
      <c r="A3">
        <v>8</v>
      </c>
      <c r="B3">
        <v>30</v>
      </c>
      <c r="C3">
        <v>8</v>
      </c>
      <c r="D3">
        <v>8</v>
      </c>
      <c r="E3">
        <v>0</v>
      </c>
      <c r="F3">
        <v>0.29299999999999998</v>
      </c>
    </row>
    <row r="4" spans="1:6" x14ac:dyDescent="0.2">
      <c r="A4">
        <v>3</v>
      </c>
      <c r="B4">
        <v>6</v>
      </c>
      <c r="C4">
        <v>6</v>
      </c>
      <c r="D4">
        <v>6</v>
      </c>
      <c r="E4">
        <v>0</v>
      </c>
      <c r="F4">
        <v>1.71</v>
      </c>
    </row>
    <row r="5" spans="1:6" x14ac:dyDescent="0.2">
      <c r="A5">
        <v>4</v>
      </c>
      <c r="B5">
        <v>4</v>
      </c>
      <c r="C5">
        <v>4</v>
      </c>
      <c r="D5">
        <v>12</v>
      </c>
      <c r="E5">
        <v>0</v>
      </c>
      <c r="F5">
        <v>0.20300000000000001</v>
      </c>
    </row>
    <row r="6" spans="1:6" x14ac:dyDescent="0.2">
      <c r="A6">
        <v>8</v>
      </c>
      <c r="B6">
        <v>7</v>
      </c>
      <c r="C6">
        <v>6</v>
      </c>
      <c r="D6">
        <v>5</v>
      </c>
      <c r="E6">
        <v>0</v>
      </c>
      <c r="F6">
        <v>0.80600000000000005</v>
      </c>
    </row>
    <row r="7" spans="1:6" x14ac:dyDescent="0.2">
      <c r="A7">
        <v>10</v>
      </c>
      <c r="B7">
        <v>20</v>
      </c>
      <c r="C7">
        <v>5</v>
      </c>
      <c r="D7">
        <v>5</v>
      </c>
      <c r="E7">
        <v>0</v>
      </c>
      <c r="F7">
        <v>4.7130000000000001</v>
      </c>
    </row>
    <row r="8" spans="1:6" x14ac:dyDescent="0.2">
      <c r="A8">
        <v>8</v>
      </c>
      <c r="B8">
        <v>6</v>
      </c>
      <c r="C8">
        <v>3</v>
      </c>
      <c r="D8">
        <v>3</v>
      </c>
      <c r="E8">
        <v>25</v>
      </c>
      <c r="F8">
        <v>0.60699999999999998</v>
      </c>
    </row>
    <row r="9" spans="1:6" x14ac:dyDescent="0.2">
      <c r="A9">
        <v>6</v>
      </c>
      <c r="B9">
        <v>24</v>
      </c>
      <c r="C9">
        <v>4</v>
      </c>
      <c r="D9">
        <v>4</v>
      </c>
      <c r="E9">
        <v>25</v>
      </c>
      <c r="F9">
        <v>9.1069999999999993</v>
      </c>
    </row>
    <row r="10" spans="1:6" x14ac:dyDescent="0.2">
      <c r="A10">
        <v>4</v>
      </c>
      <c r="B10">
        <v>10</v>
      </c>
      <c r="C10">
        <v>12</v>
      </c>
      <c r="D10">
        <v>4</v>
      </c>
      <c r="E10">
        <v>25</v>
      </c>
      <c r="F10">
        <v>9.2100000000000009</v>
      </c>
    </row>
    <row r="11" spans="1:6" x14ac:dyDescent="0.2">
      <c r="A11">
        <v>16</v>
      </c>
      <c r="B11">
        <v>12</v>
      </c>
      <c r="C11">
        <v>8</v>
      </c>
      <c r="D11">
        <v>4</v>
      </c>
      <c r="E11">
        <v>25</v>
      </c>
      <c r="F11">
        <v>1.365</v>
      </c>
    </row>
    <row r="12" spans="1:6" x14ac:dyDescent="0.2">
      <c r="A12">
        <v>3</v>
      </c>
      <c r="B12">
        <v>10</v>
      </c>
      <c r="C12">
        <v>8</v>
      </c>
      <c r="D12">
        <v>8</v>
      </c>
      <c r="E12">
        <v>25</v>
      </c>
      <c r="F12">
        <v>4.5540000000000003</v>
      </c>
    </row>
    <row r="13" spans="1:6" x14ac:dyDescent="0.2">
      <c r="A13">
        <v>8</v>
      </c>
      <c r="B13">
        <v>3</v>
      </c>
      <c r="C13">
        <v>3</v>
      </c>
      <c r="D13">
        <v>3</v>
      </c>
      <c r="E13">
        <v>25</v>
      </c>
      <c r="F13">
        <v>0.29299999999999998</v>
      </c>
    </row>
    <row r="14" spans="1:6" x14ac:dyDescent="0.2">
      <c r="A14">
        <v>3</v>
      </c>
      <c r="B14">
        <v>6</v>
      </c>
      <c r="C14">
        <v>3</v>
      </c>
      <c r="D14">
        <v>3</v>
      </c>
      <c r="E14">
        <v>50</v>
      </c>
      <c r="F14">
        <v>2.2519999999999998</v>
      </c>
    </row>
    <row r="15" spans="1:6" x14ac:dyDescent="0.2">
      <c r="A15">
        <v>3</v>
      </c>
      <c r="B15">
        <v>8</v>
      </c>
      <c r="C15">
        <v>8</v>
      </c>
      <c r="D15">
        <v>3</v>
      </c>
      <c r="E15">
        <v>50</v>
      </c>
      <c r="F15">
        <v>9.1669999999999998</v>
      </c>
    </row>
    <row r="16" spans="1:6" x14ac:dyDescent="0.2">
      <c r="A16">
        <v>4</v>
      </c>
      <c r="B16">
        <v>8</v>
      </c>
      <c r="C16">
        <v>4</v>
      </c>
      <c r="D16">
        <v>8</v>
      </c>
      <c r="E16">
        <v>50</v>
      </c>
      <c r="F16">
        <v>0.69399999999999995</v>
      </c>
    </row>
    <row r="17" spans="1:6" x14ac:dyDescent="0.2">
      <c r="A17">
        <v>5</v>
      </c>
      <c r="B17">
        <v>2</v>
      </c>
      <c r="C17">
        <v>2</v>
      </c>
      <c r="D17">
        <v>2</v>
      </c>
      <c r="E17">
        <v>50</v>
      </c>
      <c r="F17">
        <v>0.379</v>
      </c>
    </row>
    <row r="18" spans="1:6" x14ac:dyDescent="0.2">
      <c r="A18">
        <v>2</v>
      </c>
      <c r="B18">
        <v>2</v>
      </c>
      <c r="C18">
        <v>2</v>
      </c>
      <c r="D18">
        <v>3</v>
      </c>
      <c r="E18">
        <v>50</v>
      </c>
      <c r="F18">
        <v>0.48499999999999999</v>
      </c>
    </row>
    <row r="19" spans="1:6" x14ac:dyDescent="0.2">
      <c r="A19">
        <v>10</v>
      </c>
      <c r="B19">
        <v>15</v>
      </c>
      <c r="C19">
        <v>3</v>
      </c>
      <c r="D19">
        <v>3</v>
      </c>
      <c r="E19">
        <v>50</v>
      </c>
      <c r="F19">
        <v>3.3450000000000002</v>
      </c>
    </row>
    <row r="20" spans="1:6" x14ac:dyDescent="0.2">
      <c r="A20">
        <v>15</v>
      </c>
      <c r="B20">
        <v>6</v>
      </c>
      <c r="C20">
        <v>2</v>
      </c>
      <c r="D20">
        <v>3</v>
      </c>
      <c r="E20">
        <v>50</v>
      </c>
      <c r="F20">
        <v>0.20799999999999999</v>
      </c>
    </row>
    <row r="21" spans="1:6" x14ac:dyDescent="0.2">
      <c r="A21">
        <v>15</v>
      </c>
      <c r="B21">
        <v>6</v>
      </c>
      <c r="C21">
        <v>2</v>
      </c>
      <c r="D21">
        <v>3</v>
      </c>
      <c r="E21">
        <v>75</v>
      </c>
      <c r="F21">
        <v>0.20100000000000001</v>
      </c>
    </row>
    <row r="22" spans="1:6" x14ac:dyDescent="0.2">
      <c r="A22">
        <v>10</v>
      </c>
      <c r="B22">
        <v>4</v>
      </c>
      <c r="C22">
        <v>3</v>
      </c>
      <c r="D22">
        <v>3</v>
      </c>
      <c r="E22">
        <v>75</v>
      </c>
      <c r="F22">
        <v>0.32900000000000001</v>
      </c>
    </row>
    <row r="23" spans="1:6" x14ac:dyDescent="0.2">
      <c r="A23">
        <v>3</v>
      </c>
      <c r="B23">
        <v>8</v>
      </c>
      <c r="C23">
        <v>2</v>
      </c>
      <c r="D23">
        <v>2</v>
      </c>
      <c r="E23">
        <v>75</v>
      </c>
      <c r="F23">
        <v>4.9660000000000002</v>
      </c>
    </row>
    <row r="24" spans="1:6" x14ac:dyDescent="0.2">
      <c r="A24">
        <v>6</v>
      </c>
      <c r="B24">
        <v>6</v>
      </c>
      <c r="C24">
        <v>6</v>
      </c>
      <c r="D24">
        <v>4</v>
      </c>
      <c r="E24">
        <v>75</v>
      </c>
      <c r="F24">
        <v>1.3620000000000001</v>
      </c>
    </row>
    <row r="25" spans="1:6" x14ac:dyDescent="0.2">
      <c r="A25">
        <v>2</v>
      </c>
      <c r="B25">
        <v>3</v>
      </c>
      <c r="C25">
        <v>8</v>
      </c>
      <c r="D25">
        <v>6</v>
      </c>
      <c r="E25">
        <v>75</v>
      </c>
      <c r="F25">
        <v>1.5149999999999999</v>
      </c>
    </row>
    <row r="26" spans="1:6" x14ac:dyDescent="0.2">
      <c r="A26">
        <v>3</v>
      </c>
      <c r="B26">
        <v>3</v>
      </c>
      <c r="C26">
        <v>8</v>
      </c>
      <c r="D26">
        <v>8</v>
      </c>
      <c r="E26">
        <v>75</v>
      </c>
      <c r="F26">
        <v>0.751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K18" sqref="K18"/>
    </sheetView>
  </sheetViews>
  <sheetFormatPr baseColWidth="10" defaultColWidth="11.5" defaultRowHeight="15" x14ac:dyDescent="0.2"/>
  <sheetData>
    <row r="1" spans="1:10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</row>
    <row r="2" spans="1:10" x14ac:dyDescent="0.2">
      <c r="A2">
        <v>10</v>
      </c>
      <c r="B2">
        <v>2113</v>
      </c>
      <c r="C2">
        <v>1985</v>
      </c>
      <c r="D2">
        <v>38.9</v>
      </c>
      <c r="E2">
        <v>64.7</v>
      </c>
      <c r="F2">
        <v>4</v>
      </c>
      <c r="G2">
        <v>868</v>
      </c>
      <c r="H2">
        <v>59.7</v>
      </c>
      <c r="I2">
        <v>2205</v>
      </c>
      <c r="J2">
        <v>1917</v>
      </c>
    </row>
    <row r="3" spans="1:10" x14ac:dyDescent="0.2">
      <c r="A3">
        <v>11</v>
      </c>
      <c r="B3">
        <v>2003</v>
      </c>
      <c r="C3">
        <v>2855</v>
      </c>
      <c r="D3">
        <v>38.799999999999997</v>
      </c>
      <c r="E3">
        <v>61.3</v>
      </c>
      <c r="F3">
        <v>3</v>
      </c>
      <c r="G3">
        <v>615</v>
      </c>
      <c r="H3">
        <v>55</v>
      </c>
      <c r="I3">
        <v>2096</v>
      </c>
      <c r="J3">
        <v>1575</v>
      </c>
    </row>
    <row r="4" spans="1:10" x14ac:dyDescent="0.2">
      <c r="A4">
        <v>11</v>
      </c>
      <c r="B4">
        <v>2957</v>
      </c>
      <c r="C4">
        <v>1737</v>
      </c>
      <c r="D4">
        <v>40.1</v>
      </c>
      <c r="E4">
        <v>60</v>
      </c>
      <c r="F4">
        <v>14</v>
      </c>
      <c r="G4">
        <v>914</v>
      </c>
      <c r="H4">
        <v>65.599999999999994</v>
      </c>
      <c r="I4">
        <v>1847</v>
      </c>
      <c r="J4">
        <v>2175</v>
      </c>
    </row>
    <row r="5" spans="1:10" x14ac:dyDescent="0.2">
      <c r="A5">
        <v>13</v>
      </c>
      <c r="B5">
        <v>2285</v>
      </c>
      <c r="C5">
        <v>2905</v>
      </c>
      <c r="D5">
        <v>41.6</v>
      </c>
      <c r="E5">
        <v>45.3</v>
      </c>
      <c r="F5">
        <v>-4</v>
      </c>
      <c r="G5">
        <v>957</v>
      </c>
      <c r="H5">
        <v>61.4</v>
      </c>
      <c r="I5">
        <v>1903</v>
      </c>
      <c r="J5">
        <v>2476</v>
      </c>
    </row>
    <row r="6" spans="1:10" x14ac:dyDescent="0.2">
      <c r="A6">
        <v>10</v>
      </c>
      <c r="B6">
        <v>2971</v>
      </c>
      <c r="C6">
        <v>1666</v>
      </c>
      <c r="D6">
        <v>39.200000000000003</v>
      </c>
      <c r="E6">
        <v>53.8</v>
      </c>
      <c r="F6">
        <v>15</v>
      </c>
      <c r="G6">
        <v>836</v>
      </c>
      <c r="H6">
        <v>66.099999999999994</v>
      </c>
      <c r="I6">
        <v>1457</v>
      </c>
      <c r="J6">
        <v>1866</v>
      </c>
    </row>
    <row r="7" spans="1:10" x14ac:dyDescent="0.2">
      <c r="A7">
        <v>11</v>
      </c>
      <c r="B7">
        <v>2309</v>
      </c>
      <c r="C7">
        <v>2927</v>
      </c>
      <c r="D7">
        <v>39.700000000000003</v>
      </c>
      <c r="E7">
        <v>74.099999999999994</v>
      </c>
      <c r="F7">
        <v>8</v>
      </c>
      <c r="G7">
        <v>786</v>
      </c>
      <c r="H7">
        <v>61</v>
      </c>
      <c r="I7">
        <v>1848</v>
      </c>
      <c r="J7">
        <v>2339</v>
      </c>
    </row>
    <row r="8" spans="1:10" x14ac:dyDescent="0.2">
      <c r="A8">
        <v>10</v>
      </c>
      <c r="B8">
        <v>2528</v>
      </c>
      <c r="C8">
        <v>2341</v>
      </c>
      <c r="D8">
        <v>38.1</v>
      </c>
      <c r="E8">
        <v>65.400000000000006</v>
      </c>
      <c r="F8">
        <v>12</v>
      </c>
      <c r="G8">
        <v>754</v>
      </c>
      <c r="H8">
        <v>66.099999999999994</v>
      </c>
      <c r="I8">
        <v>1564</v>
      </c>
      <c r="J8">
        <v>2092</v>
      </c>
    </row>
    <row r="9" spans="1:10" x14ac:dyDescent="0.2">
      <c r="A9">
        <v>11</v>
      </c>
      <c r="B9">
        <v>2147</v>
      </c>
      <c r="C9">
        <v>2737</v>
      </c>
      <c r="D9">
        <v>37</v>
      </c>
      <c r="E9">
        <v>78.3</v>
      </c>
      <c r="F9">
        <v>-1</v>
      </c>
      <c r="G9">
        <v>761</v>
      </c>
      <c r="H9">
        <v>58</v>
      </c>
      <c r="I9">
        <v>1821</v>
      </c>
      <c r="J9">
        <v>1909</v>
      </c>
    </row>
    <row r="10" spans="1:10" x14ac:dyDescent="0.2">
      <c r="A10">
        <v>4</v>
      </c>
      <c r="B10">
        <v>1689</v>
      </c>
      <c r="C10">
        <v>1414</v>
      </c>
      <c r="D10">
        <v>42.1</v>
      </c>
      <c r="E10">
        <v>47.6</v>
      </c>
      <c r="F10">
        <v>-3</v>
      </c>
      <c r="G10">
        <v>714</v>
      </c>
      <c r="H10">
        <v>57</v>
      </c>
      <c r="I10">
        <v>2577</v>
      </c>
      <c r="J10">
        <v>2001</v>
      </c>
    </row>
    <row r="11" spans="1:10" x14ac:dyDescent="0.2">
      <c r="A11">
        <v>2</v>
      </c>
      <c r="B11">
        <v>2566</v>
      </c>
      <c r="C11">
        <v>1838</v>
      </c>
      <c r="D11">
        <v>42.3</v>
      </c>
      <c r="E11">
        <v>54.2</v>
      </c>
      <c r="F11">
        <v>-1</v>
      </c>
      <c r="G11">
        <v>797</v>
      </c>
      <c r="H11">
        <v>58.9</v>
      </c>
      <c r="I11">
        <v>2476</v>
      </c>
      <c r="J11">
        <v>2254</v>
      </c>
    </row>
    <row r="12" spans="1:10" x14ac:dyDescent="0.2">
      <c r="A12">
        <v>7</v>
      </c>
      <c r="B12">
        <v>2363</v>
      </c>
      <c r="C12">
        <v>1480</v>
      </c>
      <c r="D12">
        <v>37.299999999999997</v>
      </c>
      <c r="E12">
        <v>48</v>
      </c>
      <c r="F12">
        <v>19</v>
      </c>
      <c r="G12">
        <v>984</v>
      </c>
      <c r="H12">
        <v>67.5</v>
      </c>
      <c r="I12">
        <v>1984</v>
      </c>
      <c r="J12">
        <v>2217</v>
      </c>
    </row>
    <row r="13" spans="1:10" x14ac:dyDescent="0.2">
      <c r="A13">
        <v>10</v>
      </c>
      <c r="B13">
        <v>2109</v>
      </c>
      <c r="C13">
        <v>2191</v>
      </c>
      <c r="D13">
        <v>39.5</v>
      </c>
      <c r="E13">
        <v>51.9</v>
      </c>
      <c r="F13">
        <v>6</v>
      </c>
      <c r="G13">
        <v>700</v>
      </c>
      <c r="H13">
        <v>57.2</v>
      </c>
      <c r="I13">
        <v>1917</v>
      </c>
      <c r="J13">
        <v>1758</v>
      </c>
    </row>
    <row r="14" spans="1:10" x14ac:dyDescent="0.2">
      <c r="A14">
        <v>9</v>
      </c>
      <c r="B14">
        <v>2295</v>
      </c>
      <c r="C14">
        <v>2229</v>
      </c>
      <c r="D14">
        <v>37.4</v>
      </c>
      <c r="E14">
        <v>53.6</v>
      </c>
      <c r="F14">
        <v>-5</v>
      </c>
      <c r="G14">
        <v>1037</v>
      </c>
      <c r="H14">
        <v>58.8</v>
      </c>
      <c r="I14">
        <v>1761</v>
      </c>
      <c r="J14">
        <v>2032</v>
      </c>
    </row>
    <row r="15" spans="1:10" x14ac:dyDescent="0.2">
      <c r="A15">
        <v>9</v>
      </c>
      <c r="B15">
        <v>1932</v>
      </c>
      <c r="C15">
        <v>2204</v>
      </c>
      <c r="D15">
        <v>35.1</v>
      </c>
      <c r="E15">
        <v>71.400000000000006</v>
      </c>
      <c r="F15">
        <v>3</v>
      </c>
      <c r="G15">
        <v>986</v>
      </c>
      <c r="H15">
        <v>58.6</v>
      </c>
      <c r="I15">
        <v>1709</v>
      </c>
      <c r="J15">
        <v>2025</v>
      </c>
    </row>
    <row r="16" spans="1:10" x14ac:dyDescent="0.2">
      <c r="A16">
        <v>6</v>
      </c>
      <c r="B16">
        <v>2213</v>
      </c>
      <c r="C16">
        <v>2140</v>
      </c>
      <c r="D16">
        <v>38.799999999999997</v>
      </c>
      <c r="E16">
        <v>58.3</v>
      </c>
      <c r="F16">
        <v>6</v>
      </c>
      <c r="G16">
        <v>819</v>
      </c>
      <c r="H16">
        <v>59.2</v>
      </c>
      <c r="I16">
        <v>1901</v>
      </c>
      <c r="J16">
        <v>1686</v>
      </c>
    </row>
    <row r="17" spans="1:10" x14ac:dyDescent="0.2">
      <c r="A17">
        <v>5</v>
      </c>
      <c r="B17">
        <v>1722</v>
      </c>
      <c r="C17">
        <v>1730</v>
      </c>
      <c r="D17">
        <v>36.6</v>
      </c>
      <c r="E17">
        <v>52.6</v>
      </c>
      <c r="F17">
        <v>-19</v>
      </c>
      <c r="G17">
        <v>791</v>
      </c>
      <c r="H17">
        <v>54.4</v>
      </c>
      <c r="I17">
        <v>2288</v>
      </c>
      <c r="J17">
        <v>1835</v>
      </c>
    </row>
    <row r="18" spans="1:10" x14ac:dyDescent="0.2">
      <c r="A18">
        <v>5</v>
      </c>
      <c r="B18">
        <v>1498</v>
      </c>
      <c r="C18">
        <v>2072</v>
      </c>
      <c r="D18">
        <v>35.299999999999997</v>
      </c>
      <c r="E18">
        <v>59.3</v>
      </c>
      <c r="F18">
        <v>-5</v>
      </c>
      <c r="G18">
        <v>776</v>
      </c>
      <c r="H18">
        <v>49.6</v>
      </c>
      <c r="I18">
        <v>2072</v>
      </c>
      <c r="J18">
        <v>1914</v>
      </c>
    </row>
    <row r="19" spans="1:10" x14ac:dyDescent="0.2">
      <c r="A19">
        <v>5</v>
      </c>
      <c r="B19">
        <v>1873</v>
      </c>
      <c r="C19">
        <v>2929</v>
      </c>
      <c r="D19">
        <v>41.1</v>
      </c>
      <c r="E19">
        <v>55.3</v>
      </c>
      <c r="F19">
        <v>10</v>
      </c>
      <c r="G19">
        <v>789</v>
      </c>
      <c r="H19">
        <v>54.3</v>
      </c>
      <c r="I19">
        <v>2861</v>
      </c>
      <c r="J19">
        <v>2496</v>
      </c>
    </row>
    <row r="20" spans="1:10" x14ac:dyDescent="0.2">
      <c r="A20">
        <v>6</v>
      </c>
      <c r="B20">
        <v>2118</v>
      </c>
      <c r="C20">
        <v>2268</v>
      </c>
      <c r="D20">
        <v>38.200000000000003</v>
      </c>
      <c r="E20">
        <v>69.599999999999994</v>
      </c>
      <c r="F20">
        <v>6</v>
      </c>
      <c r="G20">
        <v>582</v>
      </c>
      <c r="H20">
        <v>58.7</v>
      </c>
      <c r="I20">
        <v>2411</v>
      </c>
      <c r="J20">
        <v>2670</v>
      </c>
    </row>
    <row r="21" spans="1:10" x14ac:dyDescent="0.2">
      <c r="A21">
        <v>4</v>
      </c>
      <c r="B21">
        <v>1775</v>
      </c>
      <c r="C21">
        <v>1983</v>
      </c>
      <c r="D21">
        <v>39.299999999999997</v>
      </c>
      <c r="E21">
        <v>78.3</v>
      </c>
      <c r="F21">
        <v>7</v>
      </c>
      <c r="G21">
        <v>901</v>
      </c>
      <c r="H21">
        <v>51.7</v>
      </c>
      <c r="I21">
        <v>2289</v>
      </c>
      <c r="J21">
        <v>2202</v>
      </c>
    </row>
    <row r="22" spans="1:10" x14ac:dyDescent="0.2">
      <c r="A22">
        <v>3</v>
      </c>
      <c r="B22">
        <v>1904</v>
      </c>
      <c r="C22">
        <v>1792</v>
      </c>
      <c r="D22">
        <v>39.700000000000003</v>
      </c>
      <c r="E22">
        <v>38.1</v>
      </c>
      <c r="F22">
        <v>-9</v>
      </c>
      <c r="G22">
        <v>734</v>
      </c>
      <c r="H22">
        <v>61.9</v>
      </c>
      <c r="I22">
        <v>2203</v>
      </c>
      <c r="J22">
        <v>1988</v>
      </c>
    </row>
    <row r="23" spans="1:10" x14ac:dyDescent="0.2">
      <c r="A23">
        <v>3</v>
      </c>
      <c r="B23">
        <v>1929</v>
      </c>
      <c r="C23">
        <v>1606</v>
      </c>
      <c r="D23">
        <v>39.700000000000003</v>
      </c>
      <c r="E23">
        <v>68.8</v>
      </c>
      <c r="F23">
        <v>-21</v>
      </c>
      <c r="G23">
        <v>627</v>
      </c>
      <c r="H23">
        <v>52.7</v>
      </c>
      <c r="I23">
        <v>2592</v>
      </c>
      <c r="J23">
        <v>2324</v>
      </c>
    </row>
    <row r="24" spans="1:10" x14ac:dyDescent="0.2">
      <c r="A24">
        <v>4</v>
      </c>
      <c r="B24">
        <v>2080</v>
      </c>
      <c r="C24">
        <v>1492</v>
      </c>
      <c r="D24">
        <v>35.5</v>
      </c>
      <c r="E24">
        <v>68.8</v>
      </c>
      <c r="F24">
        <v>-8</v>
      </c>
      <c r="G24">
        <v>722</v>
      </c>
      <c r="H24">
        <v>57.8</v>
      </c>
      <c r="I24">
        <v>2053</v>
      </c>
      <c r="J24">
        <v>2550</v>
      </c>
    </row>
    <row r="25" spans="1:10" x14ac:dyDescent="0.2">
      <c r="A25">
        <v>10</v>
      </c>
      <c r="B25">
        <v>2301</v>
      </c>
      <c r="C25">
        <v>2835</v>
      </c>
      <c r="D25">
        <v>35.299999999999997</v>
      </c>
      <c r="E25">
        <v>74.099999999999994</v>
      </c>
      <c r="F25">
        <v>2</v>
      </c>
      <c r="G25">
        <v>683</v>
      </c>
      <c r="H25">
        <v>59.7</v>
      </c>
      <c r="I25">
        <v>1979</v>
      </c>
      <c r="J25">
        <v>2110</v>
      </c>
    </row>
    <row r="26" spans="1:10" x14ac:dyDescent="0.2">
      <c r="A26">
        <v>6</v>
      </c>
      <c r="B26">
        <v>2040</v>
      </c>
      <c r="C26">
        <v>2416</v>
      </c>
      <c r="D26">
        <v>38.700000000000003</v>
      </c>
      <c r="E26">
        <v>50</v>
      </c>
      <c r="F26">
        <v>0</v>
      </c>
      <c r="G26">
        <v>576</v>
      </c>
      <c r="H26">
        <v>54.9</v>
      </c>
      <c r="I26">
        <v>2048</v>
      </c>
      <c r="J26">
        <v>2628</v>
      </c>
    </row>
    <row r="27" spans="1:10" x14ac:dyDescent="0.2">
      <c r="A27">
        <v>8</v>
      </c>
      <c r="B27">
        <v>2447</v>
      </c>
      <c r="C27">
        <v>1638</v>
      </c>
      <c r="D27">
        <v>39.9</v>
      </c>
      <c r="E27">
        <v>57.1</v>
      </c>
      <c r="F27">
        <v>-8</v>
      </c>
      <c r="G27">
        <v>848</v>
      </c>
      <c r="H27">
        <v>65.3</v>
      </c>
      <c r="I27">
        <v>1786</v>
      </c>
      <c r="J27">
        <v>1776</v>
      </c>
    </row>
    <row r="28" spans="1:10" x14ac:dyDescent="0.2">
      <c r="A28">
        <v>2</v>
      </c>
      <c r="B28">
        <v>1416</v>
      </c>
      <c r="C28">
        <v>2649</v>
      </c>
      <c r="D28">
        <v>37.4</v>
      </c>
      <c r="E28">
        <v>56.3</v>
      </c>
      <c r="F28">
        <v>-22</v>
      </c>
      <c r="G28">
        <v>684</v>
      </c>
      <c r="H28">
        <v>43.8</v>
      </c>
      <c r="I28">
        <v>2876</v>
      </c>
      <c r="J28">
        <v>2524</v>
      </c>
    </row>
    <row r="29" spans="1:10" x14ac:dyDescent="0.2">
      <c r="A29">
        <v>0</v>
      </c>
      <c r="B29">
        <v>1503</v>
      </c>
      <c r="C29">
        <v>1503</v>
      </c>
      <c r="D29">
        <v>39.299999999999997</v>
      </c>
      <c r="E29">
        <v>47</v>
      </c>
      <c r="F29">
        <v>-9</v>
      </c>
      <c r="G29">
        <v>875</v>
      </c>
      <c r="H29">
        <v>53.5</v>
      </c>
      <c r="I29">
        <v>2560</v>
      </c>
      <c r="J29">
        <v>2241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1"/>
  <sheetViews>
    <sheetView workbookViewId="0">
      <selection activeCell="I12" sqref="I12"/>
    </sheetView>
  </sheetViews>
  <sheetFormatPr baseColWidth="10" defaultColWidth="11.5" defaultRowHeight="15" x14ac:dyDescent="0.2"/>
  <sheetData>
    <row r="1" spans="1:3" x14ac:dyDescent="0.2">
      <c r="A1" t="s">
        <v>38</v>
      </c>
      <c r="B1" t="s">
        <v>39</v>
      </c>
      <c r="C1" t="s">
        <v>15</v>
      </c>
    </row>
    <row r="2" spans="1:3" x14ac:dyDescent="0.2">
      <c r="A2">
        <v>45</v>
      </c>
      <c r="B2">
        <v>2</v>
      </c>
      <c r="C2">
        <v>0</v>
      </c>
    </row>
    <row r="3" spans="1:3" x14ac:dyDescent="0.2">
      <c r="A3">
        <v>40</v>
      </c>
      <c r="B3">
        <v>4</v>
      </c>
      <c r="C3">
        <v>0</v>
      </c>
    </row>
    <row r="4" spans="1:3" x14ac:dyDescent="0.2">
      <c r="A4">
        <v>60</v>
      </c>
      <c r="B4">
        <v>3</v>
      </c>
      <c r="C4">
        <v>1</v>
      </c>
    </row>
    <row r="5" spans="1:3" x14ac:dyDescent="0.2">
      <c r="A5">
        <v>50</v>
      </c>
      <c r="B5">
        <v>2</v>
      </c>
      <c r="C5">
        <v>1</v>
      </c>
    </row>
    <row r="6" spans="1:3" x14ac:dyDescent="0.2">
      <c r="A6">
        <v>55</v>
      </c>
      <c r="B6">
        <v>2</v>
      </c>
      <c r="C6">
        <v>0</v>
      </c>
    </row>
    <row r="7" spans="1:3" x14ac:dyDescent="0.2">
      <c r="A7">
        <v>50</v>
      </c>
      <c r="B7">
        <v>5</v>
      </c>
      <c r="C7">
        <v>1</v>
      </c>
    </row>
    <row r="8" spans="1:3" x14ac:dyDescent="0.2">
      <c r="A8">
        <v>35</v>
      </c>
      <c r="B8">
        <v>7</v>
      </c>
      <c r="C8">
        <v>1</v>
      </c>
    </row>
    <row r="9" spans="1:3" x14ac:dyDescent="0.2">
      <c r="A9">
        <v>65</v>
      </c>
      <c r="B9">
        <v>2</v>
      </c>
      <c r="C9">
        <v>1</v>
      </c>
    </row>
    <row r="10" spans="1:3" x14ac:dyDescent="0.2">
      <c r="A10">
        <v>53</v>
      </c>
      <c r="B10">
        <v>2</v>
      </c>
      <c r="C10">
        <v>0</v>
      </c>
    </row>
    <row r="11" spans="1:3" x14ac:dyDescent="0.2">
      <c r="A11">
        <v>48</v>
      </c>
      <c r="B11">
        <v>1</v>
      </c>
      <c r="C11">
        <v>0</v>
      </c>
    </row>
    <row r="12" spans="1:3" x14ac:dyDescent="0.2">
      <c r="A12">
        <v>37</v>
      </c>
      <c r="B12">
        <v>5</v>
      </c>
      <c r="C12">
        <v>1</v>
      </c>
    </row>
    <row r="13" spans="1:3" x14ac:dyDescent="0.2">
      <c r="A13">
        <v>31</v>
      </c>
      <c r="B13">
        <v>7</v>
      </c>
      <c r="C13">
        <v>1</v>
      </c>
    </row>
    <row r="14" spans="1:3" x14ac:dyDescent="0.2">
      <c r="A14">
        <v>40</v>
      </c>
      <c r="B14">
        <v>4</v>
      </c>
      <c r="C14">
        <v>1</v>
      </c>
    </row>
    <row r="15" spans="1:3" x14ac:dyDescent="0.2">
      <c r="A15">
        <v>75</v>
      </c>
      <c r="B15">
        <v>2</v>
      </c>
      <c r="C15">
        <v>0</v>
      </c>
    </row>
    <row r="16" spans="1:3" x14ac:dyDescent="0.2">
      <c r="A16">
        <v>43</v>
      </c>
      <c r="B16">
        <v>9</v>
      </c>
      <c r="C16">
        <v>1</v>
      </c>
    </row>
    <row r="17" spans="1:3" x14ac:dyDescent="0.2">
      <c r="A17">
        <v>49</v>
      </c>
      <c r="B17">
        <v>2</v>
      </c>
      <c r="C17">
        <v>0</v>
      </c>
    </row>
    <row r="18" spans="1:3" x14ac:dyDescent="0.2">
      <c r="A18">
        <v>37.5</v>
      </c>
      <c r="B18">
        <v>4</v>
      </c>
      <c r="C18">
        <v>1</v>
      </c>
    </row>
    <row r="19" spans="1:3" x14ac:dyDescent="0.2">
      <c r="A19">
        <v>71</v>
      </c>
      <c r="B19">
        <v>1</v>
      </c>
      <c r="C19">
        <v>0</v>
      </c>
    </row>
    <row r="20" spans="1:3" x14ac:dyDescent="0.2">
      <c r="A20">
        <v>34</v>
      </c>
      <c r="B20">
        <v>5</v>
      </c>
      <c r="C20">
        <v>0</v>
      </c>
    </row>
    <row r="21" spans="1:3" x14ac:dyDescent="0.2">
      <c r="A21">
        <v>27</v>
      </c>
      <c r="B21">
        <v>6</v>
      </c>
      <c r="C2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C51542697C074CA0797B45C970A12A" ma:contentTypeVersion="5" ma:contentTypeDescription="Crear nuevo documento." ma:contentTypeScope="" ma:versionID="11557136238888fd2d4bd0a9e0c7c2a0">
  <xsd:schema xmlns:xsd="http://www.w3.org/2001/XMLSchema" xmlns:xs="http://www.w3.org/2001/XMLSchema" xmlns:p="http://schemas.microsoft.com/office/2006/metadata/properties" xmlns:ns2="b7944219-fbdf-43db-ad22-a0c408296512" targetNamespace="http://schemas.microsoft.com/office/2006/metadata/properties" ma:root="true" ma:fieldsID="9b3e9e6bb38a2dfc809cbacfa9db6f79" ns2:_="">
    <xsd:import namespace="b7944219-fbdf-43db-ad22-a0c408296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944219-fbdf-43db-ad22-a0c4082965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4D5C56-FF4B-419F-B177-AD8E58F3C7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944219-fbdf-43db-ad22-a0c408296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9BEF77-FCA6-446B-9E58-66637590B5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022B0A-BBD7-44E1-931F-D43081AE3CF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Extracción_Aceite</vt:lpstr>
      <vt:lpstr>extraccion pt2</vt:lpstr>
      <vt:lpstr>Avalúo_Propiedades</vt:lpstr>
      <vt:lpstr>Calidad_Vino</vt:lpstr>
      <vt:lpstr>Tratamiento_Térmico</vt:lpstr>
      <vt:lpstr>Inversor_Electrónico</vt:lpstr>
      <vt:lpstr>Desempeño_Equipos_FutAme</vt:lpstr>
      <vt:lpstr>Compra_Autos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Maltos</dc:creator>
  <cp:keywords/>
  <dc:description/>
  <cp:lastModifiedBy>Microsoft Office User</cp:lastModifiedBy>
  <cp:revision/>
  <dcterms:created xsi:type="dcterms:W3CDTF">2018-07-31T15:22:24Z</dcterms:created>
  <dcterms:modified xsi:type="dcterms:W3CDTF">2025-03-04T20:43:12Z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0x01010000C51542697C074CA0797B45C970A12A</vt:lpwstr>
  </property>
  <property fmtid="{D5CDD505-2E9C-101B-9397-08002B2CF9AE}" pid="3" name="MediaServiceImageTags">
    <vt:lpwstr/>
  </property>
</Properties>
</file>