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ma" sheetId="1" state="visible" r:id="rId2"/>
    <sheet name="Argomenti aggiuntivi" sheetId="2" state="hidden" r:id="rId3"/>
  </sheets>
  <definedNames>
    <definedName function="false" hidden="false" localSheetId="0" name="_xlnm.Print_Area" vbProcedure="false">Programma!$B$2:$K$33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<sst xmlns="http://schemas.openxmlformats.org/spreadsheetml/2006/main" count="168" uniqueCount="73">
  <si>
    <t xml:space="preserve">Martedi</t>
  </si>
  <si>
    <t xml:space="preserve">10.15-12.15</t>
  </si>
  <si>
    <t xml:space="preserve">Giovedi</t>
  </si>
  <si>
    <t xml:space="preserve">Ore</t>
  </si>
  <si>
    <t xml:space="preserve">Lezione</t>
  </si>
  <si>
    <t xml:space="preserve">Lab</t>
  </si>
  <si>
    <t xml:space="preserve">Ore Totali</t>
  </si>
  <si>
    <t xml:space="preserve">Ore Lezione cum</t>
  </si>
  <si>
    <t xml:space="preserve">Ore Lab Cum</t>
  </si>
  <si>
    <t xml:space="preserve">Argomento Lez</t>
  </si>
  <si>
    <t xml:space="preserve">Programma 2013-2014</t>
  </si>
  <si>
    <t xml:space="preserve">Argomento Eser</t>
  </si>
  <si>
    <t xml:space="preserve">Note</t>
  </si>
  <si>
    <t xml:space="preserve">Tuesday</t>
  </si>
  <si>
    <t xml:space="preserve">2</t>
  </si>
  <si>
    <t xml:space="preserve">Introduzione, primi elementi di c++</t>
  </si>
  <si>
    <t xml:space="preserve">Thursday</t>
  </si>
  <si>
    <t xml:space="preserve">Set up of computing environment + altre 2 (bash, git, compilazione)</t>
  </si>
  <si>
    <t xml:space="preserve">Intro to CPP</t>
  </si>
  <si>
    <t xml:space="preserve">Floating points</t>
  </si>
  <si>
    <t xml:space="preserve">Esempi </t>
  </si>
  <si>
    <t xml:space="preserve">LF indisponibile</t>
  </si>
  <si>
    <t xml:space="preserve">Classi</t>
  </si>
  <si>
    <t xml:space="preserve">0</t>
  </si>
  <si>
    <t xml:space="preserve">Lauree Magistrali</t>
  </si>
  <si>
    <t xml:space="preserve">Classi + smart pointers</t>
  </si>
  <si>
    <t xml:space="preserve">Esempi con classi e polym</t>
  </si>
  <si>
    <t xml:space="preserve">STL intro</t>
  </si>
  <si>
    <t xml:space="preserve">Esempi STL</t>
  </si>
  <si>
    <t xml:space="preserve">Operator + parallel</t>
  </si>
  <si>
    <t xml:space="preserve">MPI</t>
  </si>
  <si>
    <t xml:space="preserve">Festa</t>
  </si>
  <si>
    <t xml:space="preserve">Esercizi MPI</t>
  </si>
  <si>
    <t xml:space="preserve">Prove in itinere</t>
  </si>
  <si>
    <t xml:space="preserve">Esempi MPI</t>
  </si>
  <si>
    <t xml:space="preserve">Suddivisione in gruppi e definizioni esempi</t>
  </si>
  <si>
    <t xml:space="preserve">Discussione Esempi</t>
  </si>
  <si>
    <t xml:space="preserve">Lauree </t>
  </si>
  <si>
    <t xml:space="preserve">Lez</t>
  </si>
  <si>
    <t xml:space="preserve">tot</t>
  </si>
  <si>
    <t xml:space="preserve">Introduction</t>
  </si>
  <si>
    <t xml:space="preserve">into to cpp</t>
  </si>
  <si>
    <t xml:space="preserve">Libraries</t>
  </si>
  <si>
    <t xml:space="preserve">Makefile</t>
  </si>
  <si>
    <t xml:space="preserve">Smart Pointers</t>
  </si>
  <si>
    <t xml:space="preserve">Classes </t>
  </si>
  <si>
    <t xml:space="preserve">Into Parallel</t>
  </si>
  <si>
    <t xml:space="preserve">openmp</t>
  </si>
  <si>
    <t xml:space="preserve">* Argomenti gia' trattati che potrebbero essere estesi:</t>
  </si>
  <si>
    <t xml:space="preserve">* Argomenti nuovi:</t>
  </si>
  <si>
    <t xml:space="preserve">- Bash</t>
  </si>
  <si>
    <t xml:space="preserve">- Strumenti di sviluppo:</t>
  </si>
  <si>
    <t xml:space="preserve">- Makefile</t>
  </si>
  <si>
    <t xml:space="preserve">+ CMake (autoconf + automake + libtool ?)</t>
  </si>
  <si>
    <t xml:space="preserve">- gdb (lldb ?)</t>
  </si>
  <si>
    <t xml:space="preserve">+ CTest (automake test harness ?)</t>
  </si>
  <si>
    <t xml:space="preserve">- valgrind</t>
  </si>
  <si>
    <t xml:space="preserve">+ (gcov + lcov ?)</t>
  </si>
  <si>
    <t xml:space="preserve">- gprof</t>
  </si>
  <si>
    <t xml:space="preserve">+ Git (mercurial ?)</t>
  </si>
  <si>
    <t xml:space="preserve">+ Redmine</t>
  </si>
  <si>
    <t xml:space="preserve">- Strumenti di sistema:</t>
  </si>
  <si>
    <t xml:space="preserve">+ Torque</t>
  </si>
  <si>
    <t xml:space="preserve">+ (ssh + vnc + policloud ?)</t>
  </si>
  <si>
    <t xml:space="preserve">- Librerie</t>
  </si>
  <si>
    <t xml:space="preserve">+ Trilinos</t>
  </si>
  <si>
    <t xml:space="preserve">+ PETSc</t>
  </si>
  <si>
    <t xml:space="preserve">+ (Linking C++ to f77/f90/f2003/C libraries + BLAS/LAPACK ?)</t>
  </si>
  <si>
    <t xml:space="preserve">+ (MUMPS, LIS, PARDISO, SuperLU, SuiteSparse ?)</t>
  </si>
  <si>
    <t xml:space="preserve">- Algoritmi numerici</t>
  </si>
  <si>
    <t xml:space="preserve">+ SVD, pagerank</t>
  </si>
  <si>
    <t xml:space="preserve">- (Organizzazione gruppi di sviluppo)</t>
  </si>
  <si>
    <t xml:space="preserve">+ (Agile software development, Extreme programming ?)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</si>
</sst>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"/>
    <numFmt numFmtId="166" formatCode="@"/>
    <numFmt numFmtId="167" formatCode="0"/>
    <numFmt numFmtId="168" formatCode="dd/mm/yy"/>
    <numFmt numFmtId="169" formatCode="m/d/yyyy"/>
  </numFmts>
  <fonts count="2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 val="true"/>
      <sz val="12"/>
      <name val="Cambria"/>
      <family val="1"/>
      <charset val="1"/>
    </font>
    <font>
      <sz val="12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0"/>
      <color rgb="FFCE181E"/>
      <name val="Arial"/>
      <family val="2"/>
      <charset val="1"/>
    </font>
    <font>
      <b val="true"/>
      <sz val="10"/>
      <color rgb="FF1C1C1C"/>
      <name val="Arial"/>
      <family val="2"/>
      <charset val="1"/>
    </font>
    <font>
      <sz val="10"/>
      <color rgb="FF1C1C1C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F6F9D4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F6F9D4"/>
        <bgColor rgb="FFFFFFD7"/>
      </patternFill>
    </fill>
    <fill>
      <patternFill patternType="solid">
        <fgColor rgb="FFFF9900"/>
        <bgColor rgb="FFFF660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4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4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11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3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1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F6F9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FFFFD7"/>
      <rgbColor rgb="FFCCFFCC"/>
      <rgbColor rgb="FFFFE599"/>
      <rgbColor rgb="FF99CCFF"/>
      <rgbColor rgb="FFFF99CC"/>
      <rgbColor rgb="FFCC99FF"/>
      <rgbColor rgb="FFFFCCC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5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23" activeCellId="0" sqref="K2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2" width="14.55"/>
    <col collapsed="false" customWidth="true" hidden="false" outlineLevel="0" max="3" min="3" style="1" width="14.21"/>
    <col collapsed="false" customWidth="true" hidden="false" outlineLevel="0" max="6" min="4" style="1" width="10.12"/>
    <col collapsed="false" customWidth="true" hidden="false" outlineLevel="0" max="7" min="7" style="1" width="11.81"/>
    <col collapsed="false" customWidth="true" hidden="false" outlineLevel="0" max="8" min="8" style="1" width="15"/>
    <col collapsed="false" customWidth="true" hidden="false" outlineLevel="0" max="9" min="9" style="3" width="47.22"/>
    <col collapsed="false" customWidth="true" hidden="true" outlineLevel="0" max="10" min="10" style="1" width="11.57"/>
    <col collapsed="false" customWidth="true" hidden="false" outlineLevel="0" max="11" min="11" style="3" width="46.4"/>
    <col collapsed="false" customWidth="true" hidden="false" outlineLevel="0" max="12" min="12" style="4" width="27.12"/>
    <col collapsed="false" customWidth="true" hidden="false" outlineLevel="0" max="27" min="13" style="1" width="16.56"/>
  </cols>
  <sheetData>
    <row r="1" customFormat="false" ht="12.75" hidden="false" customHeight="true" outlineLevel="0" collapsed="false">
      <c r="B1" s="5"/>
      <c r="C1" s="6"/>
      <c r="D1" s="6"/>
      <c r="E1" s="6"/>
      <c r="F1" s="7"/>
      <c r="G1" s="7"/>
      <c r="H1" s="7"/>
      <c r="I1" s="8"/>
      <c r="J1" s="8"/>
      <c r="K1" s="8"/>
      <c r="L1" s="7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2.75" hidden="false" customHeight="true" outlineLevel="0" collapsed="false">
      <c r="B2" s="5" t="s">
        <v>0</v>
      </c>
      <c r="C2" s="6"/>
      <c r="D2" s="6"/>
      <c r="E2" s="6"/>
      <c r="F2" s="10" t="s">
        <v>1</v>
      </c>
      <c r="G2" s="10"/>
      <c r="H2" s="10"/>
      <c r="I2" s="8"/>
      <c r="J2" s="8"/>
      <c r="K2" s="8"/>
      <c r="L2" s="7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Format="false" ht="12.75" hidden="false" customHeight="true" outlineLevel="0" collapsed="false">
      <c r="B3" s="5" t="s">
        <v>2</v>
      </c>
      <c r="C3" s="6"/>
      <c r="D3" s="6"/>
      <c r="E3" s="6"/>
      <c r="F3" s="10" t="s">
        <v>1</v>
      </c>
      <c r="G3" s="10"/>
      <c r="H3" s="11"/>
      <c r="I3" s="8"/>
      <c r="J3" s="8"/>
      <c r="K3" s="8"/>
      <c r="L3" s="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customFormat="false" ht="12.75" hidden="false" customHeight="true" outlineLevel="0" collapsed="false">
      <c r="B4" s="5"/>
      <c r="C4" s="6"/>
      <c r="D4" s="6"/>
      <c r="E4" s="6"/>
      <c r="F4" s="10"/>
      <c r="G4" s="10"/>
      <c r="H4" s="10"/>
      <c r="I4" s="8"/>
      <c r="J4" s="8"/>
      <c r="K4" s="8"/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="12" customFormat="true" ht="51" hidden="false" customHeight="true" outlineLevel="0" collapsed="false">
      <c r="B5" s="13"/>
      <c r="C5" s="14" t="s">
        <v>3</v>
      </c>
      <c r="D5" s="14" t="s">
        <v>4</v>
      </c>
      <c r="E5" s="14" t="s">
        <v>5</v>
      </c>
      <c r="F5" s="15" t="s">
        <v>6</v>
      </c>
      <c r="G5" s="15" t="s">
        <v>7</v>
      </c>
      <c r="H5" s="15" t="s">
        <v>8</v>
      </c>
      <c r="I5" s="16" t="s">
        <v>9</v>
      </c>
      <c r="J5" s="16" t="s">
        <v>10</v>
      </c>
      <c r="K5" s="17" t="s">
        <v>11</v>
      </c>
      <c r="L5" s="18" t="s">
        <v>12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Format="false" ht="15" hidden="false" customHeight="false" outlineLevel="0" collapsed="false">
      <c r="A6" s="20" t="s">
        <v>13</v>
      </c>
      <c r="B6" s="21" t="n">
        <v>44817</v>
      </c>
      <c r="C6" s="6" t="s">
        <v>14</v>
      </c>
      <c r="D6" s="6" t="s">
        <v>14</v>
      </c>
      <c r="E6" s="6"/>
      <c r="F6" s="22" t="n">
        <v>2</v>
      </c>
      <c r="G6" s="22" t="str">
        <f aca="false">D6</f>
        <v>2</v>
      </c>
      <c r="H6" s="23"/>
      <c r="I6" s="8" t="s">
        <v>15</v>
      </c>
      <c r="J6" s="8"/>
      <c r="K6" s="8"/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Format="false" ht="23.85" hidden="false" customHeight="false" outlineLevel="0" collapsed="false">
      <c r="A7" s="1" t="s">
        <v>16</v>
      </c>
      <c r="B7" s="21" t="n">
        <f aca="false">B6+2</f>
        <v>44819</v>
      </c>
      <c r="C7" s="6" t="s">
        <v>14</v>
      </c>
      <c r="D7" s="6"/>
      <c r="E7" s="6" t="s">
        <v>14</v>
      </c>
      <c r="F7" s="22" t="n">
        <f aca="false">F6+C7</f>
        <v>4</v>
      </c>
      <c r="G7" s="22" t="n">
        <f aca="false">G6+D7</f>
        <v>2</v>
      </c>
      <c r="H7" s="23" t="str">
        <f aca="false">E7</f>
        <v>2</v>
      </c>
      <c r="J7" s="8"/>
      <c r="K7" s="8" t="s">
        <v>17</v>
      </c>
      <c r="L7" s="2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Format="false" ht="15" hidden="false" customHeight="false" outlineLevel="0" collapsed="false">
      <c r="A8" s="20" t="s">
        <v>13</v>
      </c>
      <c r="B8" s="21" t="n">
        <f aca="false">B7+5</f>
        <v>44824</v>
      </c>
      <c r="C8" s="6" t="s">
        <v>14</v>
      </c>
      <c r="D8" s="6" t="s">
        <v>14</v>
      </c>
      <c r="E8" s="6"/>
      <c r="F8" s="22" t="n">
        <f aca="false">F7+C8</f>
        <v>6</v>
      </c>
      <c r="G8" s="22" t="n">
        <f aca="false">G7+D8</f>
        <v>4</v>
      </c>
      <c r="H8" s="23" t="n">
        <f aca="false">H7+E8</f>
        <v>2</v>
      </c>
      <c r="I8" s="3" t="s">
        <v>18</v>
      </c>
      <c r="J8" s="9"/>
      <c r="K8" s="24"/>
      <c r="L8" s="25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Format="false" ht="26.1" hidden="false" customHeight="true" outlineLevel="0" collapsed="false">
      <c r="A9" s="1" t="s">
        <v>16</v>
      </c>
      <c r="B9" s="21" t="n">
        <f aca="false">B8+2</f>
        <v>44826</v>
      </c>
      <c r="C9" s="6" t="s">
        <v>14</v>
      </c>
      <c r="D9" s="6" t="s">
        <v>14</v>
      </c>
      <c r="E9" s="6"/>
      <c r="F9" s="22" t="n">
        <f aca="false">F8+C9</f>
        <v>8</v>
      </c>
      <c r="G9" s="22" t="n">
        <f aca="false">G8+D9</f>
        <v>6</v>
      </c>
      <c r="H9" s="23" t="n">
        <f aca="false">H8+E9</f>
        <v>2</v>
      </c>
      <c r="I9" s="3" t="s">
        <v>18</v>
      </c>
      <c r="J9" s="8"/>
      <c r="K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Format="false" ht="15" hidden="false" customHeight="false" outlineLevel="0" collapsed="false">
      <c r="A10" s="20" t="s">
        <v>13</v>
      </c>
      <c r="B10" s="21" t="n">
        <f aca="false">B9+5</f>
        <v>44831</v>
      </c>
      <c r="C10" s="6" t="s">
        <v>14</v>
      </c>
      <c r="D10" s="6" t="s">
        <v>14</v>
      </c>
      <c r="E10" s="6"/>
      <c r="F10" s="22" t="n">
        <f aca="false">F9+C10</f>
        <v>10</v>
      </c>
      <c r="G10" s="22" t="n">
        <f aca="false">G9+D10</f>
        <v>8</v>
      </c>
      <c r="H10" s="23" t="n">
        <f aca="false">H9+E10</f>
        <v>2</v>
      </c>
      <c r="I10" s="26" t="s">
        <v>19</v>
      </c>
      <c r="J10" s="9"/>
      <c r="K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="31" customFormat="true" ht="15" hidden="false" customHeight="false" outlineLevel="0" collapsed="false">
      <c r="A11" s="27" t="s">
        <v>16</v>
      </c>
      <c r="B11" s="28" t="n">
        <f aca="false">B10+2</f>
        <v>44833</v>
      </c>
      <c r="C11" s="29" t="s">
        <v>14</v>
      </c>
      <c r="D11" s="29"/>
      <c r="E11" s="29" t="s">
        <v>14</v>
      </c>
      <c r="F11" s="30" t="n">
        <f aca="false">F10+C11</f>
        <v>12</v>
      </c>
      <c r="G11" s="30" t="n">
        <f aca="false">G10+D11</f>
        <v>8</v>
      </c>
      <c r="H11" s="23" t="n">
        <f aca="false">H10+E11</f>
        <v>4</v>
      </c>
      <c r="J11" s="32"/>
      <c r="K11" s="32" t="s">
        <v>20</v>
      </c>
      <c r="L11" s="33" t="s">
        <v>21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customFormat="false" ht="23.1" hidden="false" customHeight="true" outlineLevel="0" collapsed="false">
      <c r="A12" s="20" t="s">
        <v>13</v>
      </c>
      <c r="B12" s="21" t="n">
        <f aca="false">B11+5</f>
        <v>44838</v>
      </c>
      <c r="C12" s="6" t="s">
        <v>14</v>
      </c>
      <c r="D12" s="6" t="s">
        <v>14</v>
      </c>
      <c r="E12" s="6"/>
      <c r="F12" s="22" t="n">
        <f aca="false">F11+C12</f>
        <v>14</v>
      </c>
      <c r="G12" s="22" t="n">
        <f aca="false">G11+D12</f>
        <v>10</v>
      </c>
      <c r="H12" s="23" t="n">
        <f aca="false">H11+E12</f>
        <v>4</v>
      </c>
      <c r="I12" s="8" t="s">
        <v>22</v>
      </c>
      <c r="J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="35" customFormat="true" ht="32.25" hidden="false" customHeight="true" outlineLevel="0" collapsed="false">
      <c r="A13" s="35" t="s">
        <v>16</v>
      </c>
      <c r="B13" s="36" t="n">
        <f aca="false">B12+2</f>
        <v>44840</v>
      </c>
      <c r="C13" s="37" t="s">
        <v>23</v>
      </c>
      <c r="D13" s="37"/>
      <c r="E13" s="37"/>
      <c r="F13" s="38" t="n">
        <f aca="false">F12+C13</f>
        <v>14</v>
      </c>
      <c r="G13" s="38" t="n">
        <f aca="false">G12+D13</f>
        <v>10</v>
      </c>
      <c r="H13" s="23" t="n">
        <f aca="false">H12+E13</f>
        <v>4</v>
      </c>
      <c r="I13" s="39"/>
      <c r="J13" s="40"/>
      <c r="K13" s="41"/>
      <c r="L13" s="42" t="s">
        <v>24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customFormat="false" ht="15" hidden="false" customHeight="false" outlineLevel="0" collapsed="false">
      <c r="A14" s="20" t="s">
        <v>13</v>
      </c>
      <c r="B14" s="21" t="n">
        <f aca="false">B13+5</f>
        <v>44845</v>
      </c>
      <c r="C14" s="6" t="s">
        <v>14</v>
      </c>
      <c r="D14" s="6" t="s">
        <v>14</v>
      </c>
      <c r="E14" s="6"/>
      <c r="F14" s="22" t="n">
        <f aca="false">F13+C14</f>
        <v>16</v>
      </c>
      <c r="G14" s="22" t="n">
        <f aca="false">G13+D14</f>
        <v>12</v>
      </c>
      <c r="H14" s="23" t="n">
        <f aca="false">H13+E14</f>
        <v>4</v>
      </c>
      <c r="I14" s="11" t="s">
        <v>25</v>
      </c>
      <c r="J14" s="8"/>
      <c r="K14" s="4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Format="false" ht="15" hidden="false" customHeight="false" outlineLevel="0" collapsed="false">
      <c r="A15" s="1" t="s">
        <v>16</v>
      </c>
      <c r="B15" s="21" t="n">
        <f aca="false">B14+2</f>
        <v>44847</v>
      </c>
      <c r="C15" s="6" t="s">
        <v>14</v>
      </c>
      <c r="D15" s="6"/>
      <c r="E15" s="6" t="s">
        <v>14</v>
      </c>
      <c r="F15" s="44" t="n">
        <f aca="false">F14+C15</f>
        <v>18</v>
      </c>
      <c r="G15" s="44" t="n">
        <f aca="false">G14+D15</f>
        <v>12</v>
      </c>
      <c r="H15" s="23" t="n">
        <f aca="false">H14+E15</f>
        <v>6</v>
      </c>
      <c r="I15" s="45"/>
      <c r="J15" s="8"/>
      <c r="K15" s="3" t="s">
        <v>26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Format="false" ht="15" hidden="false" customHeight="false" outlineLevel="0" collapsed="false">
      <c r="A16" s="20" t="s">
        <v>13</v>
      </c>
      <c r="B16" s="21" t="n">
        <f aca="false">B15+5</f>
        <v>44852</v>
      </c>
      <c r="C16" s="6" t="s">
        <v>14</v>
      </c>
      <c r="D16" s="6" t="s">
        <v>14</v>
      </c>
      <c r="E16" s="6"/>
      <c r="F16" s="22" t="n">
        <f aca="false">F15+C16</f>
        <v>20</v>
      </c>
      <c r="G16" s="22" t="n">
        <f aca="false">G15+D16</f>
        <v>14</v>
      </c>
      <c r="H16" s="23" t="n">
        <f aca="false">H15+E16</f>
        <v>6</v>
      </c>
      <c r="I16" s="46" t="s">
        <v>27</v>
      </c>
      <c r="J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5" hidden="false" customHeight="false" outlineLevel="0" collapsed="false">
      <c r="A17" s="1" t="s">
        <v>16</v>
      </c>
      <c r="B17" s="21" t="n">
        <f aca="false">B16+2</f>
        <v>44854</v>
      </c>
      <c r="C17" s="6" t="s">
        <v>23</v>
      </c>
      <c r="D17" s="6" t="s">
        <v>14</v>
      </c>
      <c r="E17" s="6" t="s">
        <v>14</v>
      </c>
      <c r="F17" s="47" t="n">
        <f aca="false">F16+C17</f>
        <v>20</v>
      </c>
      <c r="G17" s="47" t="n">
        <f aca="false">G16+D17</f>
        <v>16</v>
      </c>
      <c r="H17" s="23" t="n">
        <f aca="false">H16+E17</f>
        <v>8</v>
      </c>
      <c r="I17" s="1"/>
      <c r="J17" s="9"/>
      <c r="K17" s="8" t="s">
        <v>28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5" hidden="false" customHeight="false" outlineLevel="0" collapsed="false">
      <c r="A18" s="20" t="s">
        <v>13</v>
      </c>
      <c r="B18" s="21" t="n">
        <f aca="false">B17+5</f>
        <v>44859</v>
      </c>
      <c r="C18" s="6" t="s">
        <v>14</v>
      </c>
      <c r="D18" s="6" t="s">
        <v>14</v>
      </c>
      <c r="E18" s="6"/>
      <c r="F18" s="22" t="n">
        <f aca="false">F17+C18</f>
        <v>22</v>
      </c>
      <c r="G18" s="22" t="n">
        <f aca="false">G17+D18</f>
        <v>18</v>
      </c>
      <c r="H18" s="23" t="n">
        <f aca="false">H17+E18</f>
        <v>8</v>
      </c>
      <c r="I18" s="3" t="s">
        <v>29</v>
      </c>
      <c r="J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="48" customFormat="true" ht="15" hidden="false" customHeight="false" outlineLevel="0" collapsed="false">
      <c r="A19" s="48" t="s">
        <v>16</v>
      </c>
      <c r="B19" s="49" t="n">
        <f aca="false">B18+2</f>
        <v>44861</v>
      </c>
      <c r="C19" s="50" t="s">
        <v>14</v>
      </c>
      <c r="D19" s="50" t="s">
        <v>14</v>
      </c>
      <c r="E19" s="50" t="s">
        <v>23</v>
      </c>
      <c r="F19" s="51" t="n">
        <f aca="false">F18+C19</f>
        <v>24</v>
      </c>
      <c r="G19" s="51" t="n">
        <f aca="false">G18+D19</f>
        <v>20</v>
      </c>
      <c r="H19" s="52" t="n">
        <f aca="false">H18+E19</f>
        <v>8</v>
      </c>
      <c r="I19" s="53" t="s">
        <v>30</v>
      </c>
      <c r="J19" s="54"/>
      <c r="K19" s="55"/>
      <c r="L19" s="56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customFormat="false" ht="15" hidden="false" customHeight="false" outlineLevel="0" collapsed="false">
      <c r="A20" s="35" t="s">
        <v>13</v>
      </c>
      <c r="B20" s="36" t="n">
        <f aca="false">B19+5</f>
        <v>44866</v>
      </c>
      <c r="C20" s="37" t="s">
        <v>23</v>
      </c>
      <c r="D20" s="37"/>
      <c r="E20" s="37"/>
      <c r="F20" s="57" t="n">
        <f aca="false">F19+C20</f>
        <v>24</v>
      </c>
      <c r="G20" s="57" t="n">
        <f aca="false">G19+D20</f>
        <v>20</v>
      </c>
      <c r="H20" s="23" t="n">
        <f aca="false">H19+E20</f>
        <v>8</v>
      </c>
      <c r="I20" s="58"/>
      <c r="J20" s="58"/>
      <c r="K20" s="59"/>
      <c r="L20" s="60" t="s">
        <v>31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="20" customFormat="true" ht="15" hidden="false" customHeight="false" outlineLevel="0" collapsed="false">
      <c r="A21" s="1" t="s">
        <v>16</v>
      </c>
      <c r="B21" s="21" t="n">
        <f aca="false">B20+2</f>
        <v>44868</v>
      </c>
      <c r="C21" s="6" t="s">
        <v>14</v>
      </c>
      <c r="D21" s="6" t="s">
        <v>23</v>
      </c>
      <c r="E21" s="6" t="s">
        <v>14</v>
      </c>
      <c r="F21" s="61" t="n">
        <f aca="false">F20+C21</f>
        <v>26</v>
      </c>
      <c r="G21" s="61" t="n">
        <f aca="false">G20+D21</f>
        <v>20</v>
      </c>
      <c r="H21" s="23" t="n">
        <f aca="false">H20+E21</f>
        <v>10</v>
      </c>
      <c r="I21" s="11"/>
      <c r="J21" s="8"/>
      <c r="K21" s="26" t="s">
        <v>32</v>
      </c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="35" customFormat="true" ht="15" hidden="false" customHeight="false" outlineLevel="0" collapsed="false">
      <c r="A22" s="35" t="s">
        <v>13</v>
      </c>
      <c r="B22" s="36" t="n">
        <f aca="false">B21+5</f>
        <v>44873</v>
      </c>
      <c r="C22" s="37" t="s">
        <v>23</v>
      </c>
      <c r="D22" s="37"/>
      <c r="E22" s="37"/>
      <c r="F22" s="57" t="n">
        <f aca="false">F21+C22</f>
        <v>26</v>
      </c>
      <c r="G22" s="57" t="n">
        <f aca="false">G21+D22</f>
        <v>20</v>
      </c>
      <c r="H22" s="23" t="n">
        <f aca="false">H21+E22</f>
        <v>10</v>
      </c>
      <c r="I22" s="41"/>
      <c r="J22" s="58"/>
      <c r="K22" s="58"/>
      <c r="L22" s="62" t="s">
        <v>33</v>
      </c>
      <c r="M22" s="63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customFormat="false" ht="15" hidden="false" customHeight="false" outlineLevel="0" collapsed="false">
      <c r="A23" s="1" t="s">
        <v>16</v>
      </c>
      <c r="B23" s="21" t="n">
        <f aca="false">B22+2</f>
        <v>44875</v>
      </c>
      <c r="C23" s="6" t="s">
        <v>14</v>
      </c>
      <c r="D23" s="6"/>
      <c r="E23" s="6" t="s">
        <v>14</v>
      </c>
      <c r="F23" s="22" t="n">
        <f aca="false">F22+C23</f>
        <v>28</v>
      </c>
      <c r="G23" s="22" t="n">
        <f aca="false">G22+D23</f>
        <v>20</v>
      </c>
      <c r="H23" s="23" t="n">
        <f aca="false">H22+E23</f>
        <v>12</v>
      </c>
      <c r="J23" s="8"/>
      <c r="K23" s="3" t="s">
        <v>34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5" hidden="false" customHeight="false" outlineLevel="0" collapsed="false">
      <c r="A24" s="20" t="s">
        <v>13</v>
      </c>
      <c r="B24" s="21" t="n">
        <f aca="false">B23+5</f>
        <v>44880</v>
      </c>
      <c r="C24" s="6" t="s">
        <v>14</v>
      </c>
      <c r="D24" s="6" t="s">
        <v>14</v>
      </c>
      <c r="E24" s="6"/>
      <c r="F24" s="22" t="n">
        <f aca="false">F23+C24</f>
        <v>30</v>
      </c>
      <c r="G24" s="22" t="n">
        <f aca="false">G23+D24</f>
        <v>22</v>
      </c>
      <c r="H24" s="23" t="n">
        <f aca="false">H23+E24</f>
        <v>12</v>
      </c>
      <c r="I24" s="3" t="s">
        <v>35</v>
      </c>
      <c r="J24" s="8"/>
      <c r="K24" s="43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5" hidden="false" customHeight="false" outlineLevel="0" collapsed="false">
      <c r="A25" s="1" t="s">
        <v>16</v>
      </c>
      <c r="B25" s="21" t="n">
        <f aca="false">B24+2</f>
        <v>44882</v>
      </c>
      <c r="C25" s="6" t="s">
        <v>14</v>
      </c>
      <c r="D25" s="6"/>
      <c r="E25" s="6" t="s">
        <v>14</v>
      </c>
      <c r="F25" s="47" t="n">
        <f aca="false">F24+C25</f>
        <v>32</v>
      </c>
      <c r="G25" s="47" t="n">
        <f aca="false">G24+D25</f>
        <v>22</v>
      </c>
      <c r="H25" s="23" t="n">
        <f aca="false">H24+E25</f>
        <v>14</v>
      </c>
      <c r="J25" s="8"/>
      <c r="K25" s="26" t="s">
        <v>20</v>
      </c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="20" customFormat="true" ht="15" hidden="false" customHeight="false" outlineLevel="0" collapsed="false">
      <c r="A26" s="20" t="s">
        <v>13</v>
      </c>
      <c r="B26" s="21" t="n">
        <f aca="false">B25+5</f>
        <v>44887</v>
      </c>
      <c r="C26" s="6" t="s">
        <v>14</v>
      </c>
      <c r="D26" s="6" t="s">
        <v>14</v>
      </c>
      <c r="E26" s="6"/>
      <c r="F26" s="22" t="n">
        <f aca="false">F25+C26</f>
        <v>34</v>
      </c>
      <c r="G26" s="22" t="n">
        <f aca="false">G25+D26</f>
        <v>24</v>
      </c>
      <c r="H26" s="23" t="n">
        <f aca="false">H25+E26</f>
        <v>14</v>
      </c>
      <c r="I26" s="20" t="s">
        <v>36</v>
      </c>
      <c r="J26" s="8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5" hidden="false" customHeight="false" outlineLevel="0" collapsed="false">
      <c r="A27" s="1" t="s">
        <v>16</v>
      </c>
      <c r="B27" s="21" t="n">
        <f aca="false">B26+2</f>
        <v>44889</v>
      </c>
      <c r="C27" s="6" t="s">
        <v>14</v>
      </c>
      <c r="D27" s="6"/>
      <c r="E27" s="6" t="s">
        <v>14</v>
      </c>
      <c r="F27" s="47" t="n">
        <f aca="false">F26+C27</f>
        <v>36</v>
      </c>
      <c r="G27" s="47" t="n">
        <f aca="false">G26+D27</f>
        <v>24</v>
      </c>
      <c r="H27" s="23" t="n">
        <f aca="false">H26+E27</f>
        <v>16</v>
      </c>
      <c r="I27" s="20"/>
      <c r="J27" s="8"/>
      <c r="K27" s="26" t="s">
        <v>20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5" hidden="false" customHeight="false" outlineLevel="0" collapsed="false">
      <c r="A28" s="64" t="s">
        <v>13</v>
      </c>
      <c r="B28" s="65" t="n">
        <f aca="false">B27+5</f>
        <v>44894</v>
      </c>
      <c r="C28" s="66" t="s">
        <v>14</v>
      </c>
      <c r="D28" s="66"/>
      <c r="E28" s="66" t="s">
        <v>14</v>
      </c>
      <c r="F28" s="67" t="n">
        <f aca="false">F27+C28</f>
        <v>38</v>
      </c>
      <c r="G28" s="67" t="n">
        <f aca="false">G27+D28</f>
        <v>24</v>
      </c>
      <c r="H28" s="23" t="n">
        <f aca="false">H27+E28</f>
        <v>18</v>
      </c>
      <c r="I28" s="68"/>
      <c r="J28" s="69"/>
      <c r="K28" s="26" t="s">
        <v>20</v>
      </c>
      <c r="L28" s="70" t="s">
        <v>21</v>
      </c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 s="20" customFormat="true" ht="15" hidden="false" customHeight="false" outlineLevel="0" collapsed="false">
      <c r="A29" s="1" t="s">
        <v>16</v>
      </c>
      <c r="B29" s="21" t="n">
        <f aca="false">B28+2</f>
        <v>44896</v>
      </c>
      <c r="C29" s="6" t="s">
        <v>14</v>
      </c>
      <c r="D29" s="6"/>
      <c r="E29" s="6" t="s">
        <v>14</v>
      </c>
      <c r="F29" s="47" t="n">
        <f aca="false">F28+C29</f>
        <v>40</v>
      </c>
      <c r="G29" s="47" t="n">
        <f aca="false">G28+D29</f>
        <v>24</v>
      </c>
      <c r="H29" s="23" t="n">
        <f aca="false">H28+E29</f>
        <v>20</v>
      </c>
      <c r="I29" s="3"/>
      <c r="J29" s="72"/>
      <c r="K29" s="72"/>
      <c r="L29" s="4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 s="20" customFormat="true" ht="15" hidden="false" customHeight="false" outlineLevel="0" collapsed="false">
      <c r="A30" s="20" t="s">
        <v>13</v>
      </c>
      <c r="B30" s="21" t="n">
        <f aca="false">B29+5</f>
        <v>44901</v>
      </c>
      <c r="C30" s="6" t="s">
        <v>14</v>
      </c>
      <c r="D30" s="6" t="s">
        <v>14</v>
      </c>
      <c r="E30" s="6"/>
      <c r="F30" s="22" t="n">
        <f aca="false">F29+C30</f>
        <v>42</v>
      </c>
      <c r="G30" s="22" t="n">
        <f aca="false">G29+D30</f>
        <v>26</v>
      </c>
      <c r="H30" s="23" t="n">
        <f aca="false">H29+E30</f>
        <v>20</v>
      </c>
      <c r="J30" s="8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="35" customFormat="true" ht="15" hidden="false" customHeight="false" outlineLevel="0" collapsed="false">
      <c r="A31" s="35" t="s">
        <v>16</v>
      </c>
      <c r="B31" s="36" t="n">
        <f aca="false">B30+2</f>
        <v>44903</v>
      </c>
      <c r="C31" s="37" t="s">
        <v>23</v>
      </c>
      <c r="D31" s="37"/>
      <c r="E31" s="37"/>
      <c r="F31" s="38" t="n">
        <f aca="false">F30+C31</f>
        <v>42</v>
      </c>
      <c r="G31" s="38" t="n">
        <f aca="false">G30+D31</f>
        <v>26</v>
      </c>
      <c r="H31" s="23" t="n">
        <f aca="false">H30+E31</f>
        <v>20</v>
      </c>
      <c r="I31" s="41"/>
      <c r="J31" s="74"/>
      <c r="K31" s="75"/>
      <c r="L31" s="60" t="s">
        <v>31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customFormat="false" ht="15" hidden="false" customHeight="false" outlineLevel="0" collapsed="false">
      <c r="A32" s="20" t="s">
        <v>13</v>
      </c>
      <c r="B32" s="21" t="n">
        <f aca="false">B31+5</f>
        <v>44908</v>
      </c>
      <c r="C32" s="6" t="s">
        <v>14</v>
      </c>
      <c r="D32" s="6" t="s">
        <v>14</v>
      </c>
      <c r="E32" s="6"/>
      <c r="F32" s="22" t="n">
        <f aca="false">F31+C32</f>
        <v>44</v>
      </c>
      <c r="G32" s="22" t="n">
        <f aca="false">G31+D32</f>
        <v>28</v>
      </c>
      <c r="H32" s="23" t="n">
        <f aca="false">H31+E32</f>
        <v>20</v>
      </c>
      <c r="I32" s="1"/>
      <c r="J32" s="9"/>
      <c r="K32" s="1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15" hidden="false" customHeight="false" outlineLevel="0" collapsed="false">
      <c r="A33" s="1" t="s">
        <v>16</v>
      </c>
      <c r="B33" s="21" t="n">
        <f aca="false">B32+2</f>
        <v>44910</v>
      </c>
      <c r="C33" s="6" t="s">
        <v>14</v>
      </c>
      <c r="D33" s="6" t="s">
        <v>14</v>
      </c>
      <c r="E33" s="6"/>
      <c r="F33" s="61" t="n">
        <f aca="false">F32+C33</f>
        <v>46</v>
      </c>
      <c r="G33" s="61" t="n">
        <f aca="false">G32+D33</f>
        <v>30</v>
      </c>
      <c r="H33" s="23" t="n">
        <f aca="false">H32+E33</f>
        <v>20</v>
      </c>
      <c r="I33" s="8"/>
      <c r="J33" s="9"/>
      <c r="K33" s="8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="35" customFormat="true" ht="15" hidden="false" customHeight="false" outlineLevel="0" collapsed="false">
      <c r="A34" s="35" t="s">
        <v>13</v>
      </c>
      <c r="B34" s="36" t="n">
        <f aca="false">B33+5</f>
        <v>44915</v>
      </c>
      <c r="C34" s="37" t="s">
        <v>23</v>
      </c>
      <c r="D34" s="37"/>
      <c r="E34" s="37"/>
      <c r="F34" s="57" t="n">
        <f aca="false">F33+C34</f>
        <v>46</v>
      </c>
      <c r="G34" s="57" t="n">
        <f aca="false">G33+D34</f>
        <v>30</v>
      </c>
      <c r="H34" s="23" t="n">
        <f aca="false">H33+E34</f>
        <v>20</v>
      </c>
      <c r="I34" s="41"/>
      <c r="J34" s="58"/>
      <c r="K34" s="58"/>
      <c r="L34" s="60" t="s">
        <v>37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customFormat="false" ht="15" hidden="false" customHeight="false" outlineLevel="0" collapsed="false">
      <c r="A35" s="1" t="s">
        <v>16</v>
      </c>
      <c r="B35" s="21" t="n">
        <f aca="false">B34+2</f>
        <v>44917</v>
      </c>
      <c r="C35" s="6" t="s">
        <v>14</v>
      </c>
      <c r="D35" s="6"/>
      <c r="E35" s="6" t="s">
        <v>14</v>
      </c>
      <c r="F35" s="61" t="n">
        <f aca="false">F34+C35</f>
        <v>48</v>
      </c>
      <c r="G35" s="61" t="n">
        <f aca="false">G34+D35</f>
        <v>30</v>
      </c>
      <c r="H35" s="23" t="n">
        <f aca="false">H34+E35</f>
        <v>22</v>
      </c>
      <c r="J35" s="8"/>
      <c r="K35" s="8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customFormat="false" ht="15" hidden="false" customHeight="false" outlineLevel="0" collapsed="false">
      <c r="B36" s="76"/>
      <c r="C36" s="77"/>
      <c r="D36" s="77"/>
      <c r="E36" s="77"/>
      <c r="F36" s="78"/>
      <c r="G36" s="78"/>
      <c r="H36" s="78"/>
      <c r="I36" s="8"/>
      <c r="J36" s="8"/>
      <c r="K36" s="8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customFormat="false" ht="12.75" hidden="false" customHeight="true" outlineLevel="0" collapsed="false">
      <c r="B37" s="79"/>
      <c r="C37" s="6"/>
      <c r="D37" s="6"/>
      <c r="E37" s="6"/>
      <c r="F37" s="22"/>
      <c r="G37" s="22"/>
      <c r="H37" s="22"/>
      <c r="I37" s="8"/>
      <c r="J37" s="8"/>
      <c r="K37" s="8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customFormat="false" ht="15" hidden="false" customHeight="false" outlineLevel="0" collapsed="false">
      <c r="B38" s="79"/>
      <c r="C38" s="6"/>
      <c r="D38" s="6"/>
      <c r="E38" s="6"/>
      <c r="F38" s="22"/>
      <c r="G38" s="22"/>
      <c r="H38" s="22"/>
      <c r="I38" s="8"/>
      <c r="J38" s="8"/>
      <c r="K38" s="8"/>
    </row>
    <row r="39" customFormat="false" ht="15" hidden="false" customHeight="false" outlineLevel="0" collapsed="false">
      <c r="B39" s="76"/>
      <c r="C39" s="77"/>
      <c r="D39" s="77"/>
      <c r="E39" s="77"/>
      <c r="F39" s="78"/>
      <c r="G39" s="78"/>
      <c r="H39" s="78"/>
      <c r="J39" s="8"/>
      <c r="K39" s="8"/>
    </row>
    <row r="40" customFormat="false" ht="15" hidden="false" customHeight="false" outlineLevel="0" collapsed="false">
      <c r="C40" s="1" t="s">
        <v>38</v>
      </c>
      <c r="F40" s="80" t="n">
        <v>32</v>
      </c>
      <c r="G40" s="80" t="n">
        <f aca="false">F40/2</f>
        <v>16</v>
      </c>
      <c r="H40" s="80"/>
    </row>
    <row r="41" customFormat="false" ht="15" hidden="false" customHeight="false" outlineLevel="0" collapsed="false">
      <c r="C41" s="1" t="s">
        <v>5</v>
      </c>
      <c r="F41" s="80" t="n">
        <v>18</v>
      </c>
      <c r="G41" s="80" t="n">
        <f aca="false">F41/2</f>
        <v>9</v>
      </c>
    </row>
    <row r="42" customFormat="false" ht="15" hidden="false" customHeight="false" outlineLevel="0" collapsed="false">
      <c r="C42" s="1" t="s">
        <v>39</v>
      </c>
      <c r="F42" s="1" t="n">
        <f aca="false">F41+F40</f>
        <v>50</v>
      </c>
      <c r="I42" s="3" t="s">
        <v>40</v>
      </c>
      <c r="K42" s="3" t="n">
        <v>21</v>
      </c>
      <c r="L42" s="4" t="n">
        <v>2</v>
      </c>
    </row>
    <row r="43" customFormat="false" ht="15" hidden="false" customHeight="false" outlineLevel="0" collapsed="false">
      <c r="I43" s="3" t="s">
        <v>41</v>
      </c>
      <c r="K43" s="3" t="n">
        <v>91</v>
      </c>
      <c r="L43" s="4" t="n">
        <f aca="false">L42+(K43/$I$55)</f>
        <v>5.64</v>
      </c>
    </row>
    <row r="44" customFormat="false" ht="15" hidden="false" customHeight="false" outlineLevel="0" collapsed="false">
      <c r="I44" s="3" t="s">
        <v>19</v>
      </c>
      <c r="K44" s="3" t="n">
        <v>16</v>
      </c>
      <c r="L44" s="4" t="n">
        <f aca="false">L43+(K44/$I$55)</f>
        <v>6.28</v>
      </c>
    </row>
    <row r="45" customFormat="false" ht="15" hidden="false" customHeight="false" outlineLevel="0" collapsed="false">
      <c r="I45" s="3" t="s">
        <v>42</v>
      </c>
      <c r="K45" s="3" t="n">
        <v>31</v>
      </c>
      <c r="L45" s="4" t="n">
        <f aca="false">L44+(K45/$I$55)</f>
        <v>7.52</v>
      </c>
    </row>
    <row r="46" customFormat="false" ht="15" hidden="false" customHeight="false" outlineLevel="0" collapsed="false">
      <c r="I46" s="3" t="s">
        <v>43</v>
      </c>
      <c r="K46" s="3" t="n">
        <v>40</v>
      </c>
      <c r="L46" s="4" t="n">
        <f aca="false">L45+(K46/$I$55)</f>
        <v>9.12</v>
      </c>
    </row>
    <row r="47" customFormat="false" ht="15" hidden="false" customHeight="false" outlineLevel="0" collapsed="false">
      <c r="I47" s="3" t="s">
        <v>44</v>
      </c>
      <c r="K47" s="3" t="n">
        <v>12</v>
      </c>
      <c r="L47" s="4" t="n">
        <f aca="false">L46+(K47/$I$55)</f>
        <v>9.6</v>
      </c>
    </row>
    <row r="48" customFormat="false" ht="15" hidden="false" customHeight="false" outlineLevel="0" collapsed="false">
      <c r="I48" s="3" t="s">
        <v>45</v>
      </c>
      <c r="K48" s="3" t="n">
        <v>78</v>
      </c>
      <c r="L48" s="4" t="n">
        <f aca="false">L47+(K48/$I$55)</f>
        <v>12.72</v>
      </c>
    </row>
    <row r="49" customFormat="false" ht="15" hidden="false" customHeight="false" outlineLevel="0" collapsed="false">
      <c r="I49" s="3" t="s">
        <v>27</v>
      </c>
      <c r="K49" s="3" t="n">
        <v>69</v>
      </c>
      <c r="L49" s="4" t="n">
        <f aca="false">L48+(K49/$I$55)</f>
        <v>15.48</v>
      </c>
    </row>
    <row r="50" customFormat="false" ht="15" hidden="false" customHeight="false" outlineLevel="0" collapsed="false">
      <c r="I50" s="3" t="s">
        <v>46</v>
      </c>
      <c r="K50" s="3" t="n">
        <v>20</v>
      </c>
      <c r="L50" s="4" t="n">
        <f aca="false">L49+(K50/$I$55)</f>
        <v>16.28</v>
      </c>
    </row>
    <row r="51" customFormat="false" ht="15" hidden="false" customHeight="false" outlineLevel="0" collapsed="false">
      <c r="I51" s="3" t="s">
        <v>30</v>
      </c>
      <c r="K51" s="3" t="n">
        <v>51</v>
      </c>
      <c r="L51" s="4" t="n">
        <f aca="false">L50+(K51/$I$55)</f>
        <v>18.32</v>
      </c>
    </row>
    <row r="52" customFormat="false" ht="15" hidden="false" customHeight="false" outlineLevel="0" collapsed="false">
      <c r="I52" s="3" t="s">
        <v>47</v>
      </c>
      <c r="K52" s="3" t="n">
        <v>36</v>
      </c>
      <c r="L52" s="4" t="n">
        <f aca="false">L51+(K52/$I$55)</f>
        <v>19.76</v>
      </c>
    </row>
    <row r="53" customFormat="false" ht="15" hidden="false" customHeight="false" outlineLevel="0" collapsed="false">
      <c r="K53" s="3" t="n">
        <f aca="false">SUM(K42:K52)</f>
        <v>465</v>
      </c>
      <c r="L53" s="4" t="n">
        <f aca="false">L52</f>
        <v>19.76</v>
      </c>
    </row>
    <row r="54" customFormat="false" ht="15" hidden="false" customHeight="false" outlineLevel="0" collapsed="false">
      <c r="I54" s="3" t="n">
        <v>30</v>
      </c>
      <c r="K54" s="3" t="n">
        <f aca="false">K53/30</f>
        <v>15.5</v>
      </c>
    </row>
    <row r="55" customFormat="false" ht="15" hidden="false" customHeight="false" outlineLevel="0" collapsed="false">
      <c r="I55" s="3" t="n">
        <v>25</v>
      </c>
      <c r="K55" s="3" t="n">
        <f aca="false">K53/25</f>
        <v>18.6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true" hidden="false" outlineLevel="0" max="2" min="1" style="1" width="81.66"/>
  </cols>
  <sheetData>
    <row r="1" customFormat="false" ht="12.75" hidden="false" customHeight="true" outlineLevel="0" collapsed="false">
      <c r="A1" s="81" t="s">
        <v>48</v>
      </c>
      <c r="B1" s="81" t="s">
        <v>49</v>
      </c>
    </row>
    <row r="2" customFormat="false" ht="12.75" hidden="false" customHeight="true" outlineLevel="0" collapsed="false">
      <c r="A2" s="82" t="s">
        <v>50</v>
      </c>
      <c r="B2" s="83" t="s">
        <v>51</v>
      </c>
    </row>
    <row r="3" customFormat="false" ht="12.75" hidden="false" customHeight="true" outlineLevel="0" collapsed="false">
      <c r="A3" s="82" t="s">
        <v>52</v>
      </c>
      <c r="B3" s="84" t="s">
        <v>53</v>
      </c>
    </row>
    <row r="4" customFormat="false" ht="12.75" hidden="false" customHeight="true" outlineLevel="0" collapsed="false">
      <c r="A4" s="84" t="s">
        <v>54</v>
      </c>
      <c r="B4" s="84" t="s">
        <v>55</v>
      </c>
    </row>
    <row r="5" customFormat="false" ht="12.75" hidden="false" customHeight="true" outlineLevel="0" collapsed="false">
      <c r="A5" s="84" t="s">
        <v>56</v>
      </c>
      <c r="B5" s="84" t="s">
        <v>57</v>
      </c>
    </row>
    <row r="6" customFormat="false" ht="12.75" hidden="false" customHeight="true" outlineLevel="0" collapsed="false">
      <c r="A6" s="84" t="s">
        <v>58</v>
      </c>
      <c r="B6" s="84" t="s">
        <v>59</v>
      </c>
    </row>
    <row r="7" customFormat="false" ht="12.75" hidden="false" customHeight="true" outlineLevel="0" collapsed="false">
      <c r="B7" s="84" t="s">
        <v>60</v>
      </c>
    </row>
    <row r="8" customFormat="false" ht="12.75" hidden="false" customHeight="true" outlineLevel="0" collapsed="false">
      <c r="B8" s="85" t="s">
        <v>61</v>
      </c>
    </row>
    <row r="9" customFormat="false" ht="12.75" hidden="false" customHeight="true" outlineLevel="0" collapsed="false">
      <c r="B9" s="84" t="s">
        <v>62</v>
      </c>
    </row>
    <row r="10" customFormat="false" ht="12.75" hidden="false" customHeight="true" outlineLevel="0" collapsed="false">
      <c r="B10" s="84" t="s">
        <v>63</v>
      </c>
    </row>
    <row r="11" customFormat="false" ht="12.75" hidden="false" customHeight="true" outlineLevel="0" collapsed="false">
      <c r="B11" s="85" t="s">
        <v>64</v>
      </c>
    </row>
    <row r="12" customFormat="false" ht="12.75" hidden="false" customHeight="true" outlineLevel="0" collapsed="false">
      <c r="B12" s="84" t="s">
        <v>65</v>
      </c>
    </row>
    <row r="13" customFormat="false" ht="12.75" hidden="false" customHeight="true" outlineLevel="0" collapsed="false">
      <c r="B13" s="84" t="s">
        <v>66</v>
      </c>
    </row>
    <row r="14" customFormat="false" ht="12.75" hidden="false" customHeight="true" outlineLevel="0" collapsed="false">
      <c r="B14" s="84" t="s">
        <v>67</v>
      </c>
    </row>
    <row r="15" customFormat="false" ht="12.75" hidden="false" customHeight="true" outlineLevel="0" collapsed="false">
      <c r="B15" s="84" t="s">
        <v>68</v>
      </c>
    </row>
    <row r="16" customFormat="false" ht="12.75" hidden="false" customHeight="true" outlineLevel="0" collapsed="false">
      <c r="B16" s="85" t="s">
        <v>69</v>
      </c>
    </row>
    <row r="17" customFormat="false" ht="12.75" hidden="false" customHeight="true" outlineLevel="0" collapsed="false">
      <c r="B17" s="84" t="s">
        <v>70</v>
      </c>
    </row>
    <row r="18" customFormat="false" ht="12.75" hidden="false" customHeight="true" outlineLevel="0" collapsed="false">
      <c r="B18" s="85" t="s">
        <v>71</v>
      </c>
    </row>
    <row r="19" customFormat="false" ht="12.75" hidden="false" customHeight="true" outlineLevel="0" collapsed="false">
      <c r="B19" s="84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Luca Formaggia</cp:lastModifiedBy>
  <cp:lastPrinted>2019-12-02T13:56:46Z</cp:lastPrinted>
  <dcterms:modified xsi:type="dcterms:W3CDTF">2022-10-20T16:04:34Z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