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caiano\Dropbox\Demografia y Seg Social\Poblacion Adulta\"/>
    </mc:Choice>
  </mc:AlternateContent>
  <xr:revisionPtr revIDLastSave="0" documentId="13_ncr:1_{D66954B0-7783-4D64-AEE8-474754663706}" xr6:coauthVersionLast="45" xr6:coauthVersionMax="45" xr10:uidLastSave="{00000000-0000-0000-0000-000000000000}"/>
  <bookViews>
    <workbookView xWindow="-120" yWindow="-120" windowWidth="20730" windowHeight="11160" activeTab="2" xr2:uid="{27E45F50-2A3E-4F43-85DD-8D6741FFCDC0}"/>
  </bookViews>
  <sheets>
    <sheet name="Pais" sheetId="2" r:id="rId1"/>
    <sheet name="ds_PAIS" sheetId="5" r:id="rId2"/>
    <sheet name="CABA" sheetId="1" r:id="rId3"/>
    <sheet name="ds_CABA" sheetId="4" r:id="rId4"/>
    <sheet name="lifeexp" sheetId="3" r:id="rId5"/>
  </sheets>
  <definedNames>
    <definedName name="_xlnm._FilterDatabase" localSheetId="4" hidden="1">lifeexp!$A$1:$D$13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6" i="3"/>
  <c r="G2" i="3"/>
  <c r="F10" i="3"/>
  <c r="F6" i="3"/>
  <c r="E10" i="3"/>
  <c r="E6" i="3"/>
  <c r="D68" i="5" l="1"/>
  <c r="F68" i="5"/>
  <c r="G68" i="5"/>
  <c r="C67" i="5"/>
  <c r="G69" i="4"/>
  <c r="F69" i="4"/>
  <c r="D69" i="4"/>
  <c r="C68" i="4"/>
  <c r="G121" i="2"/>
  <c r="F121" i="2"/>
  <c r="E121" i="2"/>
  <c r="D121" i="2"/>
  <c r="C121" i="2"/>
  <c r="G120" i="2"/>
  <c r="F120" i="2"/>
  <c r="E120" i="2"/>
  <c r="D120" i="2"/>
  <c r="C120" i="2"/>
  <c r="B121" i="2"/>
  <c r="E109" i="2"/>
  <c r="B109" i="2"/>
  <c r="B120" i="2"/>
  <c r="E116" i="2"/>
  <c r="B116" i="2"/>
  <c r="G118" i="2"/>
  <c r="F118" i="2"/>
  <c r="E118" i="2"/>
  <c r="D118" i="2"/>
  <c r="C118" i="2"/>
  <c r="B118" i="2"/>
  <c r="G116" i="2"/>
  <c r="F116" i="2"/>
  <c r="D116" i="2"/>
  <c r="C116" i="2"/>
  <c r="C114" i="1"/>
  <c r="C116" i="1" s="1"/>
  <c r="D114" i="1"/>
  <c r="D116" i="1" s="1"/>
  <c r="F114" i="1"/>
  <c r="G114" i="1"/>
  <c r="G113" i="1"/>
  <c r="G115" i="1" s="1"/>
  <c r="F113" i="1"/>
  <c r="E113" i="1"/>
  <c r="E114" i="1" s="1"/>
  <c r="E116" i="1" s="1"/>
  <c r="D113" i="1"/>
  <c r="C113" i="1"/>
  <c r="C115" i="1" s="1"/>
  <c r="B113" i="1"/>
  <c r="B115" i="1" s="1"/>
  <c r="G116" i="1"/>
  <c r="F116" i="1"/>
  <c r="F115" i="1"/>
  <c r="D115" i="1"/>
  <c r="G114" i="2"/>
  <c r="F114" i="2"/>
  <c r="D114" i="2"/>
  <c r="C114" i="2"/>
  <c r="E114" i="2"/>
  <c r="B114" i="2"/>
  <c r="G113" i="2"/>
  <c r="F113" i="2"/>
  <c r="E113" i="2"/>
  <c r="D113" i="2"/>
  <c r="C113" i="2"/>
  <c r="B113" i="2"/>
  <c r="G111" i="2"/>
  <c r="F111" i="2"/>
  <c r="E111" i="2"/>
  <c r="D111" i="2"/>
  <c r="C111" i="2"/>
  <c r="B111" i="2"/>
  <c r="G111" i="1"/>
  <c r="F111" i="1"/>
  <c r="D111" i="1"/>
  <c r="C111" i="1"/>
  <c r="E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9" i="2"/>
  <c r="F109" i="2"/>
  <c r="D109" i="2"/>
  <c r="C109" i="2"/>
  <c r="G107" i="2"/>
  <c r="F107" i="2"/>
  <c r="E107" i="2"/>
  <c r="D107" i="2"/>
  <c r="C107" i="2"/>
  <c r="B107" i="2"/>
  <c r="G69" i="2"/>
  <c r="F69" i="2"/>
  <c r="D69" i="2"/>
  <c r="C67" i="2"/>
  <c r="G108" i="1"/>
  <c r="F108" i="1"/>
  <c r="G106" i="1"/>
  <c r="G70" i="1"/>
  <c r="F106" i="1"/>
  <c r="E106" i="1"/>
  <c r="F70" i="1"/>
  <c r="D108" i="1"/>
  <c r="C108" i="1"/>
  <c r="D106" i="1"/>
  <c r="D70" i="1"/>
  <c r="C106" i="1"/>
  <c r="C68" i="1"/>
  <c r="B106" i="1"/>
  <c r="E115" i="1" l="1"/>
  <c r="B114" i="1"/>
  <c r="B116" i="1" s="1"/>
</calcChain>
</file>

<file path=xl/sharedStrings.xml><?xml version="1.0" encoding="utf-8"?>
<sst xmlns="http://schemas.openxmlformats.org/spreadsheetml/2006/main" count="83" uniqueCount="36">
  <si>
    <t>H_91</t>
  </si>
  <si>
    <t>H_01</t>
  </si>
  <si>
    <t>H_10</t>
  </si>
  <si>
    <t>M_91</t>
  </si>
  <si>
    <t>M_01</t>
  </si>
  <si>
    <t>M_10</t>
  </si>
  <si>
    <t>edad</t>
  </si>
  <si>
    <t>99+</t>
  </si>
  <si>
    <t>Hombres</t>
  </si>
  <si>
    <t>Mujeres</t>
  </si>
  <si>
    <t>Pais</t>
  </si>
  <si>
    <t>CABA</t>
  </si>
  <si>
    <t>año</t>
  </si>
  <si>
    <t>sexo</t>
  </si>
  <si>
    <t>alcance</t>
  </si>
  <si>
    <t>espvida</t>
  </si>
  <si>
    <t>66.3</t>
  </si>
  <si>
    <t>67.44</t>
  </si>
  <si>
    <t>67.06</t>
  </si>
  <si>
    <t>65.56</t>
  </si>
  <si>
    <t>66.5</t>
  </si>
  <si>
    <t>66.1</t>
  </si>
  <si>
    <t>66.77</t>
  </si>
  <si>
    <t>ajustado</t>
  </si>
  <si>
    <t>normal</t>
  </si>
  <si>
    <t>adultos ajustado</t>
  </si>
  <si>
    <t>adultos</t>
  </si>
  <si>
    <t>dependencia ajustada</t>
  </si>
  <si>
    <t>jovenes ajustado</t>
  </si>
  <si>
    <t>jovenes normal</t>
  </si>
  <si>
    <t>dependencia normal</t>
  </si>
  <si>
    <t>total</t>
  </si>
  <si>
    <t>adultos ajustados</t>
  </si>
  <si>
    <t>totales</t>
  </si>
  <si>
    <t>jovenes ajustados</t>
  </si>
  <si>
    <t>jovenes normales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</si>
</sst>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AD90-8393-412C-8369-1C9AA44B4D36}">
  <dimension ref="A1:I121"/>
  <sheetViews>
    <sheetView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B120" sqref="B120"/>
    </sheetView>
  </sheetViews>
  <sheetFormatPr baseColWidth="10" defaultRowHeight="15" x14ac:dyDescent="0.25"/>
  <sheetData>
    <row r="1" spans="1:9" s="3" customFormat="1" x14ac:dyDescent="0.25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  <c r="I1" s="4"/>
    </row>
    <row r="2" spans="1:9" x14ac:dyDescent="0.25">
      <c r="A2" s="5">
        <v>0</v>
      </c>
      <c r="B2">
        <v>354450</v>
      </c>
      <c r="C2">
        <v>344826</v>
      </c>
      <c r="D2">
        <v>349040</v>
      </c>
      <c r="E2">
        <v>346436</v>
      </c>
      <c r="F2">
        <v>332289</v>
      </c>
      <c r="G2">
        <v>336317</v>
      </c>
    </row>
    <row r="3" spans="1:9" x14ac:dyDescent="0.25">
      <c r="A3" s="1">
        <v>1</v>
      </c>
      <c r="B3">
        <v>308489</v>
      </c>
      <c r="C3">
        <v>319207</v>
      </c>
      <c r="D3">
        <v>341082</v>
      </c>
      <c r="E3">
        <v>298430</v>
      </c>
      <c r="F3">
        <v>308583</v>
      </c>
      <c r="G3">
        <v>329761</v>
      </c>
    </row>
    <row r="4" spans="1:9" x14ac:dyDescent="0.25">
      <c r="A4" s="1">
        <v>2</v>
      </c>
      <c r="B4">
        <v>342605</v>
      </c>
      <c r="C4">
        <v>352158</v>
      </c>
      <c r="D4">
        <v>342283</v>
      </c>
      <c r="E4">
        <v>334313</v>
      </c>
      <c r="F4">
        <v>340886</v>
      </c>
      <c r="G4">
        <v>331229</v>
      </c>
    </row>
    <row r="5" spans="1:9" x14ac:dyDescent="0.25">
      <c r="A5" s="1">
        <v>3</v>
      </c>
      <c r="B5">
        <v>341300</v>
      </c>
      <c r="C5">
        <v>340454</v>
      </c>
      <c r="D5">
        <v>329846</v>
      </c>
      <c r="E5">
        <v>335393</v>
      </c>
      <c r="F5">
        <v>330143</v>
      </c>
      <c r="G5">
        <v>318225</v>
      </c>
    </row>
    <row r="6" spans="1:9" x14ac:dyDescent="0.25">
      <c r="A6" s="1">
        <v>4</v>
      </c>
      <c r="B6">
        <v>349047</v>
      </c>
      <c r="C6">
        <v>346545</v>
      </c>
      <c r="D6">
        <v>335721</v>
      </c>
      <c r="E6">
        <v>339610</v>
      </c>
      <c r="F6">
        <v>334187</v>
      </c>
      <c r="G6">
        <v>324148</v>
      </c>
    </row>
    <row r="7" spans="1:9" x14ac:dyDescent="0.25">
      <c r="A7" s="1">
        <v>5</v>
      </c>
      <c r="B7">
        <v>335677</v>
      </c>
      <c r="C7">
        <v>362914</v>
      </c>
      <c r="D7">
        <v>343450</v>
      </c>
      <c r="E7">
        <v>328808</v>
      </c>
      <c r="F7">
        <v>351581</v>
      </c>
      <c r="G7">
        <v>332680</v>
      </c>
    </row>
    <row r="8" spans="1:9" x14ac:dyDescent="0.25">
      <c r="A8" s="1">
        <v>6</v>
      </c>
      <c r="B8">
        <v>321514</v>
      </c>
      <c r="C8">
        <v>349887</v>
      </c>
      <c r="D8">
        <v>344980</v>
      </c>
      <c r="E8">
        <v>315026</v>
      </c>
      <c r="F8">
        <v>340802</v>
      </c>
      <c r="G8">
        <v>333927</v>
      </c>
    </row>
    <row r="9" spans="1:9" x14ac:dyDescent="0.25">
      <c r="A9" s="1">
        <v>7</v>
      </c>
      <c r="B9">
        <v>323616</v>
      </c>
      <c r="C9">
        <v>347656</v>
      </c>
      <c r="D9">
        <v>343350</v>
      </c>
      <c r="E9">
        <v>314552</v>
      </c>
      <c r="F9">
        <v>336657</v>
      </c>
      <c r="G9">
        <v>332864</v>
      </c>
    </row>
    <row r="10" spans="1:9" x14ac:dyDescent="0.25">
      <c r="A10" s="1">
        <v>8</v>
      </c>
      <c r="B10">
        <v>335040</v>
      </c>
      <c r="C10">
        <v>348773</v>
      </c>
      <c r="D10">
        <v>341649</v>
      </c>
      <c r="E10">
        <v>326854</v>
      </c>
      <c r="F10">
        <v>337273</v>
      </c>
      <c r="G10">
        <v>330490</v>
      </c>
    </row>
    <row r="11" spans="1:9" x14ac:dyDescent="0.25">
      <c r="A11" s="1">
        <v>9</v>
      </c>
      <c r="B11">
        <v>341667</v>
      </c>
      <c r="C11">
        <v>351429</v>
      </c>
      <c r="D11">
        <v>344323</v>
      </c>
      <c r="E11">
        <v>335183</v>
      </c>
      <c r="F11">
        <v>344245</v>
      </c>
      <c r="G11">
        <v>333506</v>
      </c>
    </row>
    <row r="12" spans="1:9" x14ac:dyDescent="0.25">
      <c r="A12" s="1">
        <v>10</v>
      </c>
      <c r="B12">
        <v>339891</v>
      </c>
      <c r="C12">
        <v>368169</v>
      </c>
      <c r="D12">
        <v>360737</v>
      </c>
      <c r="E12">
        <v>329863</v>
      </c>
      <c r="F12">
        <v>358287</v>
      </c>
      <c r="G12">
        <v>349672</v>
      </c>
    </row>
    <row r="13" spans="1:9" x14ac:dyDescent="0.25">
      <c r="A13" s="1">
        <v>11</v>
      </c>
      <c r="B13">
        <v>348105</v>
      </c>
      <c r="C13">
        <v>353021</v>
      </c>
      <c r="D13">
        <v>350484</v>
      </c>
      <c r="E13">
        <v>340910</v>
      </c>
      <c r="F13">
        <v>341116</v>
      </c>
      <c r="G13">
        <v>338026</v>
      </c>
    </row>
    <row r="14" spans="1:9" x14ac:dyDescent="0.25">
      <c r="A14" s="1">
        <v>12</v>
      </c>
      <c r="B14">
        <v>344042</v>
      </c>
      <c r="C14">
        <v>339512</v>
      </c>
      <c r="D14">
        <v>351253</v>
      </c>
      <c r="E14">
        <v>335061</v>
      </c>
      <c r="F14">
        <v>329836</v>
      </c>
      <c r="G14">
        <v>338079</v>
      </c>
    </row>
    <row r="15" spans="1:9" x14ac:dyDescent="0.25">
      <c r="A15" s="1">
        <v>13</v>
      </c>
      <c r="B15">
        <v>332660</v>
      </c>
      <c r="C15">
        <v>339356</v>
      </c>
      <c r="D15">
        <v>342560</v>
      </c>
      <c r="E15">
        <v>328744</v>
      </c>
      <c r="F15">
        <v>329290</v>
      </c>
      <c r="G15">
        <v>335713</v>
      </c>
    </row>
    <row r="16" spans="1:9" x14ac:dyDescent="0.25">
      <c r="A16" s="1">
        <v>14</v>
      </c>
      <c r="B16">
        <v>322299</v>
      </c>
      <c r="C16">
        <v>338686</v>
      </c>
      <c r="D16">
        <v>374338</v>
      </c>
      <c r="E16">
        <v>321002</v>
      </c>
      <c r="F16">
        <v>329927</v>
      </c>
      <c r="G16">
        <v>362584</v>
      </c>
    </row>
    <row r="17" spans="1:7" x14ac:dyDescent="0.25">
      <c r="A17" s="1">
        <v>15</v>
      </c>
      <c r="B17">
        <v>301924</v>
      </c>
      <c r="C17">
        <v>334642</v>
      </c>
      <c r="D17">
        <v>362748</v>
      </c>
      <c r="E17">
        <v>307934</v>
      </c>
      <c r="F17">
        <v>328044</v>
      </c>
      <c r="G17">
        <v>355887</v>
      </c>
    </row>
    <row r="18" spans="1:7" x14ac:dyDescent="0.25">
      <c r="A18" s="1">
        <v>16</v>
      </c>
      <c r="B18">
        <v>300744</v>
      </c>
      <c r="C18">
        <v>324390</v>
      </c>
      <c r="D18">
        <v>353088</v>
      </c>
      <c r="E18">
        <v>297564</v>
      </c>
      <c r="F18">
        <v>313319</v>
      </c>
      <c r="G18">
        <v>344852</v>
      </c>
    </row>
    <row r="19" spans="1:7" x14ac:dyDescent="0.25">
      <c r="A19" s="1">
        <v>17</v>
      </c>
      <c r="B19">
        <v>278426</v>
      </c>
      <c r="C19">
        <v>314141</v>
      </c>
      <c r="D19">
        <v>350634</v>
      </c>
      <c r="E19">
        <v>280178</v>
      </c>
      <c r="F19">
        <v>307436</v>
      </c>
      <c r="G19">
        <v>344221</v>
      </c>
    </row>
    <row r="20" spans="1:7" x14ac:dyDescent="0.25">
      <c r="A20" s="1">
        <v>18</v>
      </c>
      <c r="B20">
        <v>277618</v>
      </c>
      <c r="C20">
        <v>317480</v>
      </c>
      <c r="D20">
        <v>359286</v>
      </c>
      <c r="E20">
        <v>276934</v>
      </c>
      <c r="F20">
        <v>304739</v>
      </c>
      <c r="G20">
        <v>354323</v>
      </c>
    </row>
    <row r="21" spans="1:7" x14ac:dyDescent="0.25">
      <c r="A21" s="1">
        <v>19</v>
      </c>
      <c r="B21">
        <v>258907</v>
      </c>
      <c r="C21">
        <v>322377</v>
      </c>
      <c r="D21">
        <v>359305</v>
      </c>
      <c r="E21">
        <v>269876</v>
      </c>
      <c r="F21">
        <v>321736</v>
      </c>
      <c r="G21">
        <v>357723</v>
      </c>
    </row>
    <row r="22" spans="1:7" x14ac:dyDescent="0.25">
      <c r="A22" s="1">
        <v>20</v>
      </c>
      <c r="B22">
        <v>258448</v>
      </c>
      <c r="C22">
        <v>323318</v>
      </c>
      <c r="D22">
        <v>349212</v>
      </c>
      <c r="E22">
        <v>267101</v>
      </c>
      <c r="F22">
        <v>320375</v>
      </c>
      <c r="G22">
        <v>346815</v>
      </c>
    </row>
    <row r="23" spans="1:7" x14ac:dyDescent="0.25">
      <c r="A23" s="1">
        <v>21</v>
      </c>
      <c r="B23">
        <v>248732</v>
      </c>
      <c r="C23">
        <v>332038</v>
      </c>
      <c r="D23">
        <v>325664</v>
      </c>
      <c r="E23">
        <v>254497</v>
      </c>
      <c r="F23">
        <v>331441</v>
      </c>
      <c r="G23">
        <v>325302</v>
      </c>
    </row>
    <row r="24" spans="1:7" x14ac:dyDescent="0.25">
      <c r="A24" s="1">
        <v>22</v>
      </c>
      <c r="B24">
        <v>238026</v>
      </c>
      <c r="C24">
        <v>322919</v>
      </c>
      <c r="D24">
        <v>324165</v>
      </c>
      <c r="E24">
        <v>241883</v>
      </c>
      <c r="F24">
        <v>324017</v>
      </c>
      <c r="G24">
        <v>325199</v>
      </c>
    </row>
    <row r="25" spans="1:7" x14ac:dyDescent="0.25">
      <c r="A25" s="1">
        <v>23</v>
      </c>
      <c r="B25">
        <v>238960</v>
      </c>
      <c r="C25">
        <v>316521</v>
      </c>
      <c r="D25">
        <v>323799</v>
      </c>
      <c r="E25">
        <v>242051</v>
      </c>
      <c r="F25">
        <v>317921</v>
      </c>
      <c r="G25">
        <v>326737</v>
      </c>
    </row>
    <row r="26" spans="1:7" x14ac:dyDescent="0.25">
      <c r="A26" s="1">
        <v>24</v>
      </c>
      <c r="B26">
        <v>229669</v>
      </c>
      <c r="C26">
        <v>303143</v>
      </c>
      <c r="D26">
        <v>325616</v>
      </c>
      <c r="E26">
        <v>234756</v>
      </c>
      <c r="F26">
        <v>307646</v>
      </c>
      <c r="G26">
        <v>327640</v>
      </c>
    </row>
    <row r="27" spans="1:7" x14ac:dyDescent="0.25">
      <c r="A27" s="1">
        <v>25</v>
      </c>
      <c r="B27">
        <v>229936</v>
      </c>
      <c r="C27">
        <v>287565</v>
      </c>
      <c r="D27">
        <v>311955</v>
      </c>
      <c r="E27">
        <v>236682</v>
      </c>
      <c r="F27">
        <v>293241</v>
      </c>
      <c r="G27">
        <v>316121</v>
      </c>
    </row>
    <row r="28" spans="1:7" x14ac:dyDescent="0.25">
      <c r="A28" s="1">
        <v>26</v>
      </c>
      <c r="B28">
        <v>225863</v>
      </c>
      <c r="C28">
        <v>273684</v>
      </c>
      <c r="D28">
        <v>302205</v>
      </c>
      <c r="E28">
        <v>235277</v>
      </c>
      <c r="F28">
        <v>283656</v>
      </c>
      <c r="G28">
        <v>306851</v>
      </c>
    </row>
    <row r="29" spans="1:7" x14ac:dyDescent="0.25">
      <c r="A29" s="1">
        <v>27</v>
      </c>
      <c r="B29">
        <v>227430</v>
      </c>
      <c r="C29">
        <v>265637</v>
      </c>
      <c r="D29">
        <v>303535</v>
      </c>
      <c r="E29">
        <v>232277</v>
      </c>
      <c r="F29">
        <v>271591</v>
      </c>
      <c r="G29">
        <v>307445</v>
      </c>
    </row>
    <row r="30" spans="1:7" x14ac:dyDescent="0.25">
      <c r="A30" s="1">
        <v>28</v>
      </c>
      <c r="B30">
        <v>234580</v>
      </c>
      <c r="C30">
        <v>259598</v>
      </c>
      <c r="D30">
        <v>321564</v>
      </c>
      <c r="E30">
        <v>238654</v>
      </c>
      <c r="F30">
        <v>264476</v>
      </c>
      <c r="G30">
        <v>327716</v>
      </c>
    </row>
    <row r="31" spans="1:7" x14ac:dyDescent="0.25">
      <c r="A31" s="1">
        <v>29</v>
      </c>
      <c r="B31">
        <v>219552</v>
      </c>
      <c r="C31">
        <v>243009</v>
      </c>
      <c r="D31">
        <v>312847</v>
      </c>
      <c r="E31">
        <v>223991</v>
      </c>
      <c r="F31">
        <v>252884</v>
      </c>
      <c r="G31">
        <v>320270</v>
      </c>
    </row>
    <row r="32" spans="1:7" x14ac:dyDescent="0.25">
      <c r="A32" s="1">
        <v>30</v>
      </c>
      <c r="B32">
        <v>235655</v>
      </c>
      <c r="C32">
        <v>260002</v>
      </c>
      <c r="D32">
        <v>328197</v>
      </c>
      <c r="E32">
        <v>241224</v>
      </c>
      <c r="F32">
        <v>268922</v>
      </c>
      <c r="G32">
        <v>336373</v>
      </c>
    </row>
    <row r="33" spans="1:7" x14ac:dyDescent="0.25">
      <c r="A33" s="1">
        <v>31</v>
      </c>
      <c r="B33">
        <v>211357</v>
      </c>
      <c r="C33">
        <v>235663</v>
      </c>
      <c r="D33">
        <v>312003</v>
      </c>
      <c r="E33">
        <v>216719</v>
      </c>
      <c r="F33">
        <v>243878</v>
      </c>
      <c r="G33">
        <v>321997</v>
      </c>
    </row>
    <row r="34" spans="1:7" x14ac:dyDescent="0.25">
      <c r="A34" s="1">
        <v>32</v>
      </c>
      <c r="B34">
        <v>213870</v>
      </c>
      <c r="C34">
        <v>228823</v>
      </c>
      <c r="D34">
        <v>302446</v>
      </c>
      <c r="E34">
        <v>222506</v>
      </c>
      <c r="F34">
        <v>239627</v>
      </c>
      <c r="G34">
        <v>314231</v>
      </c>
    </row>
    <row r="35" spans="1:7" x14ac:dyDescent="0.25">
      <c r="A35" s="1">
        <v>33</v>
      </c>
      <c r="B35">
        <v>221264</v>
      </c>
      <c r="C35">
        <v>224125</v>
      </c>
      <c r="D35">
        <v>299524</v>
      </c>
      <c r="E35">
        <v>222705</v>
      </c>
      <c r="F35">
        <v>232730</v>
      </c>
      <c r="G35">
        <v>310863</v>
      </c>
    </row>
    <row r="36" spans="1:7" x14ac:dyDescent="0.25">
      <c r="A36" s="1">
        <v>34</v>
      </c>
      <c r="B36">
        <v>211985</v>
      </c>
      <c r="C36">
        <v>211085</v>
      </c>
      <c r="D36">
        <v>281172</v>
      </c>
      <c r="E36">
        <v>216896</v>
      </c>
      <c r="F36">
        <v>220048</v>
      </c>
      <c r="G36">
        <v>291907</v>
      </c>
    </row>
    <row r="37" spans="1:7" x14ac:dyDescent="0.25">
      <c r="A37" s="1">
        <v>35</v>
      </c>
      <c r="B37">
        <v>213555</v>
      </c>
      <c r="C37">
        <v>217803</v>
      </c>
      <c r="D37">
        <v>282604</v>
      </c>
      <c r="E37">
        <v>222225</v>
      </c>
      <c r="F37">
        <v>227837</v>
      </c>
      <c r="G37">
        <v>293989</v>
      </c>
    </row>
    <row r="38" spans="1:7" x14ac:dyDescent="0.25">
      <c r="A38" s="1">
        <v>36</v>
      </c>
      <c r="B38">
        <v>211195</v>
      </c>
      <c r="C38">
        <v>221158</v>
      </c>
      <c r="D38">
        <v>262693</v>
      </c>
      <c r="E38">
        <v>220563</v>
      </c>
      <c r="F38">
        <v>233882</v>
      </c>
      <c r="G38">
        <v>274036</v>
      </c>
    </row>
    <row r="39" spans="1:7" x14ac:dyDescent="0.25">
      <c r="A39" s="1">
        <v>37</v>
      </c>
      <c r="B39">
        <v>205323</v>
      </c>
      <c r="C39">
        <v>213650</v>
      </c>
      <c r="D39">
        <v>259598</v>
      </c>
      <c r="E39">
        <v>211117</v>
      </c>
      <c r="F39">
        <v>227332</v>
      </c>
      <c r="G39">
        <v>269801</v>
      </c>
    </row>
    <row r="40" spans="1:7" x14ac:dyDescent="0.25">
      <c r="A40" s="1">
        <v>38</v>
      </c>
      <c r="B40">
        <v>210926</v>
      </c>
      <c r="C40">
        <v>223362</v>
      </c>
      <c r="D40">
        <v>256537</v>
      </c>
      <c r="E40">
        <v>217311</v>
      </c>
      <c r="F40">
        <v>233594</v>
      </c>
      <c r="G40">
        <v>267319</v>
      </c>
    </row>
    <row r="41" spans="1:7" x14ac:dyDescent="0.25">
      <c r="A41" s="1">
        <v>39</v>
      </c>
      <c r="B41">
        <v>202203</v>
      </c>
      <c r="C41">
        <v>210627</v>
      </c>
      <c r="D41">
        <v>250096</v>
      </c>
      <c r="E41">
        <v>204750</v>
      </c>
      <c r="F41">
        <v>220372</v>
      </c>
      <c r="G41">
        <v>261762</v>
      </c>
    </row>
    <row r="42" spans="1:7" x14ac:dyDescent="0.25">
      <c r="A42" s="1">
        <v>40</v>
      </c>
      <c r="B42">
        <v>214041</v>
      </c>
      <c r="C42">
        <v>219233</v>
      </c>
      <c r="D42">
        <v>248912</v>
      </c>
      <c r="E42">
        <v>224991</v>
      </c>
      <c r="F42">
        <v>234443</v>
      </c>
      <c r="G42">
        <v>260630</v>
      </c>
    </row>
    <row r="43" spans="1:7" x14ac:dyDescent="0.25">
      <c r="A43" s="1">
        <v>41</v>
      </c>
      <c r="B43">
        <v>189422</v>
      </c>
      <c r="C43">
        <v>210658</v>
      </c>
      <c r="D43">
        <v>228038</v>
      </c>
      <c r="E43">
        <v>191073</v>
      </c>
      <c r="F43">
        <v>216352</v>
      </c>
      <c r="G43">
        <v>238820</v>
      </c>
    </row>
    <row r="44" spans="1:7" x14ac:dyDescent="0.25">
      <c r="A44" s="1">
        <v>42</v>
      </c>
      <c r="B44">
        <v>204426</v>
      </c>
      <c r="C44">
        <v>216925</v>
      </c>
      <c r="D44">
        <v>222817</v>
      </c>
      <c r="E44">
        <v>207608</v>
      </c>
      <c r="F44">
        <v>226586</v>
      </c>
      <c r="G44">
        <v>234737</v>
      </c>
    </row>
    <row r="45" spans="1:7" x14ac:dyDescent="0.25">
      <c r="A45" s="1">
        <v>43</v>
      </c>
      <c r="B45">
        <v>193521</v>
      </c>
      <c r="C45">
        <v>206177</v>
      </c>
      <c r="D45">
        <v>213101</v>
      </c>
      <c r="E45">
        <v>195619</v>
      </c>
      <c r="F45">
        <v>214738</v>
      </c>
      <c r="G45">
        <v>225598</v>
      </c>
    </row>
    <row r="46" spans="1:7" x14ac:dyDescent="0.25">
      <c r="A46" s="1">
        <v>44</v>
      </c>
      <c r="B46">
        <v>168202</v>
      </c>
      <c r="C46">
        <v>190154</v>
      </c>
      <c r="D46">
        <v>213019</v>
      </c>
      <c r="E46">
        <v>174745</v>
      </c>
      <c r="F46">
        <v>201270</v>
      </c>
      <c r="G46">
        <v>225103</v>
      </c>
    </row>
    <row r="47" spans="1:7" x14ac:dyDescent="0.25">
      <c r="A47" s="1">
        <v>45</v>
      </c>
      <c r="B47">
        <v>182702</v>
      </c>
      <c r="C47">
        <v>201986</v>
      </c>
      <c r="D47">
        <v>220704</v>
      </c>
      <c r="E47">
        <v>189668</v>
      </c>
      <c r="F47">
        <v>213758</v>
      </c>
      <c r="G47">
        <v>232876</v>
      </c>
    </row>
    <row r="48" spans="1:7" x14ac:dyDescent="0.25">
      <c r="A48" s="1">
        <v>46</v>
      </c>
      <c r="B48">
        <v>175245</v>
      </c>
      <c r="C48">
        <v>193430</v>
      </c>
      <c r="D48">
        <v>215428</v>
      </c>
      <c r="E48">
        <v>179391</v>
      </c>
      <c r="F48">
        <v>205824</v>
      </c>
      <c r="G48">
        <v>227881</v>
      </c>
    </row>
    <row r="49" spans="1:7" x14ac:dyDescent="0.25">
      <c r="A49" s="1">
        <v>47</v>
      </c>
      <c r="B49">
        <v>164217</v>
      </c>
      <c r="C49">
        <v>190742</v>
      </c>
      <c r="D49">
        <v>215468</v>
      </c>
      <c r="E49">
        <v>169454</v>
      </c>
      <c r="F49">
        <v>200945</v>
      </c>
      <c r="G49">
        <v>228471</v>
      </c>
    </row>
    <row r="50" spans="1:7" x14ac:dyDescent="0.25">
      <c r="A50" s="1">
        <v>48</v>
      </c>
      <c r="B50">
        <v>158341</v>
      </c>
      <c r="C50">
        <v>192752</v>
      </c>
      <c r="D50">
        <v>211989</v>
      </c>
      <c r="E50">
        <v>166259</v>
      </c>
      <c r="F50">
        <v>202298</v>
      </c>
      <c r="G50">
        <v>222824</v>
      </c>
    </row>
    <row r="51" spans="1:7" x14ac:dyDescent="0.25">
      <c r="A51" s="1">
        <v>49</v>
      </c>
      <c r="B51">
        <v>151881</v>
      </c>
      <c r="C51">
        <v>180225</v>
      </c>
      <c r="D51">
        <v>203879</v>
      </c>
      <c r="E51">
        <v>152897</v>
      </c>
      <c r="F51">
        <v>189951</v>
      </c>
      <c r="G51">
        <v>216830</v>
      </c>
    </row>
    <row r="52" spans="1:7" x14ac:dyDescent="0.25">
      <c r="A52" s="1">
        <v>50</v>
      </c>
      <c r="B52">
        <v>160767</v>
      </c>
      <c r="C52">
        <v>195099</v>
      </c>
      <c r="D52">
        <v>212341</v>
      </c>
      <c r="E52">
        <v>174083</v>
      </c>
      <c r="F52">
        <v>213939</v>
      </c>
      <c r="G52">
        <v>226436</v>
      </c>
    </row>
    <row r="53" spans="1:7" x14ac:dyDescent="0.25">
      <c r="A53" s="1">
        <v>51</v>
      </c>
      <c r="B53">
        <v>141344</v>
      </c>
      <c r="C53">
        <v>182626</v>
      </c>
      <c r="D53">
        <v>194858</v>
      </c>
      <c r="E53">
        <v>145246</v>
      </c>
      <c r="F53">
        <v>191230</v>
      </c>
      <c r="G53">
        <v>209182</v>
      </c>
    </row>
    <row r="54" spans="1:7" x14ac:dyDescent="0.25">
      <c r="A54" s="1">
        <v>52</v>
      </c>
      <c r="B54">
        <v>144493</v>
      </c>
      <c r="C54">
        <v>181861</v>
      </c>
      <c r="D54">
        <v>194065</v>
      </c>
      <c r="E54">
        <v>152590</v>
      </c>
      <c r="F54">
        <v>191769</v>
      </c>
      <c r="G54">
        <v>207388</v>
      </c>
    </row>
    <row r="55" spans="1:7" x14ac:dyDescent="0.25">
      <c r="A55" s="1">
        <v>53</v>
      </c>
      <c r="B55">
        <v>140725</v>
      </c>
      <c r="C55">
        <v>174621</v>
      </c>
      <c r="D55">
        <v>194635</v>
      </c>
      <c r="E55">
        <v>149399</v>
      </c>
      <c r="F55">
        <v>184376</v>
      </c>
      <c r="G55">
        <v>207971</v>
      </c>
    </row>
    <row r="56" spans="1:7" x14ac:dyDescent="0.25">
      <c r="A56" s="1">
        <v>54</v>
      </c>
      <c r="B56">
        <v>135302</v>
      </c>
      <c r="C56">
        <v>160920</v>
      </c>
      <c r="D56">
        <v>190297</v>
      </c>
      <c r="E56">
        <v>145775</v>
      </c>
      <c r="F56">
        <v>174040</v>
      </c>
      <c r="G56">
        <v>205820</v>
      </c>
    </row>
    <row r="57" spans="1:7" x14ac:dyDescent="0.25">
      <c r="A57" s="1">
        <v>55</v>
      </c>
      <c r="B57">
        <v>132495</v>
      </c>
      <c r="C57">
        <v>150873</v>
      </c>
      <c r="D57">
        <v>187643</v>
      </c>
      <c r="E57">
        <v>147016</v>
      </c>
      <c r="F57">
        <v>166517</v>
      </c>
      <c r="G57">
        <v>204200</v>
      </c>
    </row>
    <row r="58" spans="1:7" x14ac:dyDescent="0.25">
      <c r="A58" s="1">
        <v>56</v>
      </c>
      <c r="B58">
        <v>134842</v>
      </c>
      <c r="C58">
        <v>163006</v>
      </c>
      <c r="D58">
        <v>181432</v>
      </c>
      <c r="E58">
        <v>144803</v>
      </c>
      <c r="F58">
        <v>174712</v>
      </c>
      <c r="G58">
        <v>197213</v>
      </c>
    </row>
    <row r="59" spans="1:7" x14ac:dyDescent="0.25">
      <c r="A59" s="1">
        <v>57</v>
      </c>
      <c r="B59">
        <v>124537</v>
      </c>
      <c r="C59">
        <v>142831</v>
      </c>
      <c r="D59">
        <v>178927</v>
      </c>
      <c r="E59">
        <v>135912</v>
      </c>
      <c r="F59">
        <v>155308</v>
      </c>
      <c r="G59">
        <v>194843</v>
      </c>
    </row>
    <row r="60" spans="1:7" x14ac:dyDescent="0.25">
      <c r="A60" s="1">
        <v>58</v>
      </c>
      <c r="B60">
        <v>129900</v>
      </c>
      <c r="C60">
        <v>137108</v>
      </c>
      <c r="D60">
        <v>175414</v>
      </c>
      <c r="E60">
        <v>144251</v>
      </c>
      <c r="F60">
        <v>151377</v>
      </c>
      <c r="G60">
        <v>191968</v>
      </c>
    </row>
    <row r="61" spans="1:7" x14ac:dyDescent="0.25">
      <c r="A61" s="1">
        <v>59</v>
      </c>
      <c r="B61">
        <v>130662</v>
      </c>
      <c r="C61">
        <v>124341</v>
      </c>
      <c r="D61">
        <v>170154</v>
      </c>
      <c r="E61">
        <v>137129</v>
      </c>
      <c r="F61">
        <v>137973</v>
      </c>
      <c r="G61">
        <v>187156</v>
      </c>
    </row>
    <row r="62" spans="1:7" x14ac:dyDescent="0.25">
      <c r="A62" s="1">
        <v>60</v>
      </c>
      <c r="B62">
        <v>137483</v>
      </c>
      <c r="C62">
        <v>133558</v>
      </c>
      <c r="D62">
        <v>173319</v>
      </c>
      <c r="E62">
        <v>162924</v>
      </c>
      <c r="F62">
        <v>155010</v>
      </c>
      <c r="G62">
        <v>194935</v>
      </c>
    </row>
    <row r="63" spans="1:7" x14ac:dyDescent="0.25">
      <c r="A63" s="1">
        <v>61</v>
      </c>
      <c r="B63">
        <v>113781</v>
      </c>
      <c r="C63">
        <v>120753</v>
      </c>
      <c r="D63">
        <v>154790</v>
      </c>
      <c r="E63">
        <v>130169</v>
      </c>
      <c r="F63">
        <v>135271</v>
      </c>
      <c r="G63">
        <v>171821</v>
      </c>
    </row>
    <row r="64" spans="1:7" x14ac:dyDescent="0.25">
      <c r="A64" s="1">
        <v>62</v>
      </c>
      <c r="B64">
        <v>122489</v>
      </c>
      <c r="C64">
        <v>119317</v>
      </c>
      <c r="D64">
        <v>151211</v>
      </c>
      <c r="E64">
        <v>141337</v>
      </c>
      <c r="F64">
        <v>136569</v>
      </c>
      <c r="G64">
        <v>171678</v>
      </c>
    </row>
    <row r="65" spans="1:7" x14ac:dyDescent="0.25">
      <c r="A65" s="1">
        <v>63</v>
      </c>
      <c r="B65">
        <v>117821</v>
      </c>
      <c r="C65">
        <v>114768</v>
      </c>
      <c r="D65">
        <v>144736</v>
      </c>
      <c r="E65">
        <v>136886</v>
      </c>
      <c r="F65">
        <v>132973</v>
      </c>
      <c r="G65">
        <v>164058</v>
      </c>
    </row>
    <row r="66" spans="1:7" x14ac:dyDescent="0.25">
      <c r="A66" s="1">
        <v>64</v>
      </c>
      <c r="B66">
        <v>110132</v>
      </c>
      <c r="C66">
        <v>108863</v>
      </c>
      <c r="D66">
        <v>136858</v>
      </c>
      <c r="E66">
        <v>132139</v>
      </c>
      <c r="F66">
        <v>127255</v>
      </c>
      <c r="G66">
        <v>157784</v>
      </c>
    </row>
    <row r="67" spans="1:7" x14ac:dyDescent="0.25">
      <c r="A67" s="1">
        <v>65</v>
      </c>
      <c r="B67">
        <v>113329</v>
      </c>
      <c r="C67">
        <f>114379*0.56</f>
        <v>64052.240000000005</v>
      </c>
      <c r="D67">
        <v>138149</v>
      </c>
      <c r="E67">
        <v>136474</v>
      </c>
      <c r="F67">
        <v>136158</v>
      </c>
      <c r="G67">
        <v>162109</v>
      </c>
    </row>
    <row r="68" spans="1:7" x14ac:dyDescent="0.25">
      <c r="A68" s="6" t="s">
        <v>19</v>
      </c>
      <c r="C68" s="8">
        <v>50326.759999999995</v>
      </c>
    </row>
    <row r="69" spans="1:7" x14ac:dyDescent="0.25">
      <c r="A69" s="1">
        <v>66</v>
      </c>
      <c r="B69">
        <v>98464</v>
      </c>
      <c r="C69">
        <v>100599</v>
      </c>
      <c r="D69">
        <f>122707*0.5</f>
        <v>61353.5</v>
      </c>
      <c r="E69">
        <v>118427</v>
      </c>
      <c r="F69">
        <f>122443*0.1</f>
        <v>12244.300000000001</v>
      </c>
      <c r="G69">
        <f>145289*0.77</f>
        <v>111872.53</v>
      </c>
    </row>
    <row r="70" spans="1:7" x14ac:dyDescent="0.25">
      <c r="A70" s="6" t="s">
        <v>21</v>
      </c>
      <c r="F70" s="8">
        <v>110198.7</v>
      </c>
    </row>
    <row r="71" spans="1:7" x14ac:dyDescent="0.25">
      <c r="A71" s="6" t="s">
        <v>20</v>
      </c>
      <c r="D71" s="8">
        <v>61353.5</v>
      </c>
    </row>
    <row r="72" spans="1:7" x14ac:dyDescent="0.25">
      <c r="A72" s="6" t="s">
        <v>22</v>
      </c>
      <c r="G72" s="8">
        <v>33416.469999999994</v>
      </c>
    </row>
    <row r="73" spans="1:7" x14ac:dyDescent="0.25">
      <c r="A73" s="1">
        <v>67</v>
      </c>
      <c r="B73">
        <v>96491</v>
      </c>
      <c r="C73">
        <v>97850</v>
      </c>
      <c r="D73">
        <v>115871</v>
      </c>
      <c r="E73">
        <v>113908</v>
      </c>
      <c r="F73">
        <v>116607</v>
      </c>
      <c r="G73">
        <v>139122</v>
      </c>
    </row>
    <row r="74" spans="1:7" x14ac:dyDescent="0.25">
      <c r="A74" s="1">
        <v>68</v>
      </c>
      <c r="B74">
        <v>91444</v>
      </c>
      <c r="C74">
        <v>94987</v>
      </c>
      <c r="D74">
        <v>109009</v>
      </c>
      <c r="E74">
        <v>114658</v>
      </c>
      <c r="F74">
        <v>120207</v>
      </c>
      <c r="G74">
        <v>132571</v>
      </c>
    </row>
    <row r="75" spans="1:7" x14ac:dyDescent="0.25">
      <c r="A75" s="1">
        <v>69</v>
      </c>
      <c r="B75">
        <v>81834</v>
      </c>
      <c r="C75">
        <v>91729</v>
      </c>
      <c r="D75">
        <v>102833</v>
      </c>
      <c r="E75">
        <v>99086</v>
      </c>
      <c r="F75">
        <v>114829</v>
      </c>
      <c r="G75">
        <v>125401</v>
      </c>
    </row>
    <row r="76" spans="1:7" x14ac:dyDescent="0.25">
      <c r="A76" s="1">
        <v>70</v>
      </c>
      <c r="B76">
        <v>83011</v>
      </c>
      <c r="C76">
        <v>97269</v>
      </c>
      <c r="D76">
        <v>105949</v>
      </c>
      <c r="E76">
        <v>111794</v>
      </c>
      <c r="F76">
        <v>130030</v>
      </c>
      <c r="G76">
        <v>134546</v>
      </c>
    </row>
    <row r="77" spans="1:7" x14ac:dyDescent="0.25">
      <c r="A77" s="1">
        <v>71</v>
      </c>
      <c r="B77">
        <v>65716</v>
      </c>
      <c r="C77">
        <v>88257</v>
      </c>
      <c r="D77">
        <v>91197</v>
      </c>
      <c r="E77">
        <v>82389</v>
      </c>
      <c r="F77">
        <v>114795</v>
      </c>
      <c r="G77">
        <v>116686</v>
      </c>
    </row>
    <row r="78" spans="1:7" x14ac:dyDescent="0.25">
      <c r="A78" s="1">
        <v>72</v>
      </c>
      <c r="B78">
        <v>63941</v>
      </c>
      <c r="C78">
        <v>84982</v>
      </c>
      <c r="D78">
        <v>84638</v>
      </c>
      <c r="E78">
        <v>87340</v>
      </c>
      <c r="F78">
        <v>115692</v>
      </c>
      <c r="G78">
        <v>111644</v>
      </c>
    </row>
    <row r="79" spans="1:7" x14ac:dyDescent="0.25">
      <c r="A79" s="1">
        <v>73</v>
      </c>
      <c r="B79">
        <v>58347</v>
      </c>
      <c r="C79">
        <v>78970</v>
      </c>
      <c r="D79">
        <v>80445</v>
      </c>
      <c r="E79">
        <v>78979</v>
      </c>
      <c r="F79">
        <v>109003</v>
      </c>
      <c r="G79">
        <v>108495</v>
      </c>
    </row>
    <row r="80" spans="1:7" x14ac:dyDescent="0.25">
      <c r="A80" s="1">
        <v>74</v>
      </c>
      <c r="B80">
        <v>53704</v>
      </c>
      <c r="C80">
        <v>72948</v>
      </c>
      <c r="D80">
        <v>76209</v>
      </c>
      <c r="E80">
        <v>75632</v>
      </c>
      <c r="F80">
        <v>104579</v>
      </c>
      <c r="G80">
        <v>106088</v>
      </c>
    </row>
    <row r="81" spans="1:7" x14ac:dyDescent="0.25">
      <c r="A81" s="1">
        <v>75</v>
      </c>
      <c r="B81">
        <v>53693</v>
      </c>
      <c r="C81">
        <v>70022</v>
      </c>
      <c r="D81">
        <v>75096</v>
      </c>
      <c r="E81">
        <v>77370</v>
      </c>
      <c r="F81">
        <v>102148</v>
      </c>
      <c r="G81">
        <v>106217</v>
      </c>
    </row>
    <row r="82" spans="1:7" x14ac:dyDescent="0.25">
      <c r="A82" s="1">
        <v>76</v>
      </c>
      <c r="B82">
        <v>48887</v>
      </c>
      <c r="C82">
        <v>64035</v>
      </c>
      <c r="D82">
        <v>65769</v>
      </c>
      <c r="E82">
        <v>73621</v>
      </c>
      <c r="F82">
        <v>95995</v>
      </c>
      <c r="G82">
        <v>95524</v>
      </c>
    </row>
    <row r="83" spans="1:7" x14ac:dyDescent="0.25">
      <c r="A83" s="1">
        <v>77</v>
      </c>
      <c r="B83">
        <v>43404</v>
      </c>
      <c r="C83">
        <v>55836</v>
      </c>
      <c r="D83">
        <v>62633</v>
      </c>
      <c r="E83">
        <v>65176</v>
      </c>
      <c r="F83">
        <v>84296</v>
      </c>
      <c r="G83">
        <v>94006</v>
      </c>
    </row>
    <row r="84" spans="1:7" x14ac:dyDescent="0.25">
      <c r="A84" s="1">
        <v>78</v>
      </c>
      <c r="B84">
        <v>42035</v>
      </c>
      <c r="C84">
        <v>54311</v>
      </c>
      <c r="D84">
        <v>61294</v>
      </c>
      <c r="E84">
        <v>64940</v>
      </c>
      <c r="F84">
        <v>84854</v>
      </c>
      <c r="G84">
        <v>94629</v>
      </c>
    </row>
    <row r="85" spans="1:7" x14ac:dyDescent="0.25">
      <c r="A85" s="1">
        <v>79</v>
      </c>
      <c r="B85">
        <v>34774</v>
      </c>
      <c r="C85">
        <v>44851</v>
      </c>
      <c r="D85">
        <v>56689</v>
      </c>
      <c r="E85">
        <v>52433</v>
      </c>
      <c r="F85">
        <v>71547</v>
      </c>
      <c r="G85">
        <v>89802</v>
      </c>
    </row>
    <row r="86" spans="1:7" x14ac:dyDescent="0.25">
      <c r="A86" s="1">
        <v>80</v>
      </c>
      <c r="B86">
        <v>33136</v>
      </c>
      <c r="C86">
        <v>41819</v>
      </c>
      <c r="D86">
        <v>52487</v>
      </c>
      <c r="E86">
        <v>55513</v>
      </c>
      <c r="F86">
        <v>73974</v>
      </c>
      <c r="G86">
        <v>90998</v>
      </c>
    </row>
    <row r="87" spans="1:7" x14ac:dyDescent="0.25">
      <c r="A87" s="1">
        <v>81</v>
      </c>
      <c r="B87">
        <v>25516</v>
      </c>
      <c r="C87">
        <v>34567</v>
      </c>
      <c r="D87">
        <v>44177</v>
      </c>
      <c r="E87">
        <v>40497</v>
      </c>
      <c r="F87">
        <v>59227</v>
      </c>
      <c r="G87">
        <v>76866</v>
      </c>
    </row>
    <row r="88" spans="1:7" x14ac:dyDescent="0.25">
      <c r="A88" s="1">
        <v>82</v>
      </c>
      <c r="B88">
        <v>23449</v>
      </c>
      <c r="C88">
        <v>29690</v>
      </c>
      <c r="D88">
        <v>39776</v>
      </c>
      <c r="E88">
        <v>39384</v>
      </c>
      <c r="F88">
        <v>55834</v>
      </c>
      <c r="G88">
        <v>71857</v>
      </c>
    </row>
    <row r="89" spans="1:7" x14ac:dyDescent="0.25">
      <c r="A89" s="1">
        <v>83</v>
      </c>
      <c r="B89">
        <v>20417</v>
      </c>
      <c r="C89">
        <v>24842</v>
      </c>
      <c r="D89">
        <v>34268</v>
      </c>
      <c r="E89">
        <v>35154</v>
      </c>
      <c r="F89">
        <v>48167</v>
      </c>
      <c r="G89">
        <v>65651</v>
      </c>
    </row>
    <row r="90" spans="1:7" x14ac:dyDescent="0.25">
      <c r="A90" s="1">
        <v>84</v>
      </c>
      <c r="B90">
        <v>16545</v>
      </c>
      <c r="C90">
        <v>21337</v>
      </c>
      <c r="D90">
        <v>30036</v>
      </c>
      <c r="E90">
        <v>30158</v>
      </c>
      <c r="F90">
        <v>43451</v>
      </c>
      <c r="G90">
        <v>59800</v>
      </c>
    </row>
    <row r="91" spans="1:7" x14ac:dyDescent="0.25">
      <c r="A91" s="1">
        <v>85</v>
      </c>
      <c r="B91">
        <v>14344</v>
      </c>
      <c r="C91">
        <v>18603</v>
      </c>
      <c r="D91">
        <v>26288</v>
      </c>
      <c r="E91">
        <v>25350</v>
      </c>
      <c r="F91">
        <v>39301</v>
      </c>
      <c r="G91">
        <v>54171</v>
      </c>
    </row>
    <row r="92" spans="1:7" x14ac:dyDescent="0.25">
      <c r="A92" s="1">
        <v>86</v>
      </c>
      <c r="B92">
        <v>11983</v>
      </c>
      <c r="C92">
        <v>16264</v>
      </c>
      <c r="D92">
        <v>22142</v>
      </c>
      <c r="E92">
        <v>22214</v>
      </c>
      <c r="F92">
        <v>36651</v>
      </c>
      <c r="G92">
        <v>47092</v>
      </c>
    </row>
    <row r="93" spans="1:7" x14ac:dyDescent="0.25">
      <c r="A93" s="1">
        <v>87</v>
      </c>
      <c r="B93">
        <v>9490</v>
      </c>
      <c r="C93">
        <v>13882</v>
      </c>
      <c r="D93">
        <v>18264</v>
      </c>
      <c r="E93">
        <v>17816</v>
      </c>
      <c r="F93">
        <v>32448</v>
      </c>
      <c r="G93">
        <v>40858</v>
      </c>
    </row>
    <row r="94" spans="1:7" x14ac:dyDescent="0.25">
      <c r="A94" s="1">
        <v>88</v>
      </c>
      <c r="B94">
        <v>6933</v>
      </c>
      <c r="C94">
        <v>10866</v>
      </c>
      <c r="D94">
        <v>14594</v>
      </c>
      <c r="E94">
        <v>13692</v>
      </c>
      <c r="F94">
        <v>26002</v>
      </c>
      <c r="G94">
        <v>34772</v>
      </c>
    </row>
    <row r="95" spans="1:7" x14ac:dyDescent="0.25">
      <c r="A95" s="1">
        <v>89</v>
      </c>
      <c r="B95">
        <v>5457</v>
      </c>
      <c r="C95">
        <v>8808</v>
      </c>
      <c r="D95">
        <v>11560</v>
      </c>
      <c r="E95">
        <v>11143</v>
      </c>
      <c r="F95">
        <v>21638</v>
      </c>
      <c r="G95">
        <v>28596</v>
      </c>
    </row>
    <row r="96" spans="1:7" x14ac:dyDescent="0.25">
      <c r="A96" s="1">
        <v>90</v>
      </c>
      <c r="B96">
        <v>4237</v>
      </c>
      <c r="C96">
        <v>6919</v>
      </c>
      <c r="D96">
        <v>9348</v>
      </c>
      <c r="E96">
        <v>10087</v>
      </c>
      <c r="F96">
        <v>18335</v>
      </c>
      <c r="G96">
        <v>25159</v>
      </c>
    </row>
    <row r="97" spans="1:8" x14ac:dyDescent="0.25">
      <c r="A97" s="1">
        <v>91</v>
      </c>
      <c r="B97">
        <v>3283</v>
      </c>
      <c r="C97">
        <v>4913</v>
      </c>
      <c r="D97">
        <v>6256</v>
      </c>
      <c r="E97">
        <v>7753</v>
      </c>
      <c r="F97">
        <v>13536</v>
      </c>
      <c r="G97">
        <v>17594</v>
      </c>
    </row>
    <row r="98" spans="1:8" x14ac:dyDescent="0.25">
      <c r="A98" s="1">
        <v>92</v>
      </c>
      <c r="B98">
        <v>2100</v>
      </c>
      <c r="C98">
        <v>4032</v>
      </c>
      <c r="D98">
        <v>4704</v>
      </c>
      <c r="E98">
        <v>4559</v>
      </c>
      <c r="F98">
        <v>10687</v>
      </c>
      <c r="G98">
        <v>13960</v>
      </c>
    </row>
    <row r="99" spans="1:8" x14ac:dyDescent="0.25">
      <c r="A99" s="1">
        <v>93</v>
      </c>
      <c r="B99">
        <v>2157</v>
      </c>
      <c r="C99">
        <v>2837</v>
      </c>
      <c r="D99">
        <v>3546</v>
      </c>
      <c r="E99">
        <v>4609</v>
      </c>
      <c r="F99">
        <v>8078</v>
      </c>
      <c r="G99">
        <v>10979</v>
      </c>
    </row>
    <row r="100" spans="1:8" x14ac:dyDescent="0.25">
      <c r="A100" s="1">
        <v>94</v>
      </c>
      <c r="B100">
        <v>1292</v>
      </c>
      <c r="C100">
        <v>2057</v>
      </c>
      <c r="D100">
        <v>2720</v>
      </c>
      <c r="E100">
        <v>2710</v>
      </c>
      <c r="F100">
        <v>6260</v>
      </c>
      <c r="G100">
        <v>8542</v>
      </c>
    </row>
    <row r="101" spans="1:8" x14ac:dyDescent="0.25">
      <c r="A101" s="1">
        <v>95</v>
      </c>
      <c r="B101">
        <v>924</v>
      </c>
      <c r="C101">
        <v>1433</v>
      </c>
      <c r="D101">
        <v>1717</v>
      </c>
      <c r="E101">
        <v>2058</v>
      </c>
      <c r="F101">
        <v>4203</v>
      </c>
      <c r="G101">
        <v>6581</v>
      </c>
    </row>
    <row r="102" spans="1:8" x14ac:dyDescent="0.25">
      <c r="A102" s="1">
        <v>96</v>
      </c>
      <c r="B102">
        <v>649</v>
      </c>
      <c r="C102">
        <v>1034</v>
      </c>
      <c r="D102">
        <v>1293</v>
      </c>
      <c r="E102">
        <v>1453</v>
      </c>
      <c r="F102">
        <v>3249</v>
      </c>
      <c r="G102">
        <v>4793</v>
      </c>
    </row>
    <row r="103" spans="1:8" x14ac:dyDescent="0.25">
      <c r="A103" s="1">
        <v>97</v>
      </c>
      <c r="B103">
        <v>371</v>
      </c>
      <c r="C103">
        <v>717</v>
      </c>
      <c r="D103">
        <v>814</v>
      </c>
      <c r="E103">
        <v>992</v>
      </c>
      <c r="F103">
        <v>2286</v>
      </c>
      <c r="G103">
        <v>3494</v>
      </c>
    </row>
    <row r="104" spans="1:8" x14ac:dyDescent="0.25">
      <c r="A104" s="1">
        <v>98</v>
      </c>
      <c r="B104">
        <v>254</v>
      </c>
      <c r="C104">
        <v>454</v>
      </c>
      <c r="D104">
        <v>549</v>
      </c>
      <c r="E104">
        <v>718</v>
      </c>
      <c r="F104">
        <v>1517</v>
      </c>
      <c r="G104">
        <v>2368</v>
      </c>
    </row>
    <row r="105" spans="1:8" x14ac:dyDescent="0.25">
      <c r="A105" s="1" t="s">
        <v>7</v>
      </c>
      <c r="B105">
        <v>1048</v>
      </c>
      <c r="C105">
        <v>793</v>
      </c>
      <c r="D105" s="2">
        <v>1115</v>
      </c>
      <c r="E105">
        <v>2241</v>
      </c>
      <c r="F105">
        <v>2701</v>
      </c>
      <c r="G105" s="2">
        <v>4246</v>
      </c>
    </row>
    <row r="107" spans="1:8" x14ac:dyDescent="0.25">
      <c r="A107" s="1"/>
      <c r="B107" s="1">
        <f>+SUM(B67:B105)</f>
        <v>1212659</v>
      </c>
      <c r="C107" s="1">
        <f>+SUM(C68:C105)</f>
        <v>1392839.76</v>
      </c>
      <c r="D107" s="1">
        <f>+SUM(D71:D105)</f>
        <v>1474639.5</v>
      </c>
      <c r="E107" s="1">
        <f>+SUM(E67:E105)</f>
        <v>1680328</v>
      </c>
      <c r="F107" s="1">
        <f>+SUM(F70:F105)</f>
        <v>1982325.7</v>
      </c>
      <c r="G107" s="1">
        <f>+SUM(G72:G105)</f>
        <v>2156524.4699999997</v>
      </c>
      <c r="H107" s="1" t="s">
        <v>32</v>
      </c>
    </row>
    <row r="108" spans="1:8" x14ac:dyDescent="0.25">
      <c r="H108" s="1"/>
    </row>
    <row r="109" spans="1:8" x14ac:dyDescent="0.25">
      <c r="B109">
        <f>+B107</f>
        <v>1212659</v>
      </c>
      <c r="C109">
        <f>+SUM(C67:C105)</f>
        <v>1456892</v>
      </c>
      <c r="D109">
        <f>+SUM(D67:D105)</f>
        <v>1674142</v>
      </c>
      <c r="E109">
        <f>+E107</f>
        <v>1680328</v>
      </c>
      <c r="F109">
        <f>+SUM(F67:F105)</f>
        <v>2130728</v>
      </c>
      <c r="G109">
        <f>+SUM(G67:G105)</f>
        <v>2430506</v>
      </c>
      <c r="H109" s="1" t="s">
        <v>26</v>
      </c>
    </row>
    <row r="111" spans="1:8" x14ac:dyDescent="0.25">
      <c r="B111">
        <f>+SUM(B2:B105)</f>
        <v>15937980</v>
      </c>
      <c r="C111">
        <f t="shared" ref="C111:G111" si="0">+SUM(C2:C105)</f>
        <v>17659072</v>
      </c>
      <c r="D111">
        <f t="shared" si="0"/>
        <v>19523766</v>
      </c>
      <c r="E111">
        <f t="shared" si="0"/>
        <v>16677548</v>
      </c>
      <c r="F111">
        <f t="shared" si="0"/>
        <v>18601058</v>
      </c>
      <c r="G111">
        <f t="shared" si="0"/>
        <v>20593330</v>
      </c>
      <c r="H111" s="1" t="s">
        <v>33</v>
      </c>
    </row>
    <row r="113" spans="2:8" x14ac:dyDescent="0.25">
      <c r="B113" s="10">
        <f>+B107/B111</f>
        <v>7.608611630834021E-2</v>
      </c>
      <c r="C113" s="10">
        <f t="shared" ref="C113:G113" si="1">+C107/C111</f>
        <v>7.8873893260076183E-2</v>
      </c>
      <c r="D113" s="10">
        <f t="shared" si="1"/>
        <v>7.5530484231372166E-2</v>
      </c>
      <c r="E113" s="10">
        <f t="shared" si="1"/>
        <v>0.10075389979390256</v>
      </c>
      <c r="F113" s="10">
        <f t="shared" si="1"/>
        <v>0.1065705886192065</v>
      </c>
      <c r="G113" s="10">
        <f t="shared" si="1"/>
        <v>0.10471956065386219</v>
      </c>
    </row>
    <row r="114" spans="2:8" x14ac:dyDescent="0.25">
      <c r="B114" s="10">
        <f>+B113</f>
        <v>7.608611630834021E-2</v>
      </c>
      <c r="C114" s="10">
        <f>+C109/C111</f>
        <v>8.250105101785643E-2</v>
      </c>
      <c r="D114" s="10">
        <f>+D109/D111</f>
        <v>8.5748927742731601E-2</v>
      </c>
      <c r="E114" s="10">
        <f>+E113</f>
        <v>0.10075389979390256</v>
      </c>
      <c r="F114" s="10">
        <f t="shared" ref="F114:G114" si="2">+F109/F111</f>
        <v>0.11454875308705559</v>
      </c>
      <c r="G114" s="10">
        <f t="shared" si="2"/>
        <v>0.11802394270377836</v>
      </c>
    </row>
    <row r="116" spans="2:8" x14ac:dyDescent="0.25">
      <c r="B116">
        <f>+SUM(B22:B66)</f>
        <v>8267300</v>
      </c>
      <c r="C116">
        <f>+SUM(C22:C67)</f>
        <v>9450609.2400000002</v>
      </c>
      <c r="D116">
        <f>+SUM(D22:D69)</f>
        <v>11068969.5</v>
      </c>
      <c r="E116">
        <f>+SUM(E22:E66)</f>
        <v>8634549</v>
      </c>
      <c r="F116">
        <f>+SUM(F22:F69)</f>
        <v>9998356.3000000007</v>
      </c>
      <c r="G116">
        <f>+SUM(G22:G70)</f>
        <v>11652578.529999999</v>
      </c>
      <c r="H116" s="1" t="s">
        <v>34</v>
      </c>
    </row>
    <row r="118" spans="2:8" x14ac:dyDescent="0.25">
      <c r="B118">
        <f>+SUM(B22:B66)</f>
        <v>8267300</v>
      </c>
      <c r="C118">
        <f t="shared" ref="C118:G118" si="3">+SUM(C22:C66)</f>
        <v>9386557</v>
      </c>
      <c r="D118">
        <f t="shared" si="3"/>
        <v>10869467</v>
      </c>
      <c r="E118">
        <f t="shared" si="3"/>
        <v>8634549</v>
      </c>
      <c r="F118">
        <f t="shared" si="3"/>
        <v>9849954</v>
      </c>
      <c r="G118">
        <f t="shared" si="3"/>
        <v>11378597</v>
      </c>
      <c r="H118" s="1" t="s">
        <v>35</v>
      </c>
    </row>
    <row r="120" spans="2:8" x14ac:dyDescent="0.25">
      <c r="B120" s="10">
        <f>+B107/B116</f>
        <v>0.1466813832811196</v>
      </c>
      <c r="C120" s="10">
        <f t="shared" ref="C120:G120" si="4">+C107/C116</f>
        <v>0.14738094916725178</v>
      </c>
      <c r="D120" s="10">
        <f t="shared" si="4"/>
        <v>0.13322283524225087</v>
      </c>
      <c r="E120" s="10">
        <f t="shared" si="4"/>
        <v>0.19460518435878932</v>
      </c>
      <c r="F120" s="10">
        <f t="shared" si="4"/>
        <v>0.19826515884415918</v>
      </c>
      <c r="G120" s="10">
        <f t="shared" si="4"/>
        <v>0.18506843480590557</v>
      </c>
      <c r="H120" s="1" t="s">
        <v>27</v>
      </c>
    </row>
    <row r="121" spans="2:8" x14ac:dyDescent="0.25">
      <c r="B121" s="10">
        <f>+B109/B118</f>
        <v>0.1466813832811196</v>
      </c>
      <c r="C121" s="10">
        <f t="shared" ref="C121:G121" si="5">+C109/C118</f>
        <v>0.15521047813378216</v>
      </c>
      <c r="D121" s="10">
        <f t="shared" si="5"/>
        <v>0.15402245574691012</v>
      </c>
      <c r="E121" s="10">
        <f t="shared" si="5"/>
        <v>0.19460518435878932</v>
      </c>
      <c r="F121" s="10">
        <f t="shared" si="5"/>
        <v>0.21631857367049634</v>
      </c>
      <c r="G121" s="10">
        <f t="shared" si="5"/>
        <v>0.2136033115506244</v>
      </c>
      <c r="H121" s="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0DA9-FE03-4449-B3C3-A74A03B23F1F}">
  <dimension ref="A1:G101"/>
  <sheetViews>
    <sheetView topLeftCell="A56" workbookViewId="0">
      <selection activeCell="F92" sqref="F92"/>
    </sheetView>
  </sheetViews>
  <sheetFormatPr baseColWidth="10" defaultRowHeight="15" x14ac:dyDescent="0.25"/>
  <sheetData>
    <row r="1" spans="1:7" x14ac:dyDescent="0.25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5">
        <v>0</v>
      </c>
      <c r="B2">
        <v>354450</v>
      </c>
      <c r="C2">
        <v>344826</v>
      </c>
      <c r="D2">
        <v>349040</v>
      </c>
      <c r="E2">
        <v>346436</v>
      </c>
      <c r="F2">
        <v>332289</v>
      </c>
      <c r="G2">
        <v>336317</v>
      </c>
    </row>
    <row r="3" spans="1:7" x14ac:dyDescent="0.25">
      <c r="A3" s="1">
        <v>1</v>
      </c>
      <c r="B3">
        <v>308489</v>
      </c>
      <c r="C3">
        <v>319207</v>
      </c>
      <c r="D3">
        <v>341082</v>
      </c>
      <c r="E3">
        <v>298430</v>
      </c>
      <c r="F3">
        <v>308583</v>
      </c>
      <c r="G3">
        <v>329761</v>
      </c>
    </row>
    <row r="4" spans="1:7" x14ac:dyDescent="0.25">
      <c r="A4" s="1">
        <v>2</v>
      </c>
      <c r="B4">
        <v>342605</v>
      </c>
      <c r="C4">
        <v>352158</v>
      </c>
      <c r="D4">
        <v>342283</v>
      </c>
      <c r="E4">
        <v>334313</v>
      </c>
      <c r="F4">
        <v>340886</v>
      </c>
      <c r="G4">
        <v>331229</v>
      </c>
    </row>
    <row r="5" spans="1:7" x14ac:dyDescent="0.25">
      <c r="A5" s="1">
        <v>3</v>
      </c>
      <c r="B5">
        <v>341300</v>
      </c>
      <c r="C5">
        <v>340454</v>
      </c>
      <c r="D5">
        <v>329846</v>
      </c>
      <c r="E5">
        <v>335393</v>
      </c>
      <c r="F5">
        <v>330143</v>
      </c>
      <c r="G5">
        <v>318225</v>
      </c>
    </row>
    <row r="6" spans="1:7" x14ac:dyDescent="0.25">
      <c r="A6" s="1">
        <v>4</v>
      </c>
      <c r="B6">
        <v>349047</v>
      </c>
      <c r="C6">
        <v>346545</v>
      </c>
      <c r="D6">
        <v>335721</v>
      </c>
      <c r="E6">
        <v>339610</v>
      </c>
      <c r="F6">
        <v>334187</v>
      </c>
      <c r="G6">
        <v>324148</v>
      </c>
    </row>
    <row r="7" spans="1:7" x14ac:dyDescent="0.25">
      <c r="A7" s="1">
        <v>5</v>
      </c>
      <c r="B7">
        <v>335677</v>
      </c>
      <c r="C7">
        <v>362914</v>
      </c>
      <c r="D7">
        <v>343450</v>
      </c>
      <c r="E7">
        <v>328808</v>
      </c>
      <c r="F7">
        <v>351581</v>
      </c>
      <c r="G7">
        <v>332680</v>
      </c>
    </row>
    <row r="8" spans="1:7" x14ac:dyDescent="0.25">
      <c r="A8" s="1">
        <v>6</v>
      </c>
      <c r="B8">
        <v>321514</v>
      </c>
      <c r="C8">
        <v>349887</v>
      </c>
      <c r="D8">
        <v>344980</v>
      </c>
      <c r="E8">
        <v>315026</v>
      </c>
      <c r="F8">
        <v>340802</v>
      </c>
      <c r="G8">
        <v>333927</v>
      </c>
    </row>
    <row r="9" spans="1:7" x14ac:dyDescent="0.25">
      <c r="A9" s="1">
        <v>7</v>
      </c>
      <c r="B9">
        <v>323616</v>
      </c>
      <c r="C9">
        <v>347656</v>
      </c>
      <c r="D9">
        <v>343350</v>
      </c>
      <c r="E9">
        <v>314552</v>
      </c>
      <c r="F9">
        <v>336657</v>
      </c>
      <c r="G9">
        <v>332864</v>
      </c>
    </row>
    <row r="10" spans="1:7" x14ac:dyDescent="0.25">
      <c r="A10" s="1">
        <v>8</v>
      </c>
      <c r="B10">
        <v>335040</v>
      </c>
      <c r="C10">
        <v>348773</v>
      </c>
      <c r="D10">
        <v>341649</v>
      </c>
      <c r="E10">
        <v>326854</v>
      </c>
      <c r="F10">
        <v>337273</v>
      </c>
      <c r="G10">
        <v>330490</v>
      </c>
    </row>
    <row r="11" spans="1:7" x14ac:dyDescent="0.25">
      <c r="A11" s="1">
        <v>9</v>
      </c>
      <c r="B11">
        <v>341667</v>
      </c>
      <c r="C11">
        <v>351429</v>
      </c>
      <c r="D11">
        <v>344323</v>
      </c>
      <c r="E11">
        <v>335183</v>
      </c>
      <c r="F11">
        <v>344245</v>
      </c>
      <c r="G11">
        <v>333506</v>
      </c>
    </row>
    <row r="12" spans="1:7" x14ac:dyDescent="0.25">
      <c r="A12" s="1">
        <v>10</v>
      </c>
      <c r="B12">
        <v>339891</v>
      </c>
      <c r="C12">
        <v>368169</v>
      </c>
      <c r="D12">
        <v>360737</v>
      </c>
      <c r="E12">
        <v>329863</v>
      </c>
      <c r="F12">
        <v>358287</v>
      </c>
      <c r="G12">
        <v>349672</v>
      </c>
    </row>
    <row r="13" spans="1:7" x14ac:dyDescent="0.25">
      <c r="A13" s="1">
        <v>11</v>
      </c>
      <c r="B13">
        <v>348105</v>
      </c>
      <c r="C13">
        <v>353021</v>
      </c>
      <c r="D13">
        <v>350484</v>
      </c>
      <c r="E13">
        <v>340910</v>
      </c>
      <c r="F13">
        <v>341116</v>
      </c>
      <c r="G13">
        <v>338026</v>
      </c>
    </row>
    <row r="14" spans="1:7" x14ac:dyDescent="0.25">
      <c r="A14" s="1">
        <v>12</v>
      </c>
      <c r="B14">
        <v>344042</v>
      </c>
      <c r="C14">
        <v>339512</v>
      </c>
      <c r="D14">
        <v>351253</v>
      </c>
      <c r="E14">
        <v>335061</v>
      </c>
      <c r="F14">
        <v>329836</v>
      </c>
      <c r="G14">
        <v>338079</v>
      </c>
    </row>
    <row r="15" spans="1:7" x14ac:dyDescent="0.25">
      <c r="A15" s="1">
        <v>13</v>
      </c>
      <c r="B15">
        <v>332660</v>
      </c>
      <c r="C15">
        <v>339356</v>
      </c>
      <c r="D15">
        <v>342560</v>
      </c>
      <c r="E15">
        <v>328744</v>
      </c>
      <c r="F15">
        <v>329290</v>
      </c>
      <c r="G15">
        <v>335713</v>
      </c>
    </row>
    <row r="16" spans="1:7" x14ac:dyDescent="0.25">
      <c r="A16" s="1">
        <v>14</v>
      </c>
      <c r="B16">
        <v>322299</v>
      </c>
      <c r="C16">
        <v>338686</v>
      </c>
      <c r="D16">
        <v>374338</v>
      </c>
      <c r="E16">
        <v>321002</v>
      </c>
      <c r="F16">
        <v>329927</v>
      </c>
      <c r="G16">
        <v>362584</v>
      </c>
    </row>
    <row r="17" spans="1:7" x14ac:dyDescent="0.25">
      <c r="A17" s="1">
        <v>15</v>
      </c>
      <c r="B17">
        <v>301924</v>
      </c>
      <c r="C17">
        <v>334642</v>
      </c>
      <c r="D17">
        <v>362748</v>
      </c>
      <c r="E17">
        <v>307934</v>
      </c>
      <c r="F17">
        <v>328044</v>
      </c>
      <c r="G17">
        <v>355887</v>
      </c>
    </row>
    <row r="18" spans="1:7" x14ac:dyDescent="0.25">
      <c r="A18" s="1">
        <v>16</v>
      </c>
      <c r="B18">
        <v>300744</v>
      </c>
      <c r="C18">
        <v>324390</v>
      </c>
      <c r="D18">
        <v>353088</v>
      </c>
      <c r="E18">
        <v>297564</v>
      </c>
      <c r="F18">
        <v>313319</v>
      </c>
      <c r="G18">
        <v>344852</v>
      </c>
    </row>
    <row r="19" spans="1:7" x14ac:dyDescent="0.25">
      <c r="A19" s="1">
        <v>17</v>
      </c>
      <c r="B19">
        <v>278426</v>
      </c>
      <c r="C19">
        <v>314141</v>
      </c>
      <c r="D19">
        <v>350634</v>
      </c>
      <c r="E19">
        <v>280178</v>
      </c>
      <c r="F19">
        <v>307436</v>
      </c>
      <c r="G19">
        <v>344221</v>
      </c>
    </row>
    <row r="20" spans="1:7" x14ac:dyDescent="0.25">
      <c r="A20" s="1">
        <v>18</v>
      </c>
      <c r="B20">
        <v>277618</v>
      </c>
      <c r="C20">
        <v>317480</v>
      </c>
      <c r="D20">
        <v>359286</v>
      </c>
      <c r="E20">
        <v>276934</v>
      </c>
      <c r="F20">
        <v>304739</v>
      </c>
      <c r="G20">
        <v>354323</v>
      </c>
    </row>
    <row r="21" spans="1:7" x14ac:dyDescent="0.25">
      <c r="A21" s="1">
        <v>19</v>
      </c>
      <c r="B21">
        <v>258907</v>
      </c>
      <c r="C21">
        <v>322377</v>
      </c>
      <c r="D21">
        <v>359305</v>
      </c>
      <c r="E21">
        <v>269876</v>
      </c>
      <c r="F21">
        <v>321736</v>
      </c>
      <c r="G21">
        <v>357723</v>
      </c>
    </row>
    <row r="22" spans="1:7" x14ac:dyDescent="0.25">
      <c r="A22" s="1">
        <v>20</v>
      </c>
      <c r="B22">
        <v>258448</v>
      </c>
      <c r="C22">
        <v>323318</v>
      </c>
      <c r="D22">
        <v>349212</v>
      </c>
      <c r="E22">
        <v>267101</v>
      </c>
      <c r="F22">
        <v>320375</v>
      </c>
      <c r="G22">
        <v>346815</v>
      </c>
    </row>
    <row r="23" spans="1:7" x14ac:dyDescent="0.25">
      <c r="A23" s="1">
        <v>21</v>
      </c>
      <c r="B23">
        <v>248732</v>
      </c>
      <c r="C23">
        <v>332038</v>
      </c>
      <c r="D23">
        <v>325664</v>
      </c>
      <c r="E23">
        <v>254497</v>
      </c>
      <c r="F23">
        <v>331441</v>
      </c>
      <c r="G23">
        <v>325302</v>
      </c>
    </row>
    <row r="24" spans="1:7" x14ac:dyDescent="0.25">
      <c r="A24" s="1">
        <v>22</v>
      </c>
      <c r="B24">
        <v>238026</v>
      </c>
      <c r="C24">
        <v>322919</v>
      </c>
      <c r="D24">
        <v>324165</v>
      </c>
      <c r="E24">
        <v>241883</v>
      </c>
      <c r="F24">
        <v>324017</v>
      </c>
      <c r="G24">
        <v>325199</v>
      </c>
    </row>
    <row r="25" spans="1:7" x14ac:dyDescent="0.25">
      <c r="A25" s="1">
        <v>23</v>
      </c>
      <c r="B25">
        <v>238960</v>
      </c>
      <c r="C25">
        <v>316521</v>
      </c>
      <c r="D25">
        <v>323799</v>
      </c>
      <c r="E25">
        <v>242051</v>
      </c>
      <c r="F25">
        <v>317921</v>
      </c>
      <c r="G25">
        <v>326737</v>
      </c>
    </row>
    <row r="26" spans="1:7" x14ac:dyDescent="0.25">
      <c r="A26" s="1">
        <v>24</v>
      </c>
      <c r="B26">
        <v>229669</v>
      </c>
      <c r="C26">
        <v>303143</v>
      </c>
      <c r="D26">
        <v>325616</v>
      </c>
      <c r="E26">
        <v>234756</v>
      </c>
      <c r="F26">
        <v>307646</v>
      </c>
      <c r="G26">
        <v>327640</v>
      </c>
    </row>
    <row r="27" spans="1:7" x14ac:dyDescent="0.25">
      <c r="A27" s="1">
        <v>25</v>
      </c>
      <c r="B27">
        <v>229936</v>
      </c>
      <c r="C27">
        <v>287565</v>
      </c>
      <c r="D27">
        <v>311955</v>
      </c>
      <c r="E27">
        <v>236682</v>
      </c>
      <c r="F27">
        <v>293241</v>
      </c>
      <c r="G27">
        <v>316121</v>
      </c>
    </row>
    <row r="28" spans="1:7" x14ac:dyDescent="0.25">
      <c r="A28" s="1">
        <v>26</v>
      </c>
      <c r="B28">
        <v>225863</v>
      </c>
      <c r="C28">
        <v>273684</v>
      </c>
      <c r="D28">
        <v>302205</v>
      </c>
      <c r="E28">
        <v>235277</v>
      </c>
      <c r="F28">
        <v>283656</v>
      </c>
      <c r="G28">
        <v>306851</v>
      </c>
    </row>
    <row r="29" spans="1:7" x14ac:dyDescent="0.25">
      <c r="A29" s="1">
        <v>27</v>
      </c>
      <c r="B29">
        <v>227430</v>
      </c>
      <c r="C29">
        <v>265637</v>
      </c>
      <c r="D29">
        <v>303535</v>
      </c>
      <c r="E29">
        <v>232277</v>
      </c>
      <c r="F29">
        <v>271591</v>
      </c>
      <c r="G29">
        <v>307445</v>
      </c>
    </row>
    <row r="30" spans="1:7" x14ac:dyDescent="0.25">
      <c r="A30" s="1">
        <v>28</v>
      </c>
      <c r="B30">
        <v>234580</v>
      </c>
      <c r="C30">
        <v>259598</v>
      </c>
      <c r="D30">
        <v>321564</v>
      </c>
      <c r="E30">
        <v>238654</v>
      </c>
      <c r="F30">
        <v>264476</v>
      </c>
      <c r="G30">
        <v>327716</v>
      </c>
    </row>
    <row r="31" spans="1:7" x14ac:dyDescent="0.25">
      <c r="A31" s="1">
        <v>29</v>
      </c>
      <c r="B31">
        <v>219552</v>
      </c>
      <c r="C31">
        <v>243009</v>
      </c>
      <c r="D31">
        <v>312847</v>
      </c>
      <c r="E31">
        <v>223991</v>
      </c>
      <c r="F31">
        <v>252884</v>
      </c>
      <c r="G31">
        <v>320270</v>
      </c>
    </row>
    <row r="32" spans="1:7" x14ac:dyDescent="0.25">
      <c r="A32" s="1">
        <v>30</v>
      </c>
      <c r="B32">
        <v>235655</v>
      </c>
      <c r="C32">
        <v>260002</v>
      </c>
      <c r="D32">
        <v>328197</v>
      </c>
      <c r="E32">
        <v>241224</v>
      </c>
      <c r="F32">
        <v>268922</v>
      </c>
      <c r="G32">
        <v>336373</v>
      </c>
    </row>
    <row r="33" spans="1:7" x14ac:dyDescent="0.25">
      <c r="A33" s="1">
        <v>31</v>
      </c>
      <c r="B33">
        <v>211357</v>
      </c>
      <c r="C33">
        <v>235663</v>
      </c>
      <c r="D33">
        <v>312003</v>
      </c>
      <c r="E33">
        <v>216719</v>
      </c>
      <c r="F33">
        <v>243878</v>
      </c>
      <c r="G33">
        <v>321997</v>
      </c>
    </row>
    <row r="34" spans="1:7" x14ac:dyDescent="0.25">
      <c r="A34" s="1">
        <v>32</v>
      </c>
      <c r="B34">
        <v>213870</v>
      </c>
      <c r="C34">
        <v>228823</v>
      </c>
      <c r="D34">
        <v>302446</v>
      </c>
      <c r="E34">
        <v>222506</v>
      </c>
      <c r="F34">
        <v>239627</v>
      </c>
      <c r="G34">
        <v>314231</v>
      </c>
    </row>
    <row r="35" spans="1:7" x14ac:dyDescent="0.25">
      <c r="A35" s="1">
        <v>33</v>
      </c>
      <c r="B35">
        <v>221264</v>
      </c>
      <c r="C35">
        <v>224125</v>
      </c>
      <c r="D35">
        <v>299524</v>
      </c>
      <c r="E35">
        <v>222705</v>
      </c>
      <c r="F35">
        <v>232730</v>
      </c>
      <c r="G35">
        <v>310863</v>
      </c>
    </row>
    <row r="36" spans="1:7" x14ac:dyDescent="0.25">
      <c r="A36" s="1">
        <v>34</v>
      </c>
      <c r="B36">
        <v>211985</v>
      </c>
      <c r="C36">
        <v>211085</v>
      </c>
      <c r="D36">
        <v>281172</v>
      </c>
      <c r="E36">
        <v>216896</v>
      </c>
      <c r="F36">
        <v>220048</v>
      </c>
      <c r="G36">
        <v>291907</v>
      </c>
    </row>
    <row r="37" spans="1:7" x14ac:dyDescent="0.25">
      <c r="A37" s="1">
        <v>35</v>
      </c>
      <c r="B37">
        <v>213555</v>
      </c>
      <c r="C37">
        <v>217803</v>
      </c>
      <c r="D37">
        <v>282604</v>
      </c>
      <c r="E37">
        <v>222225</v>
      </c>
      <c r="F37">
        <v>227837</v>
      </c>
      <c r="G37">
        <v>293989</v>
      </c>
    </row>
    <row r="38" spans="1:7" x14ac:dyDescent="0.25">
      <c r="A38" s="1">
        <v>36</v>
      </c>
      <c r="B38">
        <v>211195</v>
      </c>
      <c r="C38">
        <v>221158</v>
      </c>
      <c r="D38">
        <v>262693</v>
      </c>
      <c r="E38">
        <v>220563</v>
      </c>
      <c r="F38">
        <v>233882</v>
      </c>
      <c r="G38">
        <v>274036</v>
      </c>
    </row>
    <row r="39" spans="1:7" x14ac:dyDescent="0.25">
      <c r="A39" s="1">
        <v>37</v>
      </c>
      <c r="B39">
        <v>205323</v>
      </c>
      <c r="C39">
        <v>213650</v>
      </c>
      <c r="D39">
        <v>259598</v>
      </c>
      <c r="E39">
        <v>211117</v>
      </c>
      <c r="F39">
        <v>227332</v>
      </c>
      <c r="G39">
        <v>269801</v>
      </c>
    </row>
    <row r="40" spans="1:7" x14ac:dyDescent="0.25">
      <c r="A40" s="1">
        <v>38</v>
      </c>
      <c r="B40">
        <v>210926</v>
      </c>
      <c r="C40">
        <v>223362</v>
      </c>
      <c r="D40">
        <v>256537</v>
      </c>
      <c r="E40">
        <v>217311</v>
      </c>
      <c r="F40">
        <v>233594</v>
      </c>
      <c r="G40">
        <v>267319</v>
      </c>
    </row>
    <row r="41" spans="1:7" x14ac:dyDescent="0.25">
      <c r="A41" s="1">
        <v>39</v>
      </c>
      <c r="B41">
        <v>202203</v>
      </c>
      <c r="C41">
        <v>210627</v>
      </c>
      <c r="D41">
        <v>250096</v>
      </c>
      <c r="E41">
        <v>204750</v>
      </c>
      <c r="F41">
        <v>220372</v>
      </c>
      <c r="G41">
        <v>261762</v>
      </c>
    </row>
    <row r="42" spans="1:7" x14ac:dyDescent="0.25">
      <c r="A42" s="1">
        <v>40</v>
      </c>
      <c r="B42">
        <v>214041</v>
      </c>
      <c r="C42">
        <v>219233</v>
      </c>
      <c r="D42">
        <v>248912</v>
      </c>
      <c r="E42">
        <v>224991</v>
      </c>
      <c r="F42">
        <v>234443</v>
      </c>
      <c r="G42">
        <v>260630</v>
      </c>
    </row>
    <row r="43" spans="1:7" x14ac:dyDescent="0.25">
      <c r="A43" s="1">
        <v>41</v>
      </c>
      <c r="B43">
        <v>189422</v>
      </c>
      <c r="C43">
        <v>210658</v>
      </c>
      <c r="D43">
        <v>228038</v>
      </c>
      <c r="E43">
        <v>191073</v>
      </c>
      <c r="F43">
        <v>216352</v>
      </c>
      <c r="G43">
        <v>238820</v>
      </c>
    </row>
    <row r="44" spans="1:7" x14ac:dyDescent="0.25">
      <c r="A44" s="1">
        <v>42</v>
      </c>
      <c r="B44">
        <v>204426</v>
      </c>
      <c r="C44">
        <v>216925</v>
      </c>
      <c r="D44">
        <v>222817</v>
      </c>
      <c r="E44">
        <v>207608</v>
      </c>
      <c r="F44">
        <v>226586</v>
      </c>
      <c r="G44">
        <v>234737</v>
      </c>
    </row>
    <row r="45" spans="1:7" x14ac:dyDescent="0.25">
      <c r="A45" s="1">
        <v>43</v>
      </c>
      <c r="B45">
        <v>193521</v>
      </c>
      <c r="C45">
        <v>206177</v>
      </c>
      <c r="D45">
        <v>213101</v>
      </c>
      <c r="E45">
        <v>195619</v>
      </c>
      <c r="F45">
        <v>214738</v>
      </c>
      <c r="G45">
        <v>225598</v>
      </c>
    </row>
    <row r="46" spans="1:7" x14ac:dyDescent="0.25">
      <c r="A46" s="1">
        <v>44</v>
      </c>
      <c r="B46">
        <v>168202</v>
      </c>
      <c r="C46">
        <v>190154</v>
      </c>
      <c r="D46">
        <v>213019</v>
      </c>
      <c r="E46">
        <v>174745</v>
      </c>
      <c r="F46">
        <v>201270</v>
      </c>
      <c r="G46">
        <v>225103</v>
      </c>
    </row>
    <row r="47" spans="1:7" x14ac:dyDescent="0.25">
      <c r="A47" s="1">
        <v>45</v>
      </c>
      <c r="B47">
        <v>182702</v>
      </c>
      <c r="C47">
        <v>201986</v>
      </c>
      <c r="D47">
        <v>220704</v>
      </c>
      <c r="E47">
        <v>189668</v>
      </c>
      <c r="F47">
        <v>213758</v>
      </c>
      <c r="G47">
        <v>232876</v>
      </c>
    </row>
    <row r="48" spans="1:7" x14ac:dyDescent="0.25">
      <c r="A48" s="1">
        <v>46</v>
      </c>
      <c r="B48">
        <v>175245</v>
      </c>
      <c r="C48">
        <v>193430</v>
      </c>
      <c r="D48">
        <v>215428</v>
      </c>
      <c r="E48">
        <v>179391</v>
      </c>
      <c r="F48">
        <v>205824</v>
      </c>
      <c r="G48">
        <v>227881</v>
      </c>
    </row>
    <row r="49" spans="1:7" x14ac:dyDescent="0.25">
      <c r="A49" s="1">
        <v>47</v>
      </c>
      <c r="B49">
        <v>164217</v>
      </c>
      <c r="C49">
        <v>190742</v>
      </c>
      <c r="D49">
        <v>215468</v>
      </c>
      <c r="E49">
        <v>169454</v>
      </c>
      <c r="F49">
        <v>200945</v>
      </c>
      <c r="G49">
        <v>228471</v>
      </c>
    </row>
    <row r="50" spans="1:7" x14ac:dyDescent="0.25">
      <c r="A50" s="1">
        <v>48</v>
      </c>
      <c r="B50">
        <v>158341</v>
      </c>
      <c r="C50">
        <v>192752</v>
      </c>
      <c r="D50">
        <v>211989</v>
      </c>
      <c r="E50">
        <v>166259</v>
      </c>
      <c r="F50">
        <v>202298</v>
      </c>
      <c r="G50">
        <v>222824</v>
      </c>
    </row>
    <row r="51" spans="1:7" x14ac:dyDescent="0.25">
      <c r="A51" s="1">
        <v>49</v>
      </c>
      <c r="B51">
        <v>151881</v>
      </c>
      <c r="C51">
        <v>180225</v>
      </c>
      <c r="D51">
        <v>203879</v>
      </c>
      <c r="E51">
        <v>152897</v>
      </c>
      <c r="F51">
        <v>189951</v>
      </c>
      <c r="G51">
        <v>216830</v>
      </c>
    </row>
    <row r="52" spans="1:7" x14ac:dyDescent="0.25">
      <c r="A52" s="1">
        <v>50</v>
      </c>
      <c r="B52">
        <v>160767</v>
      </c>
      <c r="C52">
        <v>195099</v>
      </c>
      <c r="D52">
        <v>212341</v>
      </c>
      <c r="E52">
        <v>174083</v>
      </c>
      <c r="F52">
        <v>213939</v>
      </c>
      <c r="G52">
        <v>226436</v>
      </c>
    </row>
    <row r="53" spans="1:7" x14ac:dyDescent="0.25">
      <c r="A53" s="1">
        <v>51</v>
      </c>
      <c r="B53">
        <v>141344</v>
      </c>
      <c r="C53">
        <v>182626</v>
      </c>
      <c r="D53">
        <v>194858</v>
      </c>
      <c r="E53">
        <v>145246</v>
      </c>
      <c r="F53">
        <v>191230</v>
      </c>
      <c r="G53">
        <v>209182</v>
      </c>
    </row>
    <row r="54" spans="1:7" x14ac:dyDescent="0.25">
      <c r="A54" s="1">
        <v>52</v>
      </c>
      <c r="B54">
        <v>144493</v>
      </c>
      <c r="C54">
        <v>181861</v>
      </c>
      <c r="D54">
        <v>194065</v>
      </c>
      <c r="E54">
        <v>152590</v>
      </c>
      <c r="F54">
        <v>191769</v>
      </c>
      <c r="G54">
        <v>207388</v>
      </c>
    </row>
    <row r="55" spans="1:7" x14ac:dyDescent="0.25">
      <c r="A55" s="1">
        <v>53</v>
      </c>
      <c r="B55">
        <v>140725</v>
      </c>
      <c r="C55">
        <v>174621</v>
      </c>
      <c r="D55">
        <v>194635</v>
      </c>
      <c r="E55">
        <v>149399</v>
      </c>
      <c r="F55">
        <v>184376</v>
      </c>
      <c r="G55">
        <v>207971</v>
      </c>
    </row>
    <row r="56" spans="1:7" x14ac:dyDescent="0.25">
      <c r="A56" s="1">
        <v>54</v>
      </c>
      <c r="B56">
        <v>135302</v>
      </c>
      <c r="C56">
        <v>160920</v>
      </c>
      <c r="D56">
        <v>190297</v>
      </c>
      <c r="E56">
        <v>145775</v>
      </c>
      <c r="F56">
        <v>174040</v>
      </c>
      <c r="G56">
        <v>205820</v>
      </c>
    </row>
    <row r="57" spans="1:7" x14ac:dyDescent="0.25">
      <c r="A57" s="1">
        <v>55</v>
      </c>
      <c r="B57">
        <v>132495</v>
      </c>
      <c r="C57">
        <v>150873</v>
      </c>
      <c r="D57">
        <v>187643</v>
      </c>
      <c r="E57">
        <v>147016</v>
      </c>
      <c r="F57">
        <v>166517</v>
      </c>
      <c r="G57">
        <v>204200</v>
      </c>
    </row>
    <row r="58" spans="1:7" x14ac:dyDescent="0.25">
      <c r="A58" s="1">
        <v>56</v>
      </c>
      <c r="B58">
        <v>134842</v>
      </c>
      <c r="C58">
        <v>163006</v>
      </c>
      <c r="D58">
        <v>181432</v>
      </c>
      <c r="E58">
        <v>144803</v>
      </c>
      <c r="F58">
        <v>174712</v>
      </c>
      <c r="G58">
        <v>197213</v>
      </c>
    </row>
    <row r="59" spans="1:7" x14ac:dyDescent="0.25">
      <c r="A59" s="1">
        <v>57</v>
      </c>
      <c r="B59">
        <v>124537</v>
      </c>
      <c r="C59">
        <v>142831</v>
      </c>
      <c r="D59">
        <v>178927</v>
      </c>
      <c r="E59">
        <v>135912</v>
      </c>
      <c r="F59">
        <v>155308</v>
      </c>
      <c r="G59">
        <v>194843</v>
      </c>
    </row>
    <row r="60" spans="1:7" x14ac:dyDescent="0.25">
      <c r="A60" s="1">
        <v>58</v>
      </c>
      <c r="B60">
        <v>129900</v>
      </c>
      <c r="C60">
        <v>137108</v>
      </c>
      <c r="D60">
        <v>175414</v>
      </c>
      <c r="E60">
        <v>144251</v>
      </c>
      <c r="F60">
        <v>151377</v>
      </c>
      <c r="G60">
        <v>191968</v>
      </c>
    </row>
    <row r="61" spans="1:7" x14ac:dyDescent="0.25">
      <c r="A61" s="1">
        <v>59</v>
      </c>
      <c r="B61">
        <v>130662</v>
      </c>
      <c r="C61">
        <v>124341</v>
      </c>
      <c r="D61">
        <v>170154</v>
      </c>
      <c r="E61">
        <v>137129</v>
      </c>
      <c r="F61">
        <v>137973</v>
      </c>
      <c r="G61">
        <v>187156</v>
      </c>
    </row>
    <row r="62" spans="1:7" x14ac:dyDescent="0.25">
      <c r="A62" s="1">
        <v>60</v>
      </c>
      <c r="B62">
        <v>137483</v>
      </c>
      <c r="C62">
        <v>133558</v>
      </c>
      <c r="D62">
        <v>173319</v>
      </c>
      <c r="E62">
        <v>162924</v>
      </c>
      <c r="F62">
        <v>155010</v>
      </c>
      <c r="G62">
        <v>194935</v>
      </c>
    </row>
    <row r="63" spans="1:7" x14ac:dyDescent="0.25">
      <c r="A63" s="1">
        <v>61</v>
      </c>
      <c r="B63">
        <v>113781</v>
      </c>
      <c r="C63">
        <v>120753</v>
      </c>
      <c r="D63">
        <v>154790</v>
      </c>
      <c r="E63">
        <v>130169</v>
      </c>
      <c r="F63">
        <v>135271</v>
      </c>
      <c r="G63">
        <v>171821</v>
      </c>
    </row>
    <row r="64" spans="1:7" x14ac:dyDescent="0.25">
      <c r="A64" s="1">
        <v>62</v>
      </c>
      <c r="B64">
        <v>122489</v>
      </c>
      <c r="C64">
        <v>119317</v>
      </c>
      <c r="D64">
        <v>151211</v>
      </c>
      <c r="E64">
        <v>141337</v>
      </c>
      <c r="F64">
        <v>136569</v>
      </c>
      <c r="G64">
        <v>171678</v>
      </c>
    </row>
    <row r="65" spans="1:7" x14ac:dyDescent="0.25">
      <c r="A65" s="1">
        <v>63</v>
      </c>
      <c r="B65">
        <v>117821</v>
      </c>
      <c r="C65">
        <v>114768</v>
      </c>
      <c r="D65">
        <v>144736</v>
      </c>
      <c r="E65">
        <v>136886</v>
      </c>
      <c r="F65">
        <v>132973</v>
      </c>
      <c r="G65">
        <v>164058</v>
      </c>
    </row>
    <row r="66" spans="1:7" x14ac:dyDescent="0.25">
      <c r="A66" s="1">
        <v>64</v>
      </c>
      <c r="B66">
        <v>110132</v>
      </c>
      <c r="C66">
        <v>108863</v>
      </c>
      <c r="D66">
        <v>136858</v>
      </c>
      <c r="E66">
        <v>132139</v>
      </c>
      <c r="F66">
        <v>127255</v>
      </c>
      <c r="G66">
        <v>157784</v>
      </c>
    </row>
    <row r="67" spans="1:7" x14ac:dyDescent="0.25">
      <c r="A67" s="1">
        <v>65</v>
      </c>
      <c r="B67">
        <v>113329</v>
      </c>
      <c r="C67">
        <f>114379</f>
        <v>114379</v>
      </c>
      <c r="D67">
        <v>138149</v>
      </c>
      <c r="E67">
        <v>136474</v>
      </c>
      <c r="F67">
        <v>136158</v>
      </c>
      <c r="G67">
        <v>162109</v>
      </c>
    </row>
    <row r="68" spans="1:7" x14ac:dyDescent="0.25">
      <c r="A68" s="1">
        <v>66</v>
      </c>
      <c r="B68">
        <v>98464</v>
      </c>
      <c r="C68">
        <v>100599</v>
      </c>
      <c r="D68">
        <f>122707</f>
        <v>122707</v>
      </c>
      <c r="E68">
        <v>118427</v>
      </c>
      <c r="F68">
        <f>122443</f>
        <v>122443</v>
      </c>
      <c r="G68">
        <f>145289</f>
        <v>145289</v>
      </c>
    </row>
    <row r="69" spans="1:7" x14ac:dyDescent="0.25">
      <c r="A69" s="1">
        <v>67</v>
      </c>
      <c r="B69">
        <v>96491</v>
      </c>
      <c r="C69">
        <v>97850</v>
      </c>
      <c r="D69">
        <v>115871</v>
      </c>
      <c r="E69">
        <v>113908</v>
      </c>
      <c r="F69">
        <v>116607</v>
      </c>
      <c r="G69">
        <v>139122</v>
      </c>
    </row>
    <row r="70" spans="1:7" x14ac:dyDescent="0.25">
      <c r="A70" s="1">
        <v>68</v>
      </c>
      <c r="B70">
        <v>91444</v>
      </c>
      <c r="C70">
        <v>94987</v>
      </c>
      <c r="D70">
        <v>109009</v>
      </c>
      <c r="E70">
        <v>114658</v>
      </c>
      <c r="F70">
        <v>120207</v>
      </c>
      <c r="G70">
        <v>132571</v>
      </c>
    </row>
    <row r="71" spans="1:7" x14ac:dyDescent="0.25">
      <c r="A71" s="1">
        <v>69</v>
      </c>
      <c r="B71">
        <v>81834</v>
      </c>
      <c r="C71">
        <v>91729</v>
      </c>
      <c r="D71">
        <v>102833</v>
      </c>
      <c r="E71">
        <v>99086</v>
      </c>
      <c r="F71">
        <v>114829</v>
      </c>
      <c r="G71">
        <v>125401</v>
      </c>
    </row>
    <row r="72" spans="1:7" x14ac:dyDescent="0.25">
      <c r="A72" s="1">
        <v>70</v>
      </c>
      <c r="B72">
        <v>83011</v>
      </c>
      <c r="C72">
        <v>97269</v>
      </c>
      <c r="D72">
        <v>105949</v>
      </c>
      <c r="E72">
        <v>111794</v>
      </c>
      <c r="F72">
        <v>130030</v>
      </c>
      <c r="G72">
        <v>134546</v>
      </c>
    </row>
    <row r="73" spans="1:7" x14ac:dyDescent="0.25">
      <c r="A73" s="1">
        <v>71</v>
      </c>
      <c r="B73">
        <v>65716</v>
      </c>
      <c r="C73">
        <v>88257</v>
      </c>
      <c r="D73">
        <v>91197</v>
      </c>
      <c r="E73">
        <v>82389</v>
      </c>
      <c r="F73">
        <v>114795</v>
      </c>
      <c r="G73">
        <v>116686</v>
      </c>
    </row>
    <row r="74" spans="1:7" x14ac:dyDescent="0.25">
      <c r="A74" s="1">
        <v>72</v>
      </c>
      <c r="B74">
        <v>63941</v>
      </c>
      <c r="C74">
        <v>84982</v>
      </c>
      <c r="D74">
        <v>84638</v>
      </c>
      <c r="E74">
        <v>87340</v>
      </c>
      <c r="F74">
        <v>115692</v>
      </c>
      <c r="G74">
        <v>111644</v>
      </c>
    </row>
    <row r="75" spans="1:7" x14ac:dyDescent="0.25">
      <c r="A75" s="1">
        <v>73</v>
      </c>
      <c r="B75">
        <v>58347</v>
      </c>
      <c r="C75">
        <v>78970</v>
      </c>
      <c r="D75">
        <v>80445</v>
      </c>
      <c r="E75">
        <v>78979</v>
      </c>
      <c r="F75">
        <v>109003</v>
      </c>
      <c r="G75">
        <v>108495</v>
      </c>
    </row>
    <row r="76" spans="1:7" x14ac:dyDescent="0.25">
      <c r="A76" s="1">
        <v>74</v>
      </c>
      <c r="B76">
        <v>53704</v>
      </c>
      <c r="C76">
        <v>72948</v>
      </c>
      <c r="D76">
        <v>76209</v>
      </c>
      <c r="E76">
        <v>75632</v>
      </c>
      <c r="F76">
        <v>104579</v>
      </c>
      <c r="G76">
        <v>106088</v>
      </c>
    </row>
    <row r="77" spans="1:7" x14ac:dyDescent="0.25">
      <c r="A77" s="1">
        <v>75</v>
      </c>
      <c r="B77">
        <v>53693</v>
      </c>
      <c r="C77">
        <v>70022</v>
      </c>
      <c r="D77">
        <v>75096</v>
      </c>
      <c r="E77">
        <v>77370</v>
      </c>
      <c r="F77">
        <v>102148</v>
      </c>
      <c r="G77">
        <v>106217</v>
      </c>
    </row>
    <row r="78" spans="1:7" x14ac:dyDescent="0.25">
      <c r="A78" s="1">
        <v>76</v>
      </c>
      <c r="B78">
        <v>48887</v>
      </c>
      <c r="C78">
        <v>64035</v>
      </c>
      <c r="D78">
        <v>65769</v>
      </c>
      <c r="E78">
        <v>73621</v>
      </c>
      <c r="F78">
        <v>95995</v>
      </c>
      <c r="G78">
        <v>95524</v>
      </c>
    </row>
    <row r="79" spans="1:7" x14ac:dyDescent="0.25">
      <c r="A79" s="1">
        <v>77</v>
      </c>
      <c r="B79">
        <v>43404</v>
      </c>
      <c r="C79">
        <v>55836</v>
      </c>
      <c r="D79">
        <v>62633</v>
      </c>
      <c r="E79">
        <v>65176</v>
      </c>
      <c r="F79">
        <v>84296</v>
      </c>
      <c r="G79">
        <v>94006</v>
      </c>
    </row>
    <row r="80" spans="1:7" x14ac:dyDescent="0.25">
      <c r="A80" s="1">
        <v>78</v>
      </c>
      <c r="B80">
        <v>42035</v>
      </c>
      <c r="C80">
        <v>54311</v>
      </c>
      <c r="D80">
        <v>61294</v>
      </c>
      <c r="E80">
        <v>64940</v>
      </c>
      <c r="F80">
        <v>84854</v>
      </c>
      <c r="G80">
        <v>94629</v>
      </c>
    </row>
    <row r="81" spans="1:7" x14ac:dyDescent="0.25">
      <c r="A81" s="1">
        <v>79</v>
      </c>
      <c r="B81">
        <v>34774</v>
      </c>
      <c r="C81">
        <v>44851</v>
      </c>
      <c r="D81">
        <v>56689</v>
      </c>
      <c r="E81">
        <v>52433</v>
      </c>
      <c r="F81">
        <v>71547</v>
      </c>
      <c r="G81">
        <v>89802</v>
      </c>
    </row>
    <row r="82" spans="1:7" x14ac:dyDescent="0.25">
      <c r="A82" s="1">
        <v>80</v>
      </c>
      <c r="B82">
        <v>33136</v>
      </c>
      <c r="C82">
        <v>41819</v>
      </c>
      <c r="D82">
        <v>52487</v>
      </c>
      <c r="E82">
        <v>55513</v>
      </c>
      <c r="F82">
        <v>73974</v>
      </c>
      <c r="G82">
        <v>90998</v>
      </c>
    </row>
    <row r="83" spans="1:7" x14ac:dyDescent="0.25">
      <c r="A83" s="1">
        <v>81</v>
      </c>
      <c r="B83">
        <v>25516</v>
      </c>
      <c r="C83">
        <v>34567</v>
      </c>
      <c r="D83">
        <v>44177</v>
      </c>
      <c r="E83">
        <v>40497</v>
      </c>
      <c r="F83">
        <v>59227</v>
      </c>
      <c r="G83">
        <v>76866</v>
      </c>
    </row>
    <row r="84" spans="1:7" x14ac:dyDescent="0.25">
      <c r="A84" s="1">
        <v>82</v>
      </c>
      <c r="B84">
        <v>23449</v>
      </c>
      <c r="C84">
        <v>29690</v>
      </c>
      <c r="D84">
        <v>39776</v>
      </c>
      <c r="E84">
        <v>39384</v>
      </c>
      <c r="F84">
        <v>55834</v>
      </c>
      <c r="G84">
        <v>71857</v>
      </c>
    </row>
    <row r="85" spans="1:7" x14ac:dyDescent="0.25">
      <c r="A85" s="1">
        <v>83</v>
      </c>
      <c r="B85">
        <v>20417</v>
      </c>
      <c r="C85">
        <v>24842</v>
      </c>
      <c r="D85">
        <v>34268</v>
      </c>
      <c r="E85">
        <v>35154</v>
      </c>
      <c r="F85">
        <v>48167</v>
      </c>
      <c r="G85">
        <v>65651</v>
      </c>
    </row>
    <row r="86" spans="1:7" x14ac:dyDescent="0.25">
      <c r="A86" s="1">
        <v>84</v>
      </c>
      <c r="B86">
        <v>16545</v>
      </c>
      <c r="C86">
        <v>21337</v>
      </c>
      <c r="D86">
        <v>30036</v>
      </c>
      <c r="E86">
        <v>30158</v>
      </c>
      <c r="F86">
        <v>43451</v>
      </c>
      <c r="G86">
        <v>59800</v>
      </c>
    </row>
    <row r="87" spans="1:7" x14ac:dyDescent="0.25">
      <c r="A87" s="1">
        <v>85</v>
      </c>
      <c r="B87">
        <v>14344</v>
      </c>
      <c r="C87">
        <v>18603</v>
      </c>
      <c r="D87">
        <v>26288</v>
      </c>
      <c r="E87">
        <v>25350</v>
      </c>
      <c r="F87">
        <v>39301</v>
      </c>
      <c r="G87">
        <v>54171</v>
      </c>
    </row>
    <row r="88" spans="1:7" x14ac:dyDescent="0.25">
      <c r="A88" s="1">
        <v>86</v>
      </c>
      <c r="B88">
        <v>11983</v>
      </c>
      <c r="C88">
        <v>16264</v>
      </c>
      <c r="D88">
        <v>22142</v>
      </c>
      <c r="E88">
        <v>22214</v>
      </c>
      <c r="F88">
        <v>36651</v>
      </c>
      <c r="G88">
        <v>47092</v>
      </c>
    </row>
    <row r="89" spans="1:7" x14ac:dyDescent="0.25">
      <c r="A89" s="1">
        <v>87</v>
      </c>
      <c r="B89">
        <v>9490</v>
      </c>
      <c r="C89">
        <v>13882</v>
      </c>
      <c r="D89">
        <v>18264</v>
      </c>
      <c r="E89">
        <v>17816</v>
      </c>
      <c r="F89">
        <v>32448</v>
      </c>
      <c r="G89">
        <v>40858</v>
      </c>
    </row>
    <row r="90" spans="1:7" x14ac:dyDescent="0.25">
      <c r="A90" s="1">
        <v>88</v>
      </c>
      <c r="B90">
        <v>6933</v>
      </c>
      <c r="C90">
        <v>10866</v>
      </c>
      <c r="D90">
        <v>14594</v>
      </c>
      <c r="E90">
        <v>13692</v>
      </c>
      <c r="F90">
        <v>26002</v>
      </c>
      <c r="G90">
        <v>34772</v>
      </c>
    </row>
    <row r="91" spans="1:7" x14ac:dyDescent="0.25">
      <c r="A91" s="1">
        <v>89</v>
      </c>
      <c r="B91">
        <v>5457</v>
      </c>
      <c r="C91">
        <v>8808</v>
      </c>
      <c r="D91">
        <v>11560</v>
      </c>
      <c r="E91">
        <v>11143</v>
      </c>
      <c r="F91">
        <v>21638</v>
      </c>
      <c r="G91">
        <v>28596</v>
      </c>
    </row>
    <row r="92" spans="1:7" x14ac:dyDescent="0.25">
      <c r="A92" s="1">
        <v>90</v>
      </c>
      <c r="B92">
        <v>4237</v>
      </c>
      <c r="C92">
        <v>6919</v>
      </c>
      <c r="D92">
        <v>9348</v>
      </c>
      <c r="E92">
        <v>10087</v>
      </c>
      <c r="F92">
        <v>18335</v>
      </c>
      <c r="G92">
        <v>25159</v>
      </c>
    </row>
    <row r="93" spans="1:7" x14ac:dyDescent="0.25">
      <c r="A93" s="1">
        <v>91</v>
      </c>
      <c r="B93">
        <v>3283</v>
      </c>
      <c r="C93">
        <v>4913</v>
      </c>
      <c r="D93">
        <v>6256</v>
      </c>
      <c r="E93">
        <v>7753</v>
      </c>
      <c r="F93">
        <v>13536</v>
      </c>
      <c r="G93">
        <v>17594</v>
      </c>
    </row>
    <row r="94" spans="1:7" x14ac:dyDescent="0.25">
      <c r="A94" s="1">
        <v>92</v>
      </c>
      <c r="B94">
        <v>2100</v>
      </c>
      <c r="C94">
        <v>4032</v>
      </c>
      <c r="D94">
        <v>4704</v>
      </c>
      <c r="E94">
        <v>4559</v>
      </c>
      <c r="F94">
        <v>10687</v>
      </c>
      <c r="G94">
        <v>13960</v>
      </c>
    </row>
    <row r="95" spans="1:7" x14ac:dyDescent="0.25">
      <c r="A95" s="1">
        <v>93</v>
      </c>
      <c r="B95">
        <v>2157</v>
      </c>
      <c r="C95">
        <v>2837</v>
      </c>
      <c r="D95">
        <v>3546</v>
      </c>
      <c r="E95">
        <v>4609</v>
      </c>
      <c r="F95">
        <v>8078</v>
      </c>
      <c r="G95">
        <v>10979</v>
      </c>
    </row>
    <row r="96" spans="1:7" x14ac:dyDescent="0.25">
      <c r="A96" s="1">
        <v>94</v>
      </c>
      <c r="B96">
        <v>1292</v>
      </c>
      <c r="C96">
        <v>2057</v>
      </c>
      <c r="D96">
        <v>2720</v>
      </c>
      <c r="E96">
        <v>2710</v>
      </c>
      <c r="F96">
        <v>6260</v>
      </c>
      <c r="G96">
        <v>8542</v>
      </c>
    </row>
    <row r="97" spans="1:7" x14ac:dyDescent="0.25">
      <c r="A97" s="1">
        <v>95</v>
      </c>
      <c r="B97">
        <v>924</v>
      </c>
      <c r="C97">
        <v>1433</v>
      </c>
      <c r="D97">
        <v>1717</v>
      </c>
      <c r="E97">
        <v>2058</v>
      </c>
      <c r="F97">
        <v>4203</v>
      </c>
      <c r="G97">
        <v>6581</v>
      </c>
    </row>
    <row r="98" spans="1:7" x14ac:dyDescent="0.25">
      <c r="A98" s="1">
        <v>96</v>
      </c>
      <c r="B98">
        <v>649</v>
      </c>
      <c r="C98">
        <v>1034</v>
      </c>
      <c r="D98">
        <v>1293</v>
      </c>
      <c r="E98">
        <v>1453</v>
      </c>
      <c r="F98">
        <v>3249</v>
      </c>
      <c r="G98">
        <v>4793</v>
      </c>
    </row>
    <row r="99" spans="1:7" x14ac:dyDescent="0.25">
      <c r="A99" s="1">
        <v>97</v>
      </c>
      <c r="B99">
        <v>371</v>
      </c>
      <c r="C99">
        <v>717</v>
      </c>
      <c r="D99">
        <v>814</v>
      </c>
      <c r="E99">
        <v>992</v>
      </c>
      <c r="F99">
        <v>2286</v>
      </c>
      <c r="G99">
        <v>3494</v>
      </c>
    </row>
    <row r="100" spans="1:7" x14ac:dyDescent="0.25">
      <c r="A100" s="1">
        <v>98</v>
      </c>
      <c r="B100">
        <v>254</v>
      </c>
      <c r="C100">
        <v>454</v>
      </c>
      <c r="D100">
        <v>549</v>
      </c>
      <c r="E100">
        <v>718</v>
      </c>
      <c r="F100">
        <v>1517</v>
      </c>
      <c r="G100">
        <v>2368</v>
      </c>
    </row>
    <row r="101" spans="1:7" x14ac:dyDescent="0.25">
      <c r="A101" s="1" t="s">
        <v>7</v>
      </c>
      <c r="B101">
        <v>1048</v>
      </c>
      <c r="C101">
        <v>793</v>
      </c>
      <c r="D101" s="2">
        <v>1115</v>
      </c>
      <c r="E101">
        <v>2241</v>
      </c>
      <c r="F101">
        <v>2701</v>
      </c>
      <c r="G101" s="2">
        <v>4246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0500-E874-4441-9DDD-13EBB7A14B17}">
  <dimension ref="A1:I116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K73" sqref="K73"/>
    </sheetView>
  </sheetViews>
  <sheetFormatPr baseColWidth="10" defaultRowHeight="15" x14ac:dyDescent="0.25"/>
  <cols>
    <col min="5" max="5" width="11.85546875" bestFit="1" customWidth="1"/>
  </cols>
  <sheetData>
    <row r="1" spans="1:9" s="3" customFormat="1" x14ac:dyDescent="0.25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  <c r="I1" s="4"/>
    </row>
    <row r="2" spans="1:9" x14ac:dyDescent="0.25">
      <c r="A2" s="5">
        <v>0</v>
      </c>
      <c r="B2">
        <v>18768</v>
      </c>
      <c r="C2">
        <v>17879</v>
      </c>
      <c r="D2">
        <v>18226</v>
      </c>
      <c r="E2">
        <v>18214</v>
      </c>
      <c r="F2">
        <v>16986</v>
      </c>
      <c r="G2">
        <v>17430</v>
      </c>
    </row>
    <row r="3" spans="1:9" x14ac:dyDescent="0.25">
      <c r="A3" s="1">
        <v>1</v>
      </c>
      <c r="B3">
        <v>17012</v>
      </c>
      <c r="C3">
        <v>15454</v>
      </c>
      <c r="D3">
        <v>17187</v>
      </c>
      <c r="E3">
        <v>16355</v>
      </c>
      <c r="F3">
        <v>14734</v>
      </c>
      <c r="G3">
        <v>16595</v>
      </c>
    </row>
    <row r="4" spans="1:9" x14ac:dyDescent="0.25">
      <c r="A4" s="1">
        <v>2</v>
      </c>
      <c r="B4">
        <v>18938</v>
      </c>
      <c r="C4">
        <v>15978</v>
      </c>
      <c r="D4">
        <v>16759</v>
      </c>
      <c r="E4">
        <v>18308</v>
      </c>
      <c r="F4">
        <v>15627</v>
      </c>
      <c r="G4">
        <v>15993</v>
      </c>
    </row>
    <row r="5" spans="1:9" x14ac:dyDescent="0.25">
      <c r="A5" s="1">
        <v>3</v>
      </c>
      <c r="B5">
        <v>18575</v>
      </c>
      <c r="C5">
        <v>15595</v>
      </c>
      <c r="D5">
        <v>16077</v>
      </c>
      <c r="E5">
        <v>18215</v>
      </c>
      <c r="F5">
        <v>15006</v>
      </c>
      <c r="G5">
        <v>15495</v>
      </c>
    </row>
    <row r="6" spans="1:9" x14ac:dyDescent="0.25">
      <c r="A6" s="1">
        <v>4</v>
      </c>
      <c r="B6">
        <v>19164</v>
      </c>
      <c r="C6">
        <v>15373</v>
      </c>
      <c r="D6">
        <v>16133</v>
      </c>
      <c r="E6">
        <v>18685</v>
      </c>
      <c r="F6">
        <v>14975</v>
      </c>
      <c r="G6">
        <v>15743</v>
      </c>
    </row>
    <row r="7" spans="1:9" x14ac:dyDescent="0.25">
      <c r="A7" s="1">
        <v>5</v>
      </c>
      <c r="B7">
        <v>18526</v>
      </c>
      <c r="C7">
        <v>15686</v>
      </c>
      <c r="D7">
        <v>16376</v>
      </c>
      <c r="E7">
        <v>17925</v>
      </c>
      <c r="F7">
        <v>15296</v>
      </c>
      <c r="G7">
        <v>15962</v>
      </c>
    </row>
    <row r="8" spans="1:9" x14ac:dyDescent="0.25">
      <c r="A8" s="1">
        <v>6</v>
      </c>
      <c r="B8">
        <v>18228</v>
      </c>
      <c r="C8">
        <v>15241</v>
      </c>
      <c r="D8">
        <v>16157</v>
      </c>
      <c r="E8">
        <v>17796</v>
      </c>
      <c r="F8">
        <v>14753</v>
      </c>
      <c r="G8">
        <v>15785</v>
      </c>
    </row>
    <row r="9" spans="1:9" x14ac:dyDescent="0.25">
      <c r="A9" s="1">
        <v>7</v>
      </c>
      <c r="B9">
        <v>18549</v>
      </c>
      <c r="C9">
        <v>14812</v>
      </c>
      <c r="D9">
        <v>16126</v>
      </c>
      <c r="E9">
        <v>17845</v>
      </c>
      <c r="F9">
        <v>14587</v>
      </c>
      <c r="G9">
        <v>15149</v>
      </c>
    </row>
    <row r="10" spans="1:9" x14ac:dyDescent="0.25">
      <c r="A10" s="1">
        <v>8</v>
      </c>
      <c r="B10">
        <v>18323</v>
      </c>
      <c r="C10">
        <v>14939</v>
      </c>
      <c r="D10">
        <v>15302</v>
      </c>
      <c r="E10">
        <v>18075</v>
      </c>
      <c r="F10">
        <v>14454</v>
      </c>
      <c r="G10">
        <v>14820</v>
      </c>
    </row>
    <row r="11" spans="1:9" x14ac:dyDescent="0.25">
      <c r="A11" s="1">
        <v>9</v>
      </c>
      <c r="B11">
        <v>19004</v>
      </c>
      <c r="C11">
        <v>15356</v>
      </c>
      <c r="D11">
        <v>15511</v>
      </c>
      <c r="E11">
        <v>18750</v>
      </c>
      <c r="F11">
        <v>14933</v>
      </c>
      <c r="G11">
        <v>15184</v>
      </c>
    </row>
    <row r="12" spans="1:9" x14ac:dyDescent="0.25">
      <c r="A12" s="1">
        <v>10</v>
      </c>
      <c r="B12">
        <v>19753</v>
      </c>
      <c r="C12">
        <v>15918</v>
      </c>
      <c r="D12">
        <v>15930</v>
      </c>
      <c r="E12">
        <v>18901</v>
      </c>
      <c r="F12">
        <v>15594</v>
      </c>
      <c r="G12">
        <v>15391</v>
      </c>
    </row>
    <row r="13" spans="1:9" x14ac:dyDescent="0.25">
      <c r="A13" s="1">
        <v>11</v>
      </c>
      <c r="B13">
        <v>20361</v>
      </c>
      <c r="C13">
        <v>16307</v>
      </c>
      <c r="D13">
        <v>15033</v>
      </c>
      <c r="E13">
        <v>19792</v>
      </c>
      <c r="F13">
        <v>15794</v>
      </c>
      <c r="G13">
        <v>14450</v>
      </c>
    </row>
    <row r="14" spans="1:9" x14ac:dyDescent="0.25">
      <c r="A14" s="1">
        <v>12</v>
      </c>
      <c r="B14">
        <v>20308</v>
      </c>
      <c r="C14">
        <v>16173</v>
      </c>
      <c r="D14">
        <v>15055</v>
      </c>
      <c r="E14">
        <v>19730</v>
      </c>
      <c r="F14">
        <v>15857</v>
      </c>
      <c r="G14">
        <v>14529</v>
      </c>
    </row>
    <row r="15" spans="1:9" x14ac:dyDescent="0.25">
      <c r="A15" s="1">
        <v>13</v>
      </c>
      <c r="B15">
        <v>20284</v>
      </c>
      <c r="C15">
        <v>16434</v>
      </c>
      <c r="D15">
        <v>14587</v>
      </c>
      <c r="E15">
        <v>19879</v>
      </c>
      <c r="F15">
        <v>16124</v>
      </c>
      <c r="G15">
        <v>14219</v>
      </c>
    </row>
    <row r="16" spans="1:9" x14ac:dyDescent="0.25">
      <c r="A16" s="1">
        <v>14</v>
      </c>
      <c r="B16">
        <v>20764</v>
      </c>
      <c r="C16">
        <v>16762</v>
      </c>
      <c r="D16">
        <v>15749</v>
      </c>
      <c r="E16">
        <v>20757</v>
      </c>
      <c r="F16">
        <v>16334</v>
      </c>
      <c r="G16">
        <v>15558</v>
      </c>
    </row>
    <row r="17" spans="1:7" x14ac:dyDescent="0.25">
      <c r="A17" s="1">
        <v>15</v>
      </c>
      <c r="B17">
        <v>20418</v>
      </c>
      <c r="C17">
        <v>17071</v>
      </c>
      <c r="D17">
        <v>15636</v>
      </c>
      <c r="E17">
        <v>21169</v>
      </c>
      <c r="F17">
        <v>16546</v>
      </c>
      <c r="G17">
        <v>15338</v>
      </c>
    </row>
    <row r="18" spans="1:7" x14ac:dyDescent="0.25">
      <c r="A18" s="1">
        <v>16</v>
      </c>
      <c r="B18">
        <v>20558</v>
      </c>
      <c r="C18">
        <v>17002</v>
      </c>
      <c r="D18">
        <v>15264</v>
      </c>
      <c r="E18">
        <v>20872</v>
      </c>
      <c r="F18">
        <v>16831</v>
      </c>
      <c r="G18">
        <v>15089</v>
      </c>
    </row>
    <row r="19" spans="1:7" x14ac:dyDescent="0.25">
      <c r="A19" s="1">
        <v>17</v>
      </c>
      <c r="B19">
        <v>19822</v>
      </c>
      <c r="C19">
        <v>17470</v>
      </c>
      <c r="D19">
        <v>15677</v>
      </c>
      <c r="E19">
        <v>21016</v>
      </c>
      <c r="F19">
        <v>17066</v>
      </c>
      <c r="G19">
        <v>15517</v>
      </c>
    </row>
    <row r="20" spans="1:7" x14ac:dyDescent="0.25">
      <c r="A20" s="1">
        <v>18</v>
      </c>
      <c r="B20">
        <v>21491</v>
      </c>
      <c r="C20">
        <v>18536</v>
      </c>
      <c r="D20">
        <v>17514</v>
      </c>
      <c r="E20">
        <v>23404</v>
      </c>
      <c r="F20">
        <v>18681</v>
      </c>
      <c r="G20">
        <v>18138</v>
      </c>
    </row>
    <row r="21" spans="1:7" x14ac:dyDescent="0.25">
      <c r="A21" s="1">
        <v>19</v>
      </c>
      <c r="B21">
        <v>21336</v>
      </c>
      <c r="C21">
        <v>19853</v>
      </c>
      <c r="D21">
        <v>19247</v>
      </c>
      <c r="E21">
        <v>23183</v>
      </c>
      <c r="F21">
        <v>21269</v>
      </c>
      <c r="G21">
        <v>20261</v>
      </c>
    </row>
    <row r="22" spans="1:7" x14ac:dyDescent="0.25">
      <c r="A22" s="1">
        <v>20</v>
      </c>
      <c r="B22">
        <v>21392</v>
      </c>
      <c r="C22">
        <v>21147</v>
      </c>
      <c r="D22">
        <v>21148</v>
      </c>
      <c r="E22">
        <v>23135</v>
      </c>
      <c r="F22">
        <v>22130</v>
      </c>
      <c r="G22">
        <v>22187</v>
      </c>
    </row>
    <row r="23" spans="1:7" x14ac:dyDescent="0.25">
      <c r="A23" s="1">
        <v>21</v>
      </c>
      <c r="B23">
        <v>21373</v>
      </c>
      <c r="C23">
        <v>22874</v>
      </c>
      <c r="D23">
        <v>21203</v>
      </c>
      <c r="E23">
        <v>23285</v>
      </c>
      <c r="F23">
        <v>24224</v>
      </c>
      <c r="G23">
        <v>22408</v>
      </c>
    </row>
    <row r="24" spans="1:7" x14ac:dyDescent="0.25">
      <c r="A24" s="1">
        <v>22</v>
      </c>
      <c r="B24">
        <v>20605</v>
      </c>
      <c r="C24">
        <v>22780</v>
      </c>
      <c r="D24">
        <v>22020</v>
      </c>
      <c r="E24">
        <v>22103</v>
      </c>
      <c r="F24">
        <v>24115</v>
      </c>
      <c r="G24">
        <v>23172</v>
      </c>
    </row>
    <row r="25" spans="1:7" x14ac:dyDescent="0.25">
      <c r="A25" s="1">
        <v>23</v>
      </c>
      <c r="B25">
        <v>20854</v>
      </c>
      <c r="C25">
        <v>23374</v>
      </c>
      <c r="D25">
        <v>22749</v>
      </c>
      <c r="E25">
        <v>22571</v>
      </c>
      <c r="F25">
        <v>24904</v>
      </c>
      <c r="G25">
        <v>24428</v>
      </c>
    </row>
    <row r="26" spans="1:7" x14ac:dyDescent="0.25">
      <c r="A26" s="1">
        <v>24</v>
      </c>
      <c r="B26">
        <v>20290</v>
      </c>
      <c r="C26">
        <v>23485</v>
      </c>
      <c r="D26">
        <v>23795</v>
      </c>
      <c r="E26">
        <v>21920</v>
      </c>
      <c r="F26">
        <v>25263</v>
      </c>
      <c r="G26">
        <v>25015</v>
      </c>
    </row>
    <row r="27" spans="1:7" x14ac:dyDescent="0.25">
      <c r="A27" s="1">
        <v>25</v>
      </c>
      <c r="B27">
        <v>20730</v>
      </c>
      <c r="C27">
        <v>23814</v>
      </c>
      <c r="D27">
        <v>24088</v>
      </c>
      <c r="E27">
        <v>22367</v>
      </c>
      <c r="F27">
        <v>25953</v>
      </c>
      <c r="G27">
        <v>25525</v>
      </c>
    </row>
    <row r="28" spans="1:7" x14ac:dyDescent="0.25">
      <c r="A28" s="1">
        <v>26</v>
      </c>
      <c r="B28">
        <v>20051</v>
      </c>
      <c r="C28">
        <v>23017</v>
      </c>
      <c r="D28">
        <v>23821</v>
      </c>
      <c r="E28">
        <v>22146</v>
      </c>
      <c r="F28">
        <v>25316</v>
      </c>
      <c r="G28">
        <v>25105</v>
      </c>
    </row>
    <row r="29" spans="1:7" x14ac:dyDescent="0.25">
      <c r="A29" s="1">
        <v>27</v>
      </c>
      <c r="B29">
        <v>20255</v>
      </c>
      <c r="C29">
        <v>22664</v>
      </c>
      <c r="D29">
        <v>23542</v>
      </c>
      <c r="E29">
        <v>21853</v>
      </c>
      <c r="F29">
        <v>24391</v>
      </c>
      <c r="G29">
        <v>24836</v>
      </c>
    </row>
    <row r="30" spans="1:7" x14ac:dyDescent="0.25">
      <c r="A30" s="1">
        <v>28</v>
      </c>
      <c r="B30">
        <v>21451</v>
      </c>
      <c r="C30">
        <v>22078</v>
      </c>
      <c r="D30">
        <v>24493</v>
      </c>
      <c r="E30">
        <v>22640</v>
      </c>
      <c r="F30">
        <v>23758</v>
      </c>
      <c r="G30">
        <v>25996</v>
      </c>
    </row>
    <row r="31" spans="1:7" x14ac:dyDescent="0.25">
      <c r="A31" s="1">
        <v>29</v>
      </c>
      <c r="B31">
        <v>19861</v>
      </c>
      <c r="C31">
        <v>20934</v>
      </c>
      <c r="D31">
        <v>24623</v>
      </c>
      <c r="E31">
        <v>21182</v>
      </c>
      <c r="F31">
        <v>22433</v>
      </c>
      <c r="G31">
        <v>25565</v>
      </c>
    </row>
    <row r="32" spans="1:7" x14ac:dyDescent="0.25">
      <c r="A32" s="1">
        <v>30</v>
      </c>
      <c r="B32">
        <v>21063</v>
      </c>
      <c r="C32">
        <v>22179</v>
      </c>
      <c r="D32">
        <v>25670</v>
      </c>
      <c r="E32">
        <v>22888</v>
      </c>
      <c r="F32">
        <v>23919</v>
      </c>
      <c r="G32">
        <v>27154</v>
      </c>
    </row>
    <row r="33" spans="1:7" x14ac:dyDescent="0.25">
      <c r="A33" s="1">
        <v>31</v>
      </c>
      <c r="B33">
        <v>19498</v>
      </c>
      <c r="C33">
        <v>19741</v>
      </c>
      <c r="D33">
        <v>24364</v>
      </c>
      <c r="E33">
        <v>20794</v>
      </c>
      <c r="F33">
        <v>21029</v>
      </c>
      <c r="G33">
        <v>25298</v>
      </c>
    </row>
    <row r="34" spans="1:7" x14ac:dyDescent="0.25">
      <c r="A34" s="1">
        <v>32</v>
      </c>
      <c r="B34">
        <v>19418</v>
      </c>
      <c r="C34">
        <v>19251</v>
      </c>
      <c r="D34">
        <v>23782</v>
      </c>
      <c r="E34">
        <v>21509</v>
      </c>
      <c r="F34">
        <v>20717</v>
      </c>
      <c r="G34">
        <v>25249</v>
      </c>
    </row>
    <row r="35" spans="1:7" x14ac:dyDescent="0.25">
      <c r="A35" s="1">
        <v>33</v>
      </c>
      <c r="B35">
        <v>19710</v>
      </c>
      <c r="C35">
        <v>18659</v>
      </c>
      <c r="D35">
        <v>23506</v>
      </c>
      <c r="E35">
        <v>21224</v>
      </c>
      <c r="F35">
        <v>19857</v>
      </c>
      <c r="G35">
        <v>25479</v>
      </c>
    </row>
    <row r="36" spans="1:7" x14ac:dyDescent="0.25">
      <c r="A36" s="1">
        <v>34</v>
      </c>
      <c r="B36">
        <v>19073</v>
      </c>
      <c r="C36">
        <v>17232</v>
      </c>
      <c r="D36">
        <v>22893</v>
      </c>
      <c r="E36">
        <v>21116</v>
      </c>
      <c r="F36">
        <v>19021</v>
      </c>
      <c r="G36">
        <v>24674</v>
      </c>
    </row>
    <row r="37" spans="1:7" x14ac:dyDescent="0.25">
      <c r="A37" s="1">
        <v>35</v>
      </c>
      <c r="B37">
        <v>19264</v>
      </c>
      <c r="C37">
        <v>17655</v>
      </c>
      <c r="D37">
        <v>22770</v>
      </c>
      <c r="E37">
        <v>21805</v>
      </c>
      <c r="F37">
        <v>19585</v>
      </c>
      <c r="G37">
        <v>25083</v>
      </c>
    </row>
    <row r="38" spans="1:7" x14ac:dyDescent="0.25">
      <c r="A38" s="1">
        <v>36</v>
      </c>
      <c r="B38">
        <v>17971</v>
      </c>
      <c r="C38">
        <v>17174</v>
      </c>
      <c r="D38">
        <v>20951</v>
      </c>
      <c r="E38">
        <v>21159</v>
      </c>
      <c r="F38">
        <v>19258</v>
      </c>
      <c r="G38">
        <v>22654</v>
      </c>
    </row>
    <row r="39" spans="1:7" x14ac:dyDescent="0.25">
      <c r="A39" s="1">
        <v>37</v>
      </c>
      <c r="B39">
        <v>17561</v>
      </c>
      <c r="C39">
        <v>16464</v>
      </c>
      <c r="D39">
        <v>20413</v>
      </c>
      <c r="E39">
        <v>20863</v>
      </c>
      <c r="F39">
        <v>18427</v>
      </c>
      <c r="G39">
        <v>22074</v>
      </c>
    </row>
    <row r="40" spans="1:7" x14ac:dyDescent="0.25">
      <c r="A40" s="1">
        <v>38</v>
      </c>
      <c r="B40">
        <v>18301</v>
      </c>
      <c r="C40">
        <v>17261</v>
      </c>
      <c r="D40">
        <v>19990</v>
      </c>
      <c r="E40">
        <v>21528</v>
      </c>
      <c r="F40">
        <v>19211</v>
      </c>
      <c r="G40">
        <v>21368</v>
      </c>
    </row>
    <row r="41" spans="1:7" x14ac:dyDescent="0.25">
      <c r="A41" s="1">
        <v>39</v>
      </c>
      <c r="B41">
        <v>17394</v>
      </c>
      <c r="C41">
        <v>16258</v>
      </c>
      <c r="D41">
        <v>19125</v>
      </c>
      <c r="E41">
        <v>20106</v>
      </c>
      <c r="F41">
        <v>18132</v>
      </c>
      <c r="G41">
        <v>20898</v>
      </c>
    </row>
    <row r="42" spans="1:7" x14ac:dyDescent="0.25">
      <c r="A42" s="1">
        <v>40</v>
      </c>
      <c r="B42">
        <v>18829</v>
      </c>
      <c r="C42">
        <v>17108</v>
      </c>
      <c r="D42">
        <v>19293</v>
      </c>
      <c r="E42">
        <v>23494</v>
      </c>
      <c r="F42">
        <v>20306</v>
      </c>
      <c r="G42">
        <v>21330</v>
      </c>
    </row>
    <row r="43" spans="1:7" x14ac:dyDescent="0.25">
      <c r="A43" s="1">
        <v>41</v>
      </c>
      <c r="B43">
        <v>17194</v>
      </c>
      <c r="C43">
        <v>16332</v>
      </c>
      <c r="D43">
        <v>17285</v>
      </c>
      <c r="E43">
        <v>20254</v>
      </c>
      <c r="F43">
        <v>18387</v>
      </c>
      <c r="G43">
        <v>19063</v>
      </c>
    </row>
    <row r="44" spans="1:7" x14ac:dyDescent="0.25">
      <c r="A44" s="1">
        <v>42</v>
      </c>
      <c r="B44">
        <v>17776</v>
      </c>
      <c r="C44">
        <v>17052</v>
      </c>
      <c r="D44">
        <v>17141</v>
      </c>
      <c r="E44">
        <v>21968</v>
      </c>
      <c r="F44">
        <v>19780</v>
      </c>
      <c r="G44">
        <v>18903</v>
      </c>
    </row>
    <row r="45" spans="1:7" x14ac:dyDescent="0.25">
      <c r="A45" s="1">
        <v>43</v>
      </c>
      <c r="B45">
        <v>17414</v>
      </c>
      <c r="C45">
        <v>16039</v>
      </c>
      <c r="D45">
        <v>15906</v>
      </c>
      <c r="E45">
        <v>20564</v>
      </c>
      <c r="F45">
        <v>18704</v>
      </c>
      <c r="G45">
        <v>18225</v>
      </c>
    </row>
    <row r="46" spans="1:7" x14ac:dyDescent="0.25">
      <c r="A46" s="1">
        <v>44</v>
      </c>
      <c r="B46">
        <v>16143</v>
      </c>
      <c r="C46">
        <v>15269</v>
      </c>
      <c r="D46">
        <v>15826</v>
      </c>
      <c r="E46">
        <v>19795</v>
      </c>
      <c r="F46">
        <v>17859</v>
      </c>
      <c r="G46">
        <v>17904</v>
      </c>
    </row>
    <row r="47" spans="1:7" x14ac:dyDescent="0.25">
      <c r="A47" s="1">
        <v>45</v>
      </c>
      <c r="B47">
        <v>17878</v>
      </c>
      <c r="C47">
        <v>16010</v>
      </c>
      <c r="D47">
        <v>16413</v>
      </c>
      <c r="E47">
        <v>22743</v>
      </c>
      <c r="F47">
        <v>19824</v>
      </c>
      <c r="G47">
        <v>18961</v>
      </c>
    </row>
    <row r="48" spans="1:7" x14ac:dyDescent="0.25">
      <c r="A48" s="1">
        <v>46</v>
      </c>
      <c r="B48">
        <v>16780</v>
      </c>
      <c r="C48">
        <v>15207</v>
      </c>
      <c r="D48">
        <v>15712</v>
      </c>
      <c r="E48">
        <v>20706</v>
      </c>
      <c r="F48">
        <v>18767</v>
      </c>
      <c r="G48">
        <v>18123</v>
      </c>
    </row>
    <row r="49" spans="1:7" x14ac:dyDescent="0.25">
      <c r="A49" s="1">
        <v>47</v>
      </c>
      <c r="B49">
        <v>15784</v>
      </c>
      <c r="C49">
        <v>14774</v>
      </c>
      <c r="D49">
        <v>15927</v>
      </c>
      <c r="E49">
        <v>19807</v>
      </c>
      <c r="F49">
        <v>18473</v>
      </c>
      <c r="G49">
        <v>18545</v>
      </c>
    </row>
    <row r="50" spans="1:7" x14ac:dyDescent="0.25">
      <c r="A50" s="1">
        <v>48</v>
      </c>
      <c r="B50">
        <v>15192</v>
      </c>
      <c r="C50">
        <v>15280</v>
      </c>
      <c r="D50">
        <v>16090</v>
      </c>
      <c r="E50">
        <v>19129</v>
      </c>
      <c r="F50">
        <v>18953</v>
      </c>
      <c r="G50">
        <v>18457</v>
      </c>
    </row>
    <row r="51" spans="1:7" x14ac:dyDescent="0.25">
      <c r="A51" s="1">
        <v>49</v>
      </c>
      <c r="B51">
        <v>14285</v>
      </c>
      <c r="C51">
        <v>14205</v>
      </c>
      <c r="D51">
        <v>15314</v>
      </c>
      <c r="E51">
        <v>17388</v>
      </c>
      <c r="F51">
        <v>17886</v>
      </c>
      <c r="G51">
        <v>18084</v>
      </c>
    </row>
    <row r="52" spans="1:7" x14ac:dyDescent="0.25">
      <c r="A52" s="1">
        <v>50</v>
      </c>
      <c r="B52">
        <v>16033</v>
      </c>
      <c r="C52">
        <v>16413</v>
      </c>
      <c r="D52">
        <v>16732</v>
      </c>
      <c r="E52">
        <v>21115</v>
      </c>
      <c r="F52">
        <v>21614</v>
      </c>
      <c r="G52">
        <v>20121</v>
      </c>
    </row>
    <row r="53" spans="1:7" x14ac:dyDescent="0.25">
      <c r="A53" s="1">
        <v>51</v>
      </c>
      <c r="B53">
        <v>14115</v>
      </c>
      <c r="C53">
        <v>15123</v>
      </c>
      <c r="D53">
        <v>15444</v>
      </c>
      <c r="E53">
        <v>16857</v>
      </c>
      <c r="F53">
        <v>18800</v>
      </c>
      <c r="G53">
        <v>18254</v>
      </c>
    </row>
    <row r="54" spans="1:7" x14ac:dyDescent="0.25">
      <c r="A54" s="1">
        <v>52</v>
      </c>
      <c r="B54">
        <v>14301</v>
      </c>
      <c r="C54">
        <v>14996</v>
      </c>
      <c r="D54">
        <v>15396</v>
      </c>
      <c r="E54">
        <v>18205</v>
      </c>
      <c r="F54">
        <v>19170</v>
      </c>
      <c r="G54">
        <v>18358</v>
      </c>
    </row>
    <row r="55" spans="1:7" x14ac:dyDescent="0.25">
      <c r="A55" s="1">
        <v>53</v>
      </c>
      <c r="B55">
        <v>13498</v>
      </c>
      <c r="C55">
        <v>14719</v>
      </c>
      <c r="D55">
        <v>15253</v>
      </c>
      <c r="E55">
        <v>17171</v>
      </c>
      <c r="F55">
        <v>18411</v>
      </c>
      <c r="G55">
        <v>18043</v>
      </c>
    </row>
    <row r="56" spans="1:7" x14ac:dyDescent="0.25">
      <c r="A56" s="1">
        <v>54</v>
      </c>
      <c r="B56">
        <v>13433</v>
      </c>
      <c r="C56">
        <v>13905</v>
      </c>
      <c r="D56">
        <v>14889</v>
      </c>
      <c r="E56">
        <v>16904</v>
      </c>
      <c r="F56">
        <v>17635</v>
      </c>
      <c r="G56">
        <v>18531</v>
      </c>
    </row>
    <row r="57" spans="1:7" x14ac:dyDescent="0.25">
      <c r="A57" s="1">
        <v>55</v>
      </c>
      <c r="B57">
        <v>14125</v>
      </c>
      <c r="C57">
        <v>14071</v>
      </c>
      <c r="D57">
        <v>14760</v>
      </c>
      <c r="E57">
        <v>19022</v>
      </c>
      <c r="F57">
        <v>18856</v>
      </c>
      <c r="G57">
        <v>18759</v>
      </c>
    </row>
    <row r="58" spans="1:7" x14ac:dyDescent="0.25">
      <c r="A58" s="1">
        <v>56</v>
      </c>
      <c r="B58">
        <v>13979</v>
      </c>
      <c r="C58">
        <v>14291</v>
      </c>
      <c r="D58">
        <v>14105</v>
      </c>
      <c r="E58">
        <v>17784</v>
      </c>
      <c r="F58">
        <v>18712</v>
      </c>
      <c r="G58">
        <v>18142</v>
      </c>
    </row>
    <row r="59" spans="1:7" x14ac:dyDescent="0.25">
      <c r="A59" s="1">
        <v>57</v>
      </c>
      <c r="B59">
        <v>13562</v>
      </c>
      <c r="C59">
        <v>12889</v>
      </c>
      <c r="D59">
        <v>14257</v>
      </c>
      <c r="E59">
        <v>17206</v>
      </c>
      <c r="F59">
        <v>16861</v>
      </c>
      <c r="G59">
        <v>17943</v>
      </c>
    </row>
    <row r="60" spans="1:7" x14ac:dyDescent="0.25">
      <c r="A60" s="1">
        <v>58</v>
      </c>
      <c r="B60">
        <v>14618</v>
      </c>
      <c r="C60">
        <v>12520</v>
      </c>
      <c r="D60">
        <v>13835</v>
      </c>
      <c r="E60">
        <v>18958</v>
      </c>
      <c r="F60">
        <v>16556</v>
      </c>
      <c r="G60">
        <v>17980</v>
      </c>
    </row>
    <row r="61" spans="1:7" x14ac:dyDescent="0.25">
      <c r="A61" s="1">
        <v>59</v>
      </c>
      <c r="B61">
        <v>14788</v>
      </c>
      <c r="C61">
        <v>11094</v>
      </c>
      <c r="D61">
        <v>13671</v>
      </c>
      <c r="E61">
        <v>18420</v>
      </c>
      <c r="F61">
        <v>14851</v>
      </c>
      <c r="G61">
        <v>17684</v>
      </c>
    </row>
    <row r="62" spans="1:7" x14ac:dyDescent="0.25">
      <c r="A62" s="1">
        <v>60</v>
      </c>
      <c r="B62">
        <v>16437</v>
      </c>
      <c r="C62">
        <v>12503</v>
      </c>
      <c r="D62">
        <v>14921</v>
      </c>
      <c r="E62">
        <v>23444</v>
      </c>
      <c r="F62">
        <v>17891</v>
      </c>
      <c r="G62">
        <v>19841</v>
      </c>
    </row>
    <row r="63" spans="1:7" x14ac:dyDescent="0.25">
      <c r="A63" s="1">
        <v>61</v>
      </c>
      <c r="B63">
        <v>13490</v>
      </c>
      <c r="C63">
        <v>10869</v>
      </c>
      <c r="D63">
        <v>12771</v>
      </c>
      <c r="E63">
        <v>17741</v>
      </c>
      <c r="F63">
        <v>14506</v>
      </c>
      <c r="G63">
        <v>16559</v>
      </c>
    </row>
    <row r="64" spans="1:7" x14ac:dyDescent="0.25">
      <c r="A64" s="1">
        <v>62</v>
      </c>
      <c r="B64">
        <v>15106</v>
      </c>
      <c r="C64">
        <v>11161</v>
      </c>
      <c r="D64">
        <v>12782</v>
      </c>
      <c r="E64">
        <v>20889</v>
      </c>
      <c r="F64">
        <v>15345</v>
      </c>
      <c r="G64">
        <v>17097</v>
      </c>
    </row>
    <row r="65" spans="1:7" x14ac:dyDescent="0.25">
      <c r="A65" s="1">
        <v>63</v>
      </c>
      <c r="B65">
        <v>14099</v>
      </c>
      <c r="C65">
        <v>10302</v>
      </c>
      <c r="D65">
        <v>12542</v>
      </c>
      <c r="E65">
        <v>19425</v>
      </c>
      <c r="F65">
        <v>14527</v>
      </c>
      <c r="G65">
        <v>16655</v>
      </c>
    </row>
    <row r="66" spans="1:7" x14ac:dyDescent="0.25">
      <c r="A66" s="1">
        <v>64</v>
      </c>
      <c r="B66">
        <v>13424</v>
      </c>
      <c r="C66">
        <v>10061</v>
      </c>
      <c r="D66">
        <v>12313</v>
      </c>
      <c r="E66">
        <v>19175</v>
      </c>
      <c r="F66">
        <v>13856</v>
      </c>
      <c r="G66">
        <v>16634</v>
      </c>
    </row>
    <row r="67" spans="1:7" x14ac:dyDescent="0.25">
      <c r="A67" s="1">
        <v>65</v>
      </c>
      <c r="B67">
        <v>14930</v>
      </c>
      <c r="C67">
        <v>10967</v>
      </c>
      <c r="D67">
        <v>12519</v>
      </c>
      <c r="E67">
        <v>21820</v>
      </c>
      <c r="F67">
        <v>16412</v>
      </c>
      <c r="G67">
        <v>17465</v>
      </c>
    </row>
    <row r="68" spans="1:7" x14ac:dyDescent="0.25">
      <c r="A68" s="1">
        <v>66</v>
      </c>
      <c r="B68">
        <v>12774</v>
      </c>
      <c r="C68">
        <f>9867*0.3</f>
        <v>2960.1</v>
      </c>
      <c r="D68">
        <v>11129</v>
      </c>
      <c r="E68">
        <v>17758</v>
      </c>
      <c r="F68">
        <v>14008</v>
      </c>
      <c r="G68">
        <v>15589</v>
      </c>
    </row>
    <row r="69" spans="1:7" x14ac:dyDescent="0.25">
      <c r="A69" s="6" t="s">
        <v>16</v>
      </c>
      <c r="C69" s="9">
        <v>6906.9</v>
      </c>
    </row>
    <row r="70" spans="1:7" x14ac:dyDescent="0.25">
      <c r="A70" s="1">
        <v>67</v>
      </c>
      <c r="B70">
        <v>12952</v>
      </c>
      <c r="C70">
        <v>9609</v>
      </c>
      <c r="D70">
        <f>10352*0.44</f>
        <v>4554.88</v>
      </c>
      <c r="E70">
        <v>18186</v>
      </c>
      <c r="F70">
        <f>13839*0.06</f>
        <v>830.33999999999992</v>
      </c>
      <c r="G70">
        <f>14865*0.44</f>
        <v>6540.6</v>
      </c>
    </row>
    <row r="71" spans="1:7" x14ac:dyDescent="0.25">
      <c r="A71" s="6" t="s">
        <v>18</v>
      </c>
      <c r="F71" s="8">
        <v>13008.66</v>
      </c>
    </row>
    <row r="72" spans="1:7" x14ac:dyDescent="0.25">
      <c r="A72" s="6" t="s">
        <v>17</v>
      </c>
      <c r="D72" s="8">
        <v>5797.1200000000008</v>
      </c>
      <c r="G72" s="8">
        <v>8324.4000000000015</v>
      </c>
    </row>
    <row r="73" spans="1:7" x14ac:dyDescent="0.25">
      <c r="A73" s="1">
        <v>68</v>
      </c>
      <c r="B73">
        <v>12341</v>
      </c>
      <c r="C73">
        <v>9807</v>
      </c>
      <c r="D73">
        <v>9790</v>
      </c>
      <c r="E73">
        <v>18496</v>
      </c>
      <c r="F73">
        <v>14599</v>
      </c>
      <c r="G73">
        <v>13960</v>
      </c>
    </row>
    <row r="74" spans="1:7" x14ac:dyDescent="0.25">
      <c r="A74" s="1">
        <v>69</v>
      </c>
      <c r="B74">
        <v>11238</v>
      </c>
      <c r="C74">
        <v>9960</v>
      </c>
      <c r="D74">
        <v>9464</v>
      </c>
      <c r="E74">
        <v>16337</v>
      </c>
      <c r="F74">
        <v>14444</v>
      </c>
      <c r="G74">
        <v>13282</v>
      </c>
    </row>
    <row r="75" spans="1:7" x14ac:dyDescent="0.25">
      <c r="A75" s="1">
        <v>70</v>
      </c>
      <c r="B75">
        <v>11779</v>
      </c>
      <c r="C75">
        <v>10999</v>
      </c>
      <c r="D75">
        <v>9758</v>
      </c>
      <c r="E75">
        <v>19413</v>
      </c>
      <c r="F75">
        <v>17832</v>
      </c>
      <c r="G75">
        <v>14898</v>
      </c>
    </row>
    <row r="76" spans="1:7" x14ac:dyDescent="0.25">
      <c r="A76" s="1">
        <v>71</v>
      </c>
      <c r="B76">
        <v>9351</v>
      </c>
      <c r="C76">
        <v>9707</v>
      </c>
      <c r="D76">
        <v>8436</v>
      </c>
      <c r="E76">
        <v>13842</v>
      </c>
      <c r="F76">
        <v>14551</v>
      </c>
      <c r="G76">
        <v>12598</v>
      </c>
    </row>
    <row r="77" spans="1:7" x14ac:dyDescent="0.25">
      <c r="A77" s="1">
        <v>72</v>
      </c>
      <c r="B77">
        <v>8931</v>
      </c>
      <c r="C77">
        <v>9551</v>
      </c>
      <c r="D77">
        <v>8011</v>
      </c>
      <c r="E77">
        <v>14832</v>
      </c>
      <c r="F77">
        <v>15645</v>
      </c>
      <c r="G77">
        <v>12416</v>
      </c>
    </row>
    <row r="78" spans="1:7" x14ac:dyDescent="0.25">
      <c r="A78" s="1">
        <v>73</v>
      </c>
      <c r="B78">
        <v>8144</v>
      </c>
      <c r="C78">
        <v>9013</v>
      </c>
      <c r="D78">
        <v>7675</v>
      </c>
      <c r="E78">
        <v>13840</v>
      </c>
      <c r="F78">
        <v>14950</v>
      </c>
      <c r="G78">
        <v>11834</v>
      </c>
    </row>
    <row r="79" spans="1:7" x14ac:dyDescent="0.25">
      <c r="A79" s="1">
        <v>74</v>
      </c>
      <c r="B79">
        <v>7420</v>
      </c>
      <c r="C79">
        <v>8507</v>
      </c>
      <c r="D79">
        <v>7364</v>
      </c>
      <c r="E79">
        <v>13393</v>
      </c>
      <c r="F79">
        <v>14657</v>
      </c>
      <c r="G79">
        <v>12183</v>
      </c>
    </row>
    <row r="80" spans="1:7" x14ac:dyDescent="0.25">
      <c r="A80" s="1">
        <v>75</v>
      </c>
      <c r="B80">
        <v>7922</v>
      </c>
      <c r="C80">
        <v>8629</v>
      </c>
      <c r="D80">
        <v>7494</v>
      </c>
      <c r="E80">
        <v>14889</v>
      </c>
      <c r="F80">
        <v>15349</v>
      </c>
      <c r="G80">
        <v>12411</v>
      </c>
    </row>
    <row r="81" spans="1:7" x14ac:dyDescent="0.25">
      <c r="A81" s="1">
        <v>76</v>
      </c>
      <c r="B81">
        <v>7368</v>
      </c>
      <c r="C81">
        <v>7971</v>
      </c>
      <c r="D81">
        <v>6796</v>
      </c>
      <c r="E81">
        <v>13955</v>
      </c>
      <c r="F81">
        <v>14041</v>
      </c>
      <c r="G81">
        <v>11390</v>
      </c>
    </row>
    <row r="82" spans="1:7" x14ac:dyDescent="0.25">
      <c r="A82" s="1">
        <v>77</v>
      </c>
      <c r="B82">
        <v>6884</v>
      </c>
      <c r="C82">
        <v>7282</v>
      </c>
      <c r="D82">
        <v>6732</v>
      </c>
      <c r="E82">
        <v>12641</v>
      </c>
      <c r="F82">
        <v>12615</v>
      </c>
      <c r="G82">
        <v>11397</v>
      </c>
    </row>
    <row r="83" spans="1:7" x14ac:dyDescent="0.25">
      <c r="A83" s="1">
        <v>78</v>
      </c>
      <c r="B83">
        <v>6468</v>
      </c>
      <c r="C83">
        <v>7181</v>
      </c>
      <c r="D83">
        <v>6813</v>
      </c>
      <c r="E83">
        <v>12939</v>
      </c>
      <c r="F83">
        <v>13163</v>
      </c>
      <c r="G83">
        <v>11883</v>
      </c>
    </row>
    <row r="84" spans="1:7" x14ac:dyDescent="0.25">
      <c r="A84" s="1">
        <v>79</v>
      </c>
      <c r="B84">
        <v>5568</v>
      </c>
      <c r="C84">
        <v>6060</v>
      </c>
      <c r="D84">
        <v>6572</v>
      </c>
      <c r="E84">
        <v>10932</v>
      </c>
      <c r="F84">
        <v>11488</v>
      </c>
      <c r="G84">
        <v>11808</v>
      </c>
    </row>
    <row r="85" spans="1:7" x14ac:dyDescent="0.25">
      <c r="A85" s="1">
        <v>80</v>
      </c>
      <c r="B85">
        <v>5519</v>
      </c>
      <c r="C85">
        <v>5814</v>
      </c>
      <c r="D85">
        <v>6341</v>
      </c>
      <c r="E85">
        <v>12272</v>
      </c>
      <c r="F85">
        <v>12480</v>
      </c>
      <c r="G85">
        <v>12338</v>
      </c>
    </row>
    <row r="86" spans="1:7" x14ac:dyDescent="0.25">
      <c r="A86" s="1">
        <v>81</v>
      </c>
      <c r="B86">
        <v>4374</v>
      </c>
      <c r="C86">
        <v>4834</v>
      </c>
      <c r="D86">
        <v>5470</v>
      </c>
      <c r="E86">
        <v>8893</v>
      </c>
      <c r="F86">
        <v>9617</v>
      </c>
      <c r="G86">
        <v>10812</v>
      </c>
    </row>
    <row r="87" spans="1:7" x14ac:dyDescent="0.25">
      <c r="A87" s="1">
        <v>82</v>
      </c>
      <c r="B87">
        <v>4062</v>
      </c>
      <c r="C87">
        <v>4098</v>
      </c>
      <c r="D87">
        <v>5133</v>
      </c>
      <c r="E87">
        <v>8900</v>
      </c>
      <c r="F87">
        <v>9133</v>
      </c>
      <c r="G87">
        <v>10561</v>
      </c>
    </row>
    <row r="88" spans="1:7" x14ac:dyDescent="0.25">
      <c r="A88" s="1">
        <v>83</v>
      </c>
      <c r="B88">
        <v>3365</v>
      </c>
      <c r="C88">
        <v>3404</v>
      </c>
      <c r="D88">
        <v>4405</v>
      </c>
      <c r="E88">
        <v>7817</v>
      </c>
      <c r="F88">
        <v>7919</v>
      </c>
      <c r="G88">
        <v>9928</v>
      </c>
    </row>
    <row r="89" spans="1:7" x14ac:dyDescent="0.25">
      <c r="A89" s="1">
        <v>84</v>
      </c>
      <c r="B89">
        <v>2760</v>
      </c>
      <c r="C89">
        <v>2962</v>
      </c>
      <c r="D89">
        <v>3981</v>
      </c>
      <c r="E89">
        <v>6802</v>
      </c>
      <c r="F89">
        <v>7484</v>
      </c>
      <c r="G89">
        <v>9101</v>
      </c>
    </row>
    <row r="90" spans="1:7" x14ac:dyDescent="0.25">
      <c r="A90" s="1">
        <v>85</v>
      </c>
      <c r="B90">
        <v>2491</v>
      </c>
      <c r="C90">
        <v>2734</v>
      </c>
      <c r="D90">
        <v>3757</v>
      </c>
      <c r="E90">
        <v>5881</v>
      </c>
      <c r="F90">
        <v>7122</v>
      </c>
      <c r="G90">
        <v>8482</v>
      </c>
    </row>
    <row r="91" spans="1:7" x14ac:dyDescent="0.25">
      <c r="A91" s="1">
        <v>86</v>
      </c>
      <c r="B91">
        <v>2136</v>
      </c>
      <c r="C91">
        <v>2338</v>
      </c>
      <c r="D91">
        <v>3192</v>
      </c>
      <c r="E91">
        <v>5124</v>
      </c>
      <c r="F91">
        <v>6642</v>
      </c>
      <c r="G91">
        <v>7370</v>
      </c>
    </row>
    <row r="92" spans="1:7" x14ac:dyDescent="0.25">
      <c r="A92" s="1">
        <v>87</v>
      </c>
      <c r="B92">
        <v>1631</v>
      </c>
      <c r="C92">
        <v>2093</v>
      </c>
      <c r="D92">
        <v>2700</v>
      </c>
      <c r="E92">
        <v>4343</v>
      </c>
      <c r="F92">
        <v>5894</v>
      </c>
      <c r="G92">
        <v>6636</v>
      </c>
    </row>
    <row r="93" spans="1:7" x14ac:dyDescent="0.25">
      <c r="A93" s="1">
        <v>88</v>
      </c>
      <c r="B93">
        <v>1303</v>
      </c>
      <c r="C93">
        <v>1663</v>
      </c>
      <c r="D93">
        <v>2098</v>
      </c>
      <c r="E93">
        <v>3341</v>
      </c>
      <c r="F93">
        <v>4981</v>
      </c>
      <c r="G93">
        <v>5823</v>
      </c>
    </row>
    <row r="94" spans="1:7" x14ac:dyDescent="0.25">
      <c r="A94" s="1">
        <v>89</v>
      </c>
      <c r="B94">
        <v>929</v>
      </c>
      <c r="C94">
        <v>1394</v>
      </c>
      <c r="D94">
        <v>1713</v>
      </c>
      <c r="E94">
        <v>2747</v>
      </c>
      <c r="F94">
        <v>4205</v>
      </c>
      <c r="G94">
        <v>4828</v>
      </c>
    </row>
    <row r="95" spans="1:7" x14ac:dyDescent="0.25">
      <c r="A95" s="1">
        <v>90</v>
      </c>
      <c r="B95">
        <v>805</v>
      </c>
      <c r="C95">
        <v>1106</v>
      </c>
      <c r="D95">
        <v>1437</v>
      </c>
      <c r="E95">
        <v>2546</v>
      </c>
      <c r="F95">
        <v>3803</v>
      </c>
      <c r="G95">
        <v>4352</v>
      </c>
    </row>
    <row r="96" spans="1:7" x14ac:dyDescent="0.25">
      <c r="A96" s="1">
        <v>91</v>
      </c>
      <c r="B96">
        <v>553</v>
      </c>
      <c r="C96">
        <v>798</v>
      </c>
      <c r="D96">
        <v>947</v>
      </c>
      <c r="E96">
        <v>1729</v>
      </c>
      <c r="F96">
        <v>2772</v>
      </c>
      <c r="G96">
        <v>2975</v>
      </c>
    </row>
    <row r="97" spans="1:8" x14ac:dyDescent="0.25">
      <c r="A97" s="1">
        <v>92</v>
      </c>
      <c r="B97">
        <v>416</v>
      </c>
      <c r="C97">
        <v>638</v>
      </c>
      <c r="D97">
        <v>754</v>
      </c>
      <c r="E97">
        <v>1202</v>
      </c>
      <c r="F97">
        <v>2358</v>
      </c>
      <c r="G97">
        <v>2463</v>
      </c>
    </row>
    <row r="98" spans="1:8" x14ac:dyDescent="0.25">
      <c r="A98" s="1">
        <v>93</v>
      </c>
      <c r="B98">
        <v>264</v>
      </c>
      <c r="C98">
        <v>428</v>
      </c>
      <c r="D98">
        <v>515</v>
      </c>
      <c r="E98">
        <v>882</v>
      </c>
      <c r="F98">
        <v>1768</v>
      </c>
      <c r="G98">
        <v>1948</v>
      </c>
    </row>
    <row r="99" spans="1:8" x14ac:dyDescent="0.25">
      <c r="A99" s="1">
        <v>94</v>
      </c>
      <c r="B99">
        <v>233</v>
      </c>
      <c r="C99">
        <v>304</v>
      </c>
      <c r="D99">
        <v>376</v>
      </c>
      <c r="E99">
        <v>720</v>
      </c>
      <c r="F99">
        <v>1398</v>
      </c>
      <c r="G99">
        <v>1581</v>
      </c>
    </row>
    <row r="100" spans="1:8" x14ac:dyDescent="0.25">
      <c r="A100" s="1">
        <v>95</v>
      </c>
      <c r="B100">
        <v>161</v>
      </c>
      <c r="C100">
        <v>245</v>
      </c>
      <c r="D100">
        <v>282</v>
      </c>
      <c r="E100">
        <v>511</v>
      </c>
      <c r="F100">
        <v>884</v>
      </c>
      <c r="G100">
        <v>1270</v>
      </c>
    </row>
    <row r="101" spans="1:8" x14ac:dyDescent="0.25">
      <c r="A101" s="1">
        <v>96</v>
      </c>
      <c r="B101">
        <v>105</v>
      </c>
      <c r="C101">
        <v>139</v>
      </c>
      <c r="D101">
        <v>249</v>
      </c>
      <c r="E101">
        <v>326</v>
      </c>
      <c r="F101">
        <v>691</v>
      </c>
      <c r="G101">
        <v>959</v>
      </c>
    </row>
    <row r="102" spans="1:8" x14ac:dyDescent="0.25">
      <c r="A102" s="1">
        <v>97</v>
      </c>
      <c r="B102">
        <v>72</v>
      </c>
      <c r="C102">
        <v>109</v>
      </c>
      <c r="D102">
        <v>123</v>
      </c>
      <c r="E102">
        <v>227</v>
      </c>
      <c r="F102">
        <v>476</v>
      </c>
      <c r="G102">
        <v>708</v>
      </c>
    </row>
    <row r="103" spans="1:8" x14ac:dyDescent="0.25">
      <c r="A103" s="1">
        <v>98</v>
      </c>
      <c r="B103">
        <v>39</v>
      </c>
      <c r="C103">
        <v>77</v>
      </c>
      <c r="D103">
        <v>80</v>
      </c>
      <c r="E103">
        <v>167</v>
      </c>
      <c r="F103">
        <v>332</v>
      </c>
      <c r="G103">
        <v>477</v>
      </c>
    </row>
    <row r="104" spans="1:8" x14ac:dyDescent="0.25">
      <c r="A104" s="1" t="s">
        <v>7</v>
      </c>
      <c r="B104">
        <v>173</v>
      </c>
      <c r="C104">
        <v>97</v>
      </c>
      <c r="D104" s="2">
        <v>153</v>
      </c>
      <c r="E104">
        <v>430</v>
      </c>
      <c r="F104">
        <v>508</v>
      </c>
      <c r="G104" s="2">
        <v>869</v>
      </c>
    </row>
    <row r="106" spans="1:8" x14ac:dyDescent="0.25">
      <c r="A106" s="1"/>
      <c r="B106" s="1">
        <f>+SUM(B67:B104)</f>
        <v>175461</v>
      </c>
      <c r="C106" s="7">
        <f>+SUM(C69:C104)</f>
        <v>156457.9</v>
      </c>
      <c r="D106" s="7">
        <f>+SUM(D72:D104)</f>
        <v>144408.12</v>
      </c>
      <c r="E106" s="1">
        <f>+SUM(E67:E104)</f>
        <v>308133</v>
      </c>
      <c r="F106" s="1">
        <f>+SUM(F71:F104)</f>
        <v>276809.66000000003</v>
      </c>
      <c r="G106" s="7">
        <f>+SUM(G72:G104)</f>
        <v>261865.4</v>
      </c>
      <c r="H106" s="1" t="s">
        <v>25</v>
      </c>
    </row>
    <row r="107" spans="1:8" x14ac:dyDescent="0.25">
      <c r="H107" s="1"/>
    </row>
    <row r="108" spans="1:8" x14ac:dyDescent="0.25">
      <c r="C108" s="1">
        <f>+SUM(C67:C104)</f>
        <v>170385</v>
      </c>
      <c r="D108" s="1">
        <f>+SUM(D67:D104)</f>
        <v>172611</v>
      </c>
      <c r="F108" s="1">
        <f>+SUM(F67:F104)</f>
        <v>308060</v>
      </c>
      <c r="G108" s="1">
        <f>+SUM(G67:G104)</f>
        <v>301460</v>
      </c>
      <c r="H108" s="1" t="s">
        <v>26</v>
      </c>
    </row>
    <row r="109" spans="1:8" x14ac:dyDescent="0.25">
      <c r="B109">
        <f t="shared" ref="B109:G109" si="0">+SUM(B2:B104)</f>
        <v>1344041</v>
      </c>
      <c r="C109">
        <f t="shared" si="0"/>
        <v>1258458</v>
      </c>
      <c r="D109">
        <f t="shared" si="0"/>
        <v>1329681</v>
      </c>
      <c r="E109">
        <f t="shared" si="0"/>
        <v>1621362</v>
      </c>
      <c r="F109">
        <f t="shared" si="0"/>
        <v>1517680</v>
      </c>
      <c r="G109">
        <f t="shared" si="0"/>
        <v>1560470</v>
      </c>
      <c r="H109" s="1" t="s">
        <v>31</v>
      </c>
    </row>
    <row r="110" spans="1:8" x14ac:dyDescent="0.25">
      <c r="B110" s="10">
        <f>+B106/B109</f>
        <v>0.13054735681426385</v>
      </c>
      <c r="C110" s="10">
        <f t="shared" ref="C110:G110" si="1">+C106/C109</f>
        <v>0.12432508673312895</v>
      </c>
      <c r="D110" s="10">
        <f t="shared" si="1"/>
        <v>0.10860358236298781</v>
      </c>
      <c r="E110" s="10">
        <f t="shared" si="1"/>
        <v>0.19004577632879024</v>
      </c>
      <c r="F110" s="10">
        <f t="shared" si="1"/>
        <v>0.18239000316272208</v>
      </c>
      <c r="G110" s="10">
        <f t="shared" si="1"/>
        <v>0.16781187719084634</v>
      </c>
      <c r="H110" s="1" t="s">
        <v>23</v>
      </c>
    </row>
    <row r="111" spans="1:8" x14ac:dyDescent="0.25">
      <c r="B111" s="11">
        <f>+B110</f>
        <v>0.13054735681426385</v>
      </c>
      <c r="C111" s="10">
        <f>+C108/C109</f>
        <v>0.13539188435370905</v>
      </c>
      <c r="D111" s="10">
        <f>+D108/D109</f>
        <v>0.12981384256825509</v>
      </c>
      <c r="E111" s="11">
        <f>+E110</f>
        <v>0.19004577632879024</v>
      </c>
      <c r="F111" s="10">
        <f>+F108/F109</f>
        <v>0.20298086553160086</v>
      </c>
      <c r="G111" s="10">
        <f>+G108/G109</f>
        <v>0.19318538645408115</v>
      </c>
      <c r="H111" s="1" t="s">
        <v>24</v>
      </c>
    </row>
    <row r="113" spans="2:8" x14ac:dyDescent="0.25">
      <c r="B113">
        <f>+SUM(B22:B66)</f>
        <v>778398</v>
      </c>
      <c r="C113">
        <f>+SUM(C22:C68)</f>
        <v>774161.1</v>
      </c>
      <c r="D113">
        <f>+SUM(D22:D70)</f>
        <v>861726.88</v>
      </c>
      <c r="E113">
        <f>+SUM(E22:E66)</f>
        <v>924358</v>
      </c>
      <c r="F113">
        <f>+SUM(F22:F70)</f>
        <v>919423.34</v>
      </c>
      <c r="G113">
        <f>+SUM(G22:G70)</f>
        <v>981958.6</v>
      </c>
      <c r="H113" s="1" t="s">
        <v>28</v>
      </c>
    </row>
    <row r="114" spans="2:8" x14ac:dyDescent="0.25">
      <c r="B114">
        <f>+B113</f>
        <v>778398</v>
      </c>
      <c r="C114">
        <f>+SUM(C22:C66)</f>
        <v>760234</v>
      </c>
      <c r="D114">
        <f>+SUM(D22:D66)</f>
        <v>833524</v>
      </c>
      <c r="E114">
        <f>+E113</f>
        <v>924358</v>
      </c>
      <c r="F114">
        <f>+SUM(F22:F66)</f>
        <v>888173</v>
      </c>
      <c r="G114">
        <f>+SUM(G22:G66)</f>
        <v>942364</v>
      </c>
      <c r="H114" s="1" t="s">
        <v>29</v>
      </c>
    </row>
    <row r="115" spans="2:8" x14ac:dyDescent="0.25">
      <c r="B115" s="10">
        <f>+B106/B113</f>
        <v>0.22541296354821055</v>
      </c>
      <c r="C115" s="10">
        <f t="shared" ref="C115:G115" si="2">+C106/C113</f>
        <v>0.20209992467975982</v>
      </c>
      <c r="D115" s="10">
        <f t="shared" si="2"/>
        <v>0.16757991812904802</v>
      </c>
      <c r="E115" s="10">
        <f t="shared" si="2"/>
        <v>0.33334811836972256</v>
      </c>
      <c r="F115" s="10">
        <f t="shared" si="2"/>
        <v>0.30106877643545576</v>
      </c>
      <c r="G115" s="10">
        <f t="shared" si="2"/>
        <v>0.26667661956420569</v>
      </c>
      <c r="H115" s="1" t="s">
        <v>27</v>
      </c>
    </row>
    <row r="116" spans="2:8" x14ac:dyDescent="0.25">
      <c r="B116" s="10">
        <f>+B106/B114</f>
        <v>0.22541296354821055</v>
      </c>
      <c r="C116" s="10">
        <f>+C108/C114</f>
        <v>0.22412178355611562</v>
      </c>
      <c r="D116" s="10">
        <f>+D108/D114</f>
        <v>0.20708581876466664</v>
      </c>
      <c r="E116" s="10">
        <f>+E106/E114</f>
        <v>0.33334811836972256</v>
      </c>
      <c r="F116" s="10">
        <f>+F108/F114</f>
        <v>0.3468468417751947</v>
      </c>
      <c r="G116" s="10">
        <f>+G108/G114</f>
        <v>0.31989761917900089</v>
      </c>
      <c r="H116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1209-2816-43E6-91A2-3622A4553A06}">
  <dimension ref="A1:G101"/>
  <sheetViews>
    <sheetView topLeftCell="A87" workbookViewId="0">
      <selection activeCell="C101" sqref="C101"/>
    </sheetView>
  </sheetViews>
  <sheetFormatPr baseColWidth="10" defaultRowHeight="15" x14ac:dyDescent="0.25"/>
  <sheetData>
    <row r="1" spans="1:7" x14ac:dyDescent="0.25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5">
        <v>0</v>
      </c>
      <c r="B2">
        <v>18768</v>
      </c>
      <c r="C2">
        <v>17879</v>
      </c>
      <c r="D2">
        <v>18226</v>
      </c>
      <c r="E2">
        <v>18214</v>
      </c>
      <c r="F2">
        <v>16986</v>
      </c>
      <c r="G2">
        <v>17430</v>
      </c>
    </row>
    <row r="3" spans="1:7" x14ac:dyDescent="0.25">
      <c r="A3" s="1">
        <v>1</v>
      </c>
      <c r="B3">
        <v>17012</v>
      </c>
      <c r="C3">
        <v>15454</v>
      </c>
      <c r="D3">
        <v>17187</v>
      </c>
      <c r="E3">
        <v>16355</v>
      </c>
      <c r="F3">
        <v>14734</v>
      </c>
      <c r="G3">
        <v>16595</v>
      </c>
    </row>
    <row r="4" spans="1:7" x14ac:dyDescent="0.25">
      <c r="A4" s="1">
        <v>2</v>
      </c>
      <c r="B4">
        <v>18938</v>
      </c>
      <c r="C4">
        <v>15978</v>
      </c>
      <c r="D4">
        <v>16759</v>
      </c>
      <c r="E4">
        <v>18308</v>
      </c>
      <c r="F4">
        <v>15627</v>
      </c>
      <c r="G4">
        <v>15993</v>
      </c>
    </row>
    <row r="5" spans="1:7" x14ac:dyDescent="0.25">
      <c r="A5" s="1">
        <v>3</v>
      </c>
      <c r="B5">
        <v>18575</v>
      </c>
      <c r="C5">
        <v>15595</v>
      </c>
      <c r="D5">
        <v>16077</v>
      </c>
      <c r="E5">
        <v>18215</v>
      </c>
      <c r="F5">
        <v>15006</v>
      </c>
      <c r="G5">
        <v>15495</v>
      </c>
    </row>
    <row r="6" spans="1:7" x14ac:dyDescent="0.25">
      <c r="A6" s="1">
        <v>4</v>
      </c>
      <c r="B6">
        <v>19164</v>
      </c>
      <c r="C6">
        <v>15373</v>
      </c>
      <c r="D6">
        <v>16133</v>
      </c>
      <c r="E6">
        <v>18685</v>
      </c>
      <c r="F6">
        <v>14975</v>
      </c>
      <c r="G6">
        <v>15743</v>
      </c>
    </row>
    <row r="7" spans="1:7" x14ac:dyDescent="0.25">
      <c r="A7" s="1">
        <v>5</v>
      </c>
      <c r="B7">
        <v>18526</v>
      </c>
      <c r="C7">
        <v>15686</v>
      </c>
      <c r="D7">
        <v>16376</v>
      </c>
      <c r="E7">
        <v>17925</v>
      </c>
      <c r="F7">
        <v>15296</v>
      </c>
      <c r="G7">
        <v>15962</v>
      </c>
    </row>
    <row r="8" spans="1:7" x14ac:dyDescent="0.25">
      <c r="A8" s="1">
        <v>6</v>
      </c>
      <c r="B8">
        <v>18228</v>
      </c>
      <c r="C8">
        <v>15241</v>
      </c>
      <c r="D8">
        <v>16157</v>
      </c>
      <c r="E8">
        <v>17796</v>
      </c>
      <c r="F8">
        <v>14753</v>
      </c>
      <c r="G8">
        <v>15785</v>
      </c>
    </row>
    <row r="9" spans="1:7" x14ac:dyDescent="0.25">
      <c r="A9" s="1">
        <v>7</v>
      </c>
      <c r="B9">
        <v>18549</v>
      </c>
      <c r="C9">
        <v>14812</v>
      </c>
      <c r="D9">
        <v>16126</v>
      </c>
      <c r="E9">
        <v>17845</v>
      </c>
      <c r="F9">
        <v>14587</v>
      </c>
      <c r="G9">
        <v>15149</v>
      </c>
    </row>
    <row r="10" spans="1:7" x14ac:dyDescent="0.25">
      <c r="A10" s="1">
        <v>8</v>
      </c>
      <c r="B10">
        <v>18323</v>
      </c>
      <c r="C10">
        <v>14939</v>
      </c>
      <c r="D10">
        <v>15302</v>
      </c>
      <c r="E10">
        <v>18075</v>
      </c>
      <c r="F10">
        <v>14454</v>
      </c>
      <c r="G10">
        <v>14820</v>
      </c>
    </row>
    <row r="11" spans="1:7" x14ac:dyDescent="0.25">
      <c r="A11" s="1">
        <v>9</v>
      </c>
      <c r="B11">
        <v>19004</v>
      </c>
      <c r="C11">
        <v>15356</v>
      </c>
      <c r="D11">
        <v>15511</v>
      </c>
      <c r="E11">
        <v>18750</v>
      </c>
      <c r="F11">
        <v>14933</v>
      </c>
      <c r="G11">
        <v>15184</v>
      </c>
    </row>
    <row r="12" spans="1:7" x14ac:dyDescent="0.25">
      <c r="A12" s="1">
        <v>10</v>
      </c>
      <c r="B12">
        <v>19753</v>
      </c>
      <c r="C12">
        <v>15918</v>
      </c>
      <c r="D12">
        <v>15930</v>
      </c>
      <c r="E12">
        <v>18901</v>
      </c>
      <c r="F12">
        <v>15594</v>
      </c>
      <c r="G12">
        <v>15391</v>
      </c>
    </row>
    <row r="13" spans="1:7" x14ac:dyDescent="0.25">
      <c r="A13" s="1">
        <v>11</v>
      </c>
      <c r="B13">
        <v>20361</v>
      </c>
      <c r="C13">
        <v>16307</v>
      </c>
      <c r="D13">
        <v>15033</v>
      </c>
      <c r="E13">
        <v>19792</v>
      </c>
      <c r="F13">
        <v>15794</v>
      </c>
      <c r="G13">
        <v>14450</v>
      </c>
    </row>
    <row r="14" spans="1:7" x14ac:dyDescent="0.25">
      <c r="A14" s="1">
        <v>12</v>
      </c>
      <c r="B14">
        <v>20308</v>
      </c>
      <c r="C14">
        <v>16173</v>
      </c>
      <c r="D14">
        <v>15055</v>
      </c>
      <c r="E14">
        <v>19730</v>
      </c>
      <c r="F14">
        <v>15857</v>
      </c>
      <c r="G14">
        <v>14529</v>
      </c>
    </row>
    <row r="15" spans="1:7" x14ac:dyDescent="0.25">
      <c r="A15" s="1">
        <v>13</v>
      </c>
      <c r="B15">
        <v>20284</v>
      </c>
      <c r="C15">
        <v>16434</v>
      </c>
      <c r="D15">
        <v>14587</v>
      </c>
      <c r="E15">
        <v>19879</v>
      </c>
      <c r="F15">
        <v>16124</v>
      </c>
      <c r="G15">
        <v>14219</v>
      </c>
    </row>
    <row r="16" spans="1:7" x14ac:dyDescent="0.25">
      <c r="A16" s="1">
        <v>14</v>
      </c>
      <c r="B16">
        <v>20764</v>
      </c>
      <c r="C16">
        <v>16762</v>
      </c>
      <c r="D16">
        <v>15749</v>
      </c>
      <c r="E16">
        <v>20757</v>
      </c>
      <c r="F16">
        <v>16334</v>
      </c>
      <c r="G16">
        <v>15558</v>
      </c>
    </row>
    <row r="17" spans="1:7" x14ac:dyDescent="0.25">
      <c r="A17" s="1">
        <v>15</v>
      </c>
      <c r="B17">
        <v>20418</v>
      </c>
      <c r="C17">
        <v>17071</v>
      </c>
      <c r="D17">
        <v>15636</v>
      </c>
      <c r="E17">
        <v>21169</v>
      </c>
      <c r="F17">
        <v>16546</v>
      </c>
      <c r="G17">
        <v>15338</v>
      </c>
    </row>
    <row r="18" spans="1:7" x14ac:dyDescent="0.25">
      <c r="A18" s="1">
        <v>16</v>
      </c>
      <c r="B18">
        <v>20558</v>
      </c>
      <c r="C18">
        <v>17002</v>
      </c>
      <c r="D18">
        <v>15264</v>
      </c>
      <c r="E18">
        <v>20872</v>
      </c>
      <c r="F18">
        <v>16831</v>
      </c>
      <c r="G18">
        <v>15089</v>
      </c>
    </row>
    <row r="19" spans="1:7" x14ac:dyDescent="0.25">
      <c r="A19" s="1">
        <v>17</v>
      </c>
      <c r="B19">
        <v>19822</v>
      </c>
      <c r="C19">
        <v>17470</v>
      </c>
      <c r="D19">
        <v>15677</v>
      </c>
      <c r="E19">
        <v>21016</v>
      </c>
      <c r="F19">
        <v>17066</v>
      </c>
      <c r="G19">
        <v>15517</v>
      </c>
    </row>
    <row r="20" spans="1:7" x14ac:dyDescent="0.25">
      <c r="A20" s="1">
        <v>18</v>
      </c>
      <c r="B20">
        <v>21491</v>
      </c>
      <c r="C20">
        <v>18536</v>
      </c>
      <c r="D20">
        <v>17514</v>
      </c>
      <c r="E20">
        <v>23404</v>
      </c>
      <c r="F20">
        <v>18681</v>
      </c>
      <c r="G20">
        <v>18138</v>
      </c>
    </row>
    <row r="21" spans="1:7" x14ac:dyDescent="0.25">
      <c r="A21" s="1">
        <v>19</v>
      </c>
      <c r="B21">
        <v>21336</v>
      </c>
      <c r="C21">
        <v>19853</v>
      </c>
      <c r="D21">
        <v>19247</v>
      </c>
      <c r="E21">
        <v>23183</v>
      </c>
      <c r="F21">
        <v>21269</v>
      </c>
      <c r="G21">
        <v>20261</v>
      </c>
    </row>
    <row r="22" spans="1:7" x14ac:dyDescent="0.25">
      <c r="A22" s="1">
        <v>20</v>
      </c>
      <c r="B22">
        <v>21392</v>
      </c>
      <c r="C22">
        <v>21147</v>
      </c>
      <c r="D22">
        <v>21148</v>
      </c>
      <c r="E22">
        <v>23135</v>
      </c>
      <c r="F22">
        <v>22130</v>
      </c>
      <c r="G22">
        <v>22187</v>
      </c>
    </row>
    <row r="23" spans="1:7" x14ac:dyDescent="0.25">
      <c r="A23" s="1">
        <v>21</v>
      </c>
      <c r="B23">
        <v>21373</v>
      </c>
      <c r="C23">
        <v>22874</v>
      </c>
      <c r="D23">
        <v>21203</v>
      </c>
      <c r="E23">
        <v>23285</v>
      </c>
      <c r="F23">
        <v>24224</v>
      </c>
      <c r="G23">
        <v>22408</v>
      </c>
    </row>
    <row r="24" spans="1:7" x14ac:dyDescent="0.25">
      <c r="A24" s="1">
        <v>22</v>
      </c>
      <c r="B24">
        <v>20605</v>
      </c>
      <c r="C24">
        <v>22780</v>
      </c>
      <c r="D24">
        <v>22020</v>
      </c>
      <c r="E24">
        <v>22103</v>
      </c>
      <c r="F24">
        <v>24115</v>
      </c>
      <c r="G24">
        <v>23172</v>
      </c>
    </row>
    <row r="25" spans="1:7" x14ac:dyDescent="0.25">
      <c r="A25" s="1">
        <v>23</v>
      </c>
      <c r="B25">
        <v>20854</v>
      </c>
      <c r="C25">
        <v>23374</v>
      </c>
      <c r="D25">
        <v>22749</v>
      </c>
      <c r="E25">
        <v>22571</v>
      </c>
      <c r="F25">
        <v>24904</v>
      </c>
      <c r="G25">
        <v>24428</v>
      </c>
    </row>
    <row r="26" spans="1:7" x14ac:dyDescent="0.25">
      <c r="A26" s="1">
        <v>24</v>
      </c>
      <c r="B26">
        <v>20290</v>
      </c>
      <c r="C26">
        <v>23485</v>
      </c>
      <c r="D26">
        <v>23795</v>
      </c>
      <c r="E26">
        <v>21920</v>
      </c>
      <c r="F26">
        <v>25263</v>
      </c>
      <c r="G26">
        <v>25015</v>
      </c>
    </row>
    <row r="27" spans="1:7" x14ac:dyDescent="0.25">
      <c r="A27" s="1">
        <v>25</v>
      </c>
      <c r="B27">
        <v>20730</v>
      </c>
      <c r="C27">
        <v>23814</v>
      </c>
      <c r="D27">
        <v>24088</v>
      </c>
      <c r="E27">
        <v>22367</v>
      </c>
      <c r="F27">
        <v>25953</v>
      </c>
      <c r="G27">
        <v>25525</v>
      </c>
    </row>
    <row r="28" spans="1:7" x14ac:dyDescent="0.25">
      <c r="A28" s="1">
        <v>26</v>
      </c>
      <c r="B28">
        <v>20051</v>
      </c>
      <c r="C28">
        <v>23017</v>
      </c>
      <c r="D28">
        <v>23821</v>
      </c>
      <c r="E28">
        <v>22146</v>
      </c>
      <c r="F28">
        <v>25316</v>
      </c>
      <c r="G28">
        <v>25105</v>
      </c>
    </row>
    <row r="29" spans="1:7" x14ac:dyDescent="0.25">
      <c r="A29" s="1">
        <v>27</v>
      </c>
      <c r="B29">
        <v>20255</v>
      </c>
      <c r="C29">
        <v>22664</v>
      </c>
      <c r="D29">
        <v>23542</v>
      </c>
      <c r="E29">
        <v>21853</v>
      </c>
      <c r="F29">
        <v>24391</v>
      </c>
      <c r="G29">
        <v>24836</v>
      </c>
    </row>
    <row r="30" spans="1:7" x14ac:dyDescent="0.25">
      <c r="A30" s="1">
        <v>28</v>
      </c>
      <c r="B30">
        <v>21451</v>
      </c>
      <c r="C30">
        <v>22078</v>
      </c>
      <c r="D30">
        <v>24493</v>
      </c>
      <c r="E30">
        <v>22640</v>
      </c>
      <c r="F30">
        <v>23758</v>
      </c>
      <c r="G30">
        <v>25996</v>
      </c>
    </row>
    <row r="31" spans="1:7" x14ac:dyDescent="0.25">
      <c r="A31" s="1">
        <v>29</v>
      </c>
      <c r="B31">
        <v>19861</v>
      </c>
      <c r="C31">
        <v>20934</v>
      </c>
      <c r="D31">
        <v>24623</v>
      </c>
      <c r="E31">
        <v>21182</v>
      </c>
      <c r="F31">
        <v>22433</v>
      </c>
      <c r="G31">
        <v>25565</v>
      </c>
    </row>
    <row r="32" spans="1:7" x14ac:dyDescent="0.25">
      <c r="A32" s="1">
        <v>30</v>
      </c>
      <c r="B32">
        <v>21063</v>
      </c>
      <c r="C32">
        <v>22179</v>
      </c>
      <c r="D32">
        <v>25670</v>
      </c>
      <c r="E32">
        <v>22888</v>
      </c>
      <c r="F32">
        <v>23919</v>
      </c>
      <c r="G32">
        <v>27154</v>
      </c>
    </row>
    <row r="33" spans="1:7" x14ac:dyDescent="0.25">
      <c r="A33" s="1">
        <v>31</v>
      </c>
      <c r="B33">
        <v>19498</v>
      </c>
      <c r="C33">
        <v>19741</v>
      </c>
      <c r="D33">
        <v>24364</v>
      </c>
      <c r="E33">
        <v>20794</v>
      </c>
      <c r="F33">
        <v>21029</v>
      </c>
      <c r="G33">
        <v>25298</v>
      </c>
    </row>
    <row r="34" spans="1:7" x14ac:dyDescent="0.25">
      <c r="A34" s="1">
        <v>32</v>
      </c>
      <c r="B34">
        <v>19418</v>
      </c>
      <c r="C34">
        <v>19251</v>
      </c>
      <c r="D34">
        <v>23782</v>
      </c>
      <c r="E34">
        <v>21509</v>
      </c>
      <c r="F34">
        <v>20717</v>
      </c>
      <c r="G34">
        <v>25249</v>
      </c>
    </row>
    <row r="35" spans="1:7" x14ac:dyDescent="0.25">
      <c r="A35" s="1">
        <v>33</v>
      </c>
      <c r="B35">
        <v>19710</v>
      </c>
      <c r="C35">
        <v>18659</v>
      </c>
      <c r="D35">
        <v>23506</v>
      </c>
      <c r="E35">
        <v>21224</v>
      </c>
      <c r="F35">
        <v>19857</v>
      </c>
      <c r="G35">
        <v>25479</v>
      </c>
    </row>
    <row r="36" spans="1:7" x14ac:dyDescent="0.25">
      <c r="A36" s="1">
        <v>34</v>
      </c>
      <c r="B36">
        <v>19073</v>
      </c>
      <c r="C36">
        <v>17232</v>
      </c>
      <c r="D36">
        <v>22893</v>
      </c>
      <c r="E36">
        <v>21116</v>
      </c>
      <c r="F36">
        <v>19021</v>
      </c>
      <c r="G36">
        <v>24674</v>
      </c>
    </row>
    <row r="37" spans="1:7" x14ac:dyDescent="0.25">
      <c r="A37" s="1">
        <v>35</v>
      </c>
      <c r="B37">
        <v>19264</v>
      </c>
      <c r="C37">
        <v>17655</v>
      </c>
      <c r="D37">
        <v>22770</v>
      </c>
      <c r="E37">
        <v>21805</v>
      </c>
      <c r="F37">
        <v>19585</v>
      </c>
      <c r="G37">
        <v>25083</v>
      </c>
    </row>
    <row r="38" spans="1:7" x14ac:dyDescent="0.25">
      <c r="A38" s="1">
        <v>36</v>
      </c>
      <c r="B38">
        <v>17971</v>
      </c>
      <c r="C38">
        <v>17174</v>
      </c>
      <c r="D38">
        <v>20951</v>
      </c>
      <c r="E38">
        <v>21159</v>
      </c>
      <c r="F38">
        <v>19258</v>
      </c>
      <c r="G38">
        <v>22654</v>
      </c>
    </row>
    <row r="39" spans="1:7" x14ac:dyDescent="0.25">
      <c r="A39" s="1">
        <v>37</v>
      </c>
      <c r="B39">
        <v>17561</v>
      </c>
      <c r="C39">
        <v>16464</v>
      </c>
      <c r="D39">
        <v>20413</v>
      </c>
      <c r="E39">
        <v>20863</v>
      </c>
      <c r="F39">
        <v>18427</v>
      </c>
      <c r="G39">
        <v>22074</v>
      </c>
    </row>
    <row r="40" spans="1:7" x14ac:dyDescent="0.25">
      <c r="A40" s="1">
        <v>38</v>
      </c>
      <c r="B40">
        <v>18301</v>
      </c>
      <c r="C40">
        <v>17261</v>
      </c>
      <c r="D40">
        <v>19990</v>
      </c>
      <c r="E40">
        <v>21528</v>
      </c>
      <c r="F40">
        <v>19211</v>
      </c>
      <c r="G40">
        <v>21368</v>
      </c>
    </row>
    <row r="41" spans="1:7" x14ac:dyDescent="0.25">
      <c r="A41" s="1">
        <v>39</v>
      </c>
      <c r="B41">
        <v>17394</v>
      </c>
      <c r="C41">
        <v>16258</v>
      </c>
      <c r="D41">
        <v>19125</v>
      </c>
      <c r="E41">
        <v>20106</v>
      </c>
      <c r="F41">
        <v>18132</v>
      </c>
      <c r="G41">
        <v>20898</v>
      </c>
    </row>
    <row r="42" spans="1:7" x14ac:dyDescent="0.25">
      <c r="A42" s="1">
        <v>40</v>
      </c>
      <c r="B42">
        <v>18829</v>
      </c>
      <c r="C42">
        <v>17108</v>
      </c>
      <c r="D42">
        <v>19293</v>
      </c>
      <c r="E42">
        <v>23494</v>
      </c>
      <c r="F42">
        <v>20306</v>
      </c>
      <c r="G42">
        <v>21330</v>
      </c>
    </row>
    <row r="43" spans="1:7" x14ac:dyDescent="0.25">
      <c r="A43" s="1">
        <v>41</v>
      </c>
      <c r="B43">
        <v>17194</v>
      </c>
      <c r="C43">
        <v>16332</v>
      </c>
      <c r="D43">
        <v>17285</v>
      </c>
      <c r="E43">
        <v>20254</v>
      </c>
      <c r="F43">
        <v>18387</v>
      </c>
      <c r="G43">
        <v>19063</v>
      </c>
    </row>
    <row r="44" spans="1:7" x14ac:dyDescent="0.25">
      <c r="A44" s="1">
        <v>42</v>
      </c>
      <c r="B44">
        <v>17776</v>
      </c>
      <c r="C44">
        <v>17052</v>
      </c>
      <c r="D44">
        <v>17141</v>
      </c>
      <c r="E44">
        <v>21968</v>
      </c>
      <c r="F44">
        <v>19780</v>
      </c>
      <c r="G44">
        <v>18903</v>
      </c>
    </row>
    <row r="45" spans="1:7" x14ac:dyDescent="0.25">
      <c r="A45" s="1">
        <v>43</v>
      </c>
      <c r="B45">
        <v>17414</v>
      </c>
      <c r="C45">
        <v>16039</v>
      </c>
      <c r="D45">
        <v>15906</v>
      </c>
      <c r="E45">
        <v>20564</v>
      </c>
      <c r="F45">
        <v>18704</v>
      </c>
      <c r="G45">
        <v>18225</v>
      </c>
    </row>
    <row r="46" spans="1:7" x14ac:dyDescent="0.25">
      <c r="A46" s="1">
        <v>44</v>
      </c>
      <c r="B46">
        <v>16143</v>
      </c>
      <c r="C46">
        <v>15269</v>
      </c>
      <c r="D46">
        <v>15826</v>
      </c>
      <c r="E46">
        <v>19795</v>
      </c>
      <c r="F46">
        <v>17859</v>
      </c>
      <c r="G46">
        <v>17904</v>
      </c>
    </row>
    <row r="47" spans="1:7" x14ac:dyDescent="0.25">
      <c r="A47" s="1">
        <v>45</v>
      </c>
      <c r="B47">
        <v>17878</v>
      </c>
      <c r="C47">
        <v>16010</v>
      </c>
      <c r="D47">
        <v>16413</v>
      </c>
      <c r="E47">
        <v>22743</v>
      </c>
      <c r="F47">
        <v>19824</v>
      </c>
      <c r="G47">
        <v>18961</v>
      </c>
    </row>
    <row r="48" spans="1:7" x14ac:dyDescent="0.25">
      <c r="A48" s="1">
        <v>46</v>
      </c>
      <c r="B48">
        <v>16780</v>
      </c>
      <c r="C48">
        <v>15207</v>
      </c>
      <c r="D48">
        <v>15712</v>
      </c>
      <c r="E48">
        <v>20706</v>
      </c>
      <c r="F48">
        <v>18767</v>
      </c>
      <c r="G48">
        <v>18123</v>
      </c>
    </row>
    <row r="49" spans="1:7" x14ac:dyDescent="0.25">
      <c r="A49" s="1">
        <v>47</v>
      </c>
      <c r="B49">
        <v>15784</v>
      </c>
      <c r="C49">
        <v>14774</v>
      </c>
      <c r="D49">
        <v>15927</v>
      </c>
      <c r="E49">
        <v>19807</v>
      </c>
      <c r="F49">
        <v>18473</v>
      </c>
      <c r="G49">
        <v>18545</v>
      </c>
    </row>
    <row r="50" spans="1:7" x14ac:dyDescent="0.25">
      <c r="A50" s="1">
        <v>48</v>
      </c>
      <c r="B50">
        <v>15192</v>
      </c>
      <c r="C50">
        <v>15280</v>
      </c>
      <c r="D50">
        <v>16090</v>
      </c>
      <c r="E50">
        <v>19129</v>
      </c>
      <c r="F50">
        <v>18953</v>
      </c>
      <c r="G50">
        <v>18457</v>
      </c>
    </row>
    <row r="51" spans="1:7" x14ac:dyDescent="0.25">
      <c r="A51" s="1">
        <v>49</v>
      </c>
      <c r="B51">
        <v>14285</v>
      </c>
      <c r="C51">
        <v>14205</v>
      </c>
      <c r="D51">
        <v>15314</v>
      </c>
      <c r="E51">
        <v>17388</v>
      </c>
      <c r="F51">
        <v>17886</v>
      </c>
      <c r="G51">
        <v>18084</v>
      </c>
    </row>
    <row r="52" spans="1:7" x14ac:dyDescent="0.25">
      <c r="A52" s="1">
        <v>50</v>
      </c>
      <c r="B52">
        <v>16033</v>
      </c>
      <c r="C52">
        <v>16413</v>
      </c>
      <c r="D52">
        <v>16732</v>
      </c>
      <c r="E52">
        <v>21115</v>
      </c>
      <c r="F52">
        <v>21614</v>
      </c>
      <c r="G52">
        <v>20121</v>
      </c>
    </row>
    <row r="53" spans="1:7" x14ac:dyDescent="0.25">
      <c r="A53" s="1">
        <v>51</v>
      </c>
      <c r="B53">
        <v>14115</v>
      </c>
      <c r="C53">
        <v>15123</v>
      </c>
      <c r="D53">
        <v>15444</v>
      </c>
      <c r="E53">
        <v>16857</v>
      </c>
      <c r="F53">
        <v>18800</v>
      </c>
      <c r="G53">
        <v>18254</v>
      </c>
    </row>
    <row r="54" spans="1:7" x14ac:dyDescent="0.25">
      <c r="A54" s="1">
        <v>52</v>
      </c>
      <c r="B54">
        <v>14301</v>
      </c>
      <c r="C54">
        <v>14996</v>
      </c>
      <c r="D54">
        <v>15396</v>
      </c>
      <c r="E54">
        <v>18205</v>
      </c>
      <c r="F54">
        <v>19170</v>
      </c>
      <c r="G54">
        <v>18358</v>
      </c>
    </row>
    <row r="55" spans="1:7" x14ac:dyDescent="0.25">
      <c r="A55" s="1">
        <v>53</v>
      </c>
      <c r="B55">
        <v>13498</v>
      </c>
      <c r="C55">
        <v>14719</v>
      </c>
      <c r="D55">
        <v>15253</v>
      </c>
      <c r="E55">
        <v>17171</v>
      </c>
      <c r="F55">
        <v>18411</v>
      </c>
      <c r="G55">
        <v>18043</v>
      </c>
    </row>
    <row r="56" spans="1:7" x14ac:dyDescent="0.25">
      <c r="A56" s="1">
        <v>54</v>
      </c>
      <c r="B56">
        <v>13433</v>
      </c>
      <c r="C56">
        <v>13905</v>
      </c>
      <c r="D56">
        <v>14889</v>
      </c>
      <c r="E56">
        <v>16904</v>
      </c>
      <c r="F56">
        <v>17635</v>
      </c>
      <c r="G56">
        <v>18531</v>
      </c>
    </row>
    <row r="57" spans="1:7" x14ac:dyDescent="0.25">
      <c r="A57" s="1">
        <v>55</v>
      </c>
      <c r="B57">
        <v>14125</v>
      </c>
      <c r="C57">
        <v>14071</v>
      </c>
      <c r="D57">
        <v>14760</v>
      </c>
      <c r="E57">
        <v>19022</v>
      </c>
      <c r="F57">
        <v>18856</v>
      </c>
      <c r="G57">
        <v>18759</v>
      </c>
    </row>
    <row r="58" spans="1:7" x14ac:dyDescent="0.25">
      <c r="A58" s="1">
        <v>56</v>
      </c>
      <c r="B58">
        <v>13979</v>
      </c>
      <c r="C58">
        <v>14291</v>
      </c>
      <c r="D58">
        <v>14105</v>
      </c>
      <c r="E58">
        <v>17784</v>
      </c>
      <c r="F58">
        <v>18712</v>
      </c>
      <c r="G58">
        <v>18142</v>
      </c>
    </row>
    <row r="59" spans="1:7" x14ac:dyDescent="0.25">
      <c r="A59" s="1">
        <v>57</v>
      </c>
      <c r="B59">
        <v>13562</v>
      </c>
      <c r="C59">
        <v>12889</v>
      </c>
      <c r="D59">
        <v>14257</v>
      </c>
      <c r="E59">
        <v>17206</v>
      </c>
      <c r="F59">
        <v>16861</v>
      </c>
      <c r="G59">
        <v>17943</v>
      </c>
    </row>
    <row r="60" spans="1:7" x14ac:dyDescent="0.25">
      <c r="A60" s="1">
        <v>58</v>
      </c>
      <c r="B60">
        <v>14618</v>
      </c>
      <c r="C60">
        <v>12520</v>
      </c>
      <c r="D60">
        <v>13835</v>
      </c>
      <c r="E60">
        <v>18958</v>
      </c>
      <c r="F60">
        <v>16556</v>
      </c>
      <c r="G60">
        <v>17980</v>
      </c>
    </row>
    <row r="61" spans="1:7" x14ac:dyDescent="0.25">
      <c r="A61" s="1">
        <v>59</v>
      </c>
      <c r="B61">
        <v>14788</v>
      </c>
      <c r="C61">
        <v>11094</v>
      </c>
      <c r="D61">
        <v>13671</v>
      </c>
      <c r="E61">
        <v>18420</v>
      </c>
      <c r="F61">
        <v>14851</v>
      </c>
      <c r="G61">
        <v>17684</v>
      </c>
    </row>
    <row r="62" spans="1:7" x14ac:dyDescent="0.25">
      <c r="A62" s="1">
        <v>60</v>
      </c>
      <c r="B62">
        <v>16437</v>
      </c>
      <c r="C62">
        <v>12503</v>
      </c>
      <c r="D62">
        <v>14921</v>
      </c>
      <c r="E62">
        <v>23444</v>
      </c>
      <c r="F62">
        <v>17891</v>
      </c>
      <c r="G62">
        <v>19841</v>
      </c>
    </row>
    <row r="63" spans="1:7" x14ac:dyDescent="0.25">
      <c r="A63" s="1">
        <v>61</v>
      </c>
      <c r="B63">
        <v>13490</v>
      </c>
      <c r="C63">
        <v>10869</v>
      </c>
      <c r="D63">
        <v>12771</v>
      </c>
      <c r="E63">
        <v>17741</v>
      </c>
      <c r="F63">
        <v>14506</v>
      </c>
      <c r="G63">
        <v>16559</v>
      </c>
    </row>
    <row r="64" spans="1:7" x14ac:dyDescent="0.25">
      <c r="A64" s="1">
        <v>62</v>
      </c>
      <c r="B64">
        <v>15106</v>
      </c>
      <c r="C64">
        <v>11161</v>
      </c>
      <c r="D64">
        <v>12782</v>
      </c>
      <c r="E64">
        <v>20889</v>
      </c>
      <c r="F64">
        <v>15345</v>
      </c>
      <c r="G64">
        <v>17097</v>
      </c>
    </row>
    <row r="65" spans="1:7" x14ac:dyDescent="0.25">
      <c r="A65" s="1">
        <v>63</v>
      </c>
      <c r="B65">
        <v>14099</v>
      </c>
      <c r="C65">
        <v>10302</v>
      </c>
      <c r="D65">
        <v>12542</v>
      </c>
      <c r="E65">
        <v>19425</v>
      </c>
      <c r="F65">
        <v>14527</v>
      </c>
      <c r="G65">
        <v>16655</v>
      </c>
    </row>
    <row r="66" spans="1:7" x14ac:dyDescent="0.25">
      <c r="A66" s="1">
        <v>64</v>
      </c>
      <c r="B66">
        <v>13424</v>
      </c>
      <c r="C66">
        <v>10061</v>
      </c>
      <c r="D66">
        <v>12313</v>
      </c>
      <c r="E66">
        <v>19175</v>
      </c>
      <c r="F66">
        <v>13856</v>
      </c>
      <c r="G66">
        <v>16634</v>
      </c>
    </row>
    <row r="67" spans="1:7" x14ac:dyDescent="0.25">
      <c r="A67" s="1">
        <v>65</v>
      </c>
      <c r="B67">
        <v>14930</v>
      </c>
      <c r="C67">
        <v>10967</v>
      </c>
      <c r="D67">
        <v>12519</v>
      </c>
      <c r="E67">
        <v>21820</v>
      </c>
      <c r="F67">
        <v>16412</v>
      </c>
      <c r="G67">
        <v>17465</v>
      </c>
    </row>
    <row r="68" spans="1:7" x14ac:dyDescent="0.25">
      <c r="A68" s="1">
        <v>66</v>
      </c>
      <c r="B68">
        <v>12774</v>
      </c>
      <c r="C68">
        <f>9867</f>
        <v>9867</v>
      </c>
      <c r="D68">
        <v>11129</v>
      </c>
      <c r="E68">
        <v>17758</v>
      </c>
      <c r="F68">
        <v>14008</v>
      </c>
      <c r="G68">
        <v>15589</v>
      </c>
    </row>
    <row r="69" spans="1:7" x14ac:dyDescent="0.25">
      <c r="A69" s="1">
        <v>67</v>
      </c>
      <c r="B69">
        <v>12952</v>
      </c>
      <c r="C69">
        <v>9609</v>
      </c>
      <c r="D69">
        <f>10352</f>
        <v>10352</v>
      </c>
      <c r="E69">
        <v>18186</v>
      </c>
      <c r="F69">
        <f>13839</f>
        <v>13839</v>
      </c>
      <c r="G69">
        <f>14865</f>
        <v>14865</v>
      </c>
    </row>
    <row r="70" spans="1:7" x14ac:dyDescent="0.25">
      <c r="A70" s="1">
        <v>68</v>
      </c>
      <c r="B70">
        <v>12341</v>
      </c>
      <c r="C70">
        <v>9807</v>
      </c>
      <c r="D70">
        <v>9790</v>
      </c>
      <c r="E70">
        <v>18496</v>
      </c>
      <c r="F70">
        <v>14599</v>
      </c>
      <c r="G70">
        <v>13960</v>
      </c>
    </row>
    <row r="71" spans="1:7" x14ac:dyDescent="0.25">
      <c r="A71" s="1">
        <v>69</v>
      </c>
      <c r="B71">
        <v>11238</v>
      </c>
      <c r="C71">
        <v>9960</v>
      </c>
      <c r="D71">
        <v>9464</v>
      </c>
      <c r="E71">
        <v>16337</v>
      </c>
      <c r="F71">
        <v>14444</v>
      </c>
      <c r="G71">
        <v>13282</v>
      </c>
    </row>
    <row r="72" spans="1:7" x14ac:dyDescent="0.25">
      <c r="A72" s="1">
        <v>70</v>
      </c>
      <c r="B72">
        <v>11779</v>
      </c>
      <c r="C72">
        <v>10999</v>
      </c>
      <c r="D72">
        <v>9758</v>
      </c>
      <c r="E72">
        <v>19413</v>
      </c>
      <c r="F72">
        <v>17832</v>
      </c>
      <c r="G72">
        <v>14898</v>
      </c>
    </row>
    <row r="73" spans="1:7" x14ac:dyDescent="0.25">
      <c r="A73" s="1">
        <v>71</v>
      </c>
      <c r="B73">
        <v>9351</v>
      </c>
      <c r="C73">
        <v>9707</v>
      </c>
      <c r="D73">
        <v>8436</v>
      </c>
      <c r="E73">
        <v>13842</v>
      </c>
      <c r="F73">
        <v>14551</v>
      </c>
      <c r="G73">
        <v>12598</v>
      </c>
    </row>
    <row r="74" spans="1:7" x14ac:dyDescent="0.25">
      <c r="A74" s="1">
        <v>72</v>
      </c>
      <c r="B74">
        <v>8931</v>
      </c>
      <c r="C74">
        <v>9551</v>
      </c>
      <c r="D74">
        <v>8011</v>
      </c>
      <c r="E74">
        <v>14832</v>
      </c>
      <c r="F74">
        <v>15645</v>
      </c>
      <c r="G74">
        <v>12416</v>
      </c>
    </row>
    <row r="75" spans="1:7" x14ac:dyDescent="0.25">
      <c r="A75" s="1">
        <v>73</v>
      </c>
      <c r="B75">
        <v>8144</v>
      </c>
      <c r="C75">
        <v>9013</v>
      </c>
      <c r="D75">
        <v>7675</v>
      </c>
      <c r="E75">
        <v>13840</v>
      </c>
      <c r="F75">
        <v>14950</v>
      </c>
      <c r="G75">
        <v>11834</v>
      </c>
    </row>
    <row r="76" spans="1:7" x14ac:dyDescent="0.25">
      <c r="A76" s="1">
        <v>74</v>
      </c>
      <c r="B76">
        <v>7420</v>
      </c>
      <c r="C76">
        <v>8507</v>
      </c>
      <c r="D76">
        <v>7364</v>
      </c>
      <c r="E76">
        <v>13393</v>
      </c>
      <c r="F76">
        <v>14657</v>
      </c>
      <c r="G76">
        <v>12183</v>
      </c>
    </row>
    <row r="77" spans="1:7" x14ac:dyDescent="0.25">
      <c r="A77" s="1">
        <v>75</v>
      </c>
      <c r="B77">
        <v>7922</v>
      </c>
      <c r="C77">
        <v>8629</v>
      </c>
      <c r="D77">
        <v>7494</v>
      </c>
      <c r="E77">
        <v>14889</v>
      </c>
      <c r="F77">
        <v>15349</v>
      </c>
      <c r="G77">
        <v>12411</v>
      </c>
    </row>
    <row r="78" spans="1:7" x14ac:dyDescent="0.25">
      <c r="A78" s="1">
        <v>76</v>
      </c>
      <c r="B78">
        <v>7368</v>
      </c>
      <c r="C78">
        <v>7971</v>
      </c>
      <c r="D78">
        <v>6796</v>
      </c>
      <c r="E78">
        <v>13955</v>
      </c>
      <c r="F78">
        <v>14041</v>
      </c>
      <c r="G78">
        <v>11390</v>
      </c>
    </row>
    <row r="79" spans="1:7" x14ac:dyDescent="0.25">
      <c r="A79" s="1">
        <v>77</v>
      </c>
      <c r="B79">
        <v>6884</v>
      </c>
      <c r="C79">
        <v>7282</v>
      </c>
      <c r="D79">
        <v>6732</v>
      </c>
      <c r="E79">
        <v>12641</v>
      </c>
      <c r="F79">
        <v>12615</v>
      </c>
      <c r="G79">
        <v>11397</v>
      </c>
    </row>
    <row r="80" spans="1:7" x14ac:dyDescent="0.25">
      <c r="A80" s="1">
        <v>78</v>
      </c>
      <c r="B80">
        <v>6468</v>
      </c>
      <c r="C80">
        <v>7181</v>
      </c>
      <c r="D80">
        <v>6813</v>
      </c>
      <c r="E80">
        <v>12939</v>
      </c>
      <c r="F80">
        <v>13163</v>
      </c>
      <c r="G80">
        <v>11883</v>
      </c>
    </row>
    <row r="81" spans="1:7" x14ac:dyDescent="0.25">
      <c r="A81" s="1">
        <v>79</v>
      </c>
      <c r="B81">
        <v>5568</v>
      </c>
      <c r="C81">
        <v>6060</v>
      </c>
      <c r="D81">
        <v>6572</v>
      </c>
      <c r="E81">
        <v>10932</v>
      </c>
      <c r="F81">
        <v>11488</v>
      </c>
      <c r="G81">
        <v>11808</v>
      </c>
    </row>
    <row r="82" spans="1:7" x14ac:dyDescent="0.25">
      <c r="A82" s="1">
        <v>80</v>
      </c>
      <c r="B82">
        <v>5519</v>
      </c>
      <c r="C82">
        <v>5814</v>
      </c>
      <c r="D82">
        <v>6341</v>
      </c>
      <c r="E82">
        <v>12272</v>
      </c>
      <c r="F82">
        <v>12480</v>
      </c>
      <c r="G82">
        <v>12338</v>
      </c>
    </row>
    <row r="83" spans="1:7" x14ac:dyDescent="0.25">
      <c r="A83" s="1">
        <v>81</v>
      </c>
      <c r="B83">
        <v>4374</v>
      </c>
      <c r="C83">
        <v>4834</v>
      </c>
      <c r="D83">
        <v>5470</v>
      </c>
      <c r="E83">
        <v>8893</v>
      </c>
      <c r="F83">
        <v>9617</v>
      </c>
      <c r="G83">
        <v>10812</v>
      </c>
    </row>
    <row r="84" spans="1:7" x14ac:dyDescent="0.25">
      <c r="A84" s="1">
        <v>82</v>
      </c>
      <c r="B84">
        <v>4062</v>
      </c>
      <c r="C84">
        <v>4098</v>
      </c>
      <c r="D84">
        <v>5133</v>
      </c>
      <c r="E84">
        <v>8900</v>
      </c>
      <c r="F84">
        <v>9133</v>
      </c>
      <c r="G84">
        <v>10561</v>
      </c>
    </row>
    <row r="85" spans="1:7" x14ac:dyDescent="0.25">
      <c r="A85" s="1">
        <v>83</v>
      </c>
      <c r="B85">
        <v>3365</v>
      </c>
      <c r="C85">
        <v>3404</v>
      </c>
      <c r="D85">
        <v>4405</v>
      </c>
      <c r="E85">
        <v>7817</v>
      </c>
      <c r="F85">
        <v>7919</v>
      </c>
      <c r="G85">
        <v>9928</v>
      </c>
    </row>
    <row r="86" spans="1:7" x14ac:dyDescent="0.25">
      <c r="A86" s="1">
        <v>84</v>
      </c>
      <c r="B86">
        <v>2760</v>
      </c>
      <c r="C86">
        <v>2962</v>
      </c>
      <c r="D86">
        <v>3981</v>
      </c>
      <c r="E86">
        <v>6802</v>
      </c>
      <c r="F86">
        <v>7484</v>
      </c>
      <c r="G86">
        <v>9101</v>
      </c>
    </row>
    <row r="87" spans="1:7" x14ac:dyDescent="0.25">
      <c r="A87" s="1">
        <v>85</v>
      </c>
      <c r="B87">
        <v>2491</v>
      </c>
      <c r="C87">
        <v>2734</v>
      </c>
      <c r="D87">
        <v>3757</v>
      </c>
      <c r="E87">
        <v>5881</v>
      </c>
      <c r="F87">
        <v>7122</v>
      </c>
      <c r="G87">
        <v>8482</v>
      </c>
    </row>
    <row r="88" spans="1:7" x14ac:dyDescent="0.25">
      <c r="A88" s="1">
        <v>86</v>
      </c>
      <c r="B88">
        <v>2136</v>
      </c>
      <c r="C88">
        <v>2338</v>
      </c>
      <c r="D88">
        <v>3192</v>
      </c>
      <c r="E88">
        <v>5124</v>
      </c>
      <c r="F88">
        <v>6642</v>
      </c>
      <c r="G88">
        <v>7370</v>
      </c>
    </row>
    <row r="89" spans="1:7" x14ac:dyDescent="0.25">
      <c r="A89" s="1">
        <v>87</v>
      </c>
      <c r="B89">
        <v>1631</v>
      </c>
      <c r="C89">
        <v>2093</v>
      </c>
      <c r="D89">
        <v>2700</v>
      </c>
      <c r="E89">
        <v>4343</v>
      </c>
      <c r="F89">
        <v>5894</v>
      </c>
      <c r="G89">
        <v>6636</v>
      </c>
    </row>
    <row r="90" spans="1:7" x14ac:dyDescent="0.25">
      <c r="A90" s="1">
        <v>88</v>
      </c>
      <c r="B90">
        <v>1303</v>
      </c>
      <c r="C90">
        <v>1663</v>
      </c>
      <c r="D90">
        <v>2098</v>
      </c>
      <c r="E90">
        <v>3341</v>
      </c>
      <c r="F90">
        <v>4981</v>
      </c>
      <c r="G90">
        <v>5823</v>
      </c>
    </row>
    <row r="91" spans="1:7" x14ac:dyDescent="0.25">
      <c r="A91" s="1">
        <v>89</v>
      </c>
      <c r="B91">
        <v>929</v>
      </c>
      <c r="C91">
        <v>1394</v>
      </c>
      <c r="D91">
        <v>1713</v>
      </c>
      <c r="E91">
        <v>2747</v>
      </c>
      <c r="F91">
        <v>4205</v>
      </c>
      <c r="G91">
        <v>4828</v>
      </c>
    </row>
    <row r="92" spans="1:7" x14ac:dyDescent="0.25">
      <c r="A92" s="1">
        <v>90</v>
      </c>
      <c r="B92">
        <v>805</v>
      </c>
      <c r="C92">
        <v>1106</v>
      </c>
      <c r="D92">
        <v>1437</v>
      </c>
      <c r="E92">
        <v>2546</v>
      </c>
      <c r="F92">
        <v>3803</v>
      </c>
      <c r="G92">
        <v>4352</v>
      </c>
    </row>
    <row r="93" spans="1:7" x14ac:dyDescent="0.25">
      <c r="A93" s="1">
        <v>91</v>
      </c>
      <c r="B93">
        <v>553</v>
      </c>
      <c r="C93">
        <v>798</v>
      </c>
      <c r="D93">
        <v>947</v>
      </c>
      <c r="E93">
        <v>1729</v>
      </c>
      <c r="F93">
        <v>2772</v>
      </c>
      <c r="G93">
        <v>2975</v>
      </c>
    </row>
    <row r="94" spans="1:7" x14ac:dyDescent="0.25">
      <c r="A94" s="1">
        <v>92</v>
      </c>
      <c r="B94">
        <v>416</v>
      </c>
      <c r="C94">
        <v>638</v>
      </c>
      <c r="D94">
        <v>754</v>
      </c>
      <c r="E94">
        <v>1202</v>
      </c>
      <c r="F94">
        <v>2358</v>
      </c>
      <c r="G94">
        <v>2463</v>
      </c>
    </row>
    <row r="95" spans="1:7" x14ac:dyDescent="0.25">
      <c r="A95" s="1">
        <v>93</v>
      </c>
      <c r="B95">
        <v>264</v>
      </c>
      <c r="C95">
        <v>428</v>
      </c>
      <c r="D95">
        <v>515</v>
      </c>
      <c r="E95">
        <v>882</v>
      </c>
      <c r="F95">
        <v>1768</v>
      </c>
      <c r="G95">
        <v>1948</v>
      </c>
    </row>
    <row r="96" spans="1:7" x14ac:dyDescent="0.25">
      <c r="A96" s="1">
        <v>94</v>
      </c>
      <c r="B96">
        <v>233</v>
      </c>
      <c r="C96">
        <v>304</v>
      </c>
      <c r="D96">
        <v>376</v>
      </c>
      <c r="E96">
        <v>720</v>
      </c>
      <c r="F96">
        <v>1398</v>
      </c>
      <c r="G96">
        <v>1581</v>
      </c>
    </row>
    <row r="97" spans="1:7" x14ac:dyDescent="0.25">
      <c r="A97" s="1">
        <v>95</v>
      </c>
      <c r="B97">
        <v>161</v>
      </c>
      <c r="C97">
        <v>245</v>
      </c>
      <c r="D97">
        <v>282</v>
      </c>
      <c r="E97">
        <v>511</v>
      </c>
      <c r="F97">
        <v>884</v>
      </c>
      <c r="G97">
        <v>1270</v>
      </c>
    </row>
    <row r="98" spans="1:7" x14ac:dyDescent="0.25">
      <c r="A98" s="1">
        <v>96</v>
      </c>
      <c r="B98">
        <v>105</v>
      </c>
      <c r="C98">
        <v>139</v>
      </c>
      <c r="D98">
        <v>249</v>
      </c>
      <c r="E98">
        <v>326</v>
      </c>
      <c r="F98">
        <v>691</v>
      </c>
      <c r="G98">
        <v>959</v>
      </c>
    </row>
    <row r="99" spans="1:7" x14ac:dyDescent="0.25">
      <c r="A99" s="1">
        <v>97</v>
      </c>
      <c r="B99">
        <v>72</v>
      </c>
      <c r="C99">
        <v>109</v>
      </c>
      <c r="D99">
        <v>123</v>
      </c>
      <c r="E99">
        <v>227</v>
      </c>
      <c r="F99">
        <v>476</v>
      </c>
      <c r="G99">
        <v>708</v>
      </c>
    </row>
    <row r="100" spans="1:7" x14ac:dyDescent="0.25">
      <c r="A100" s="1">
        <v>98</v>
      </c>
      <c r="B100">
        <v>39</v>
      </c>
      <c r="C100">
        <v>77</v>
      </c>
      <c r="D100">
        <v>80</v>
      </c>
      <c r="E100">
        <v>167</v>
      </c>
      <c r="F100">
        <v>332</v>
      </c>
      <c r="G100">
        <v>477</v>
      </c>
    </row>
    <row r="101" spans="1:7" x14ac:dyDescent="0.25">
      <c r="A101" s="1" t="s">
        <v>7</v>
      </c>
      <c r="B101">
        <v>173</v>
      </c>
      <c r="C101">
        <v>97</v>
      </c>
      <c r="D101" s="2">
        <v>153</v>
      </c>
      <c r="E101">
        <v>430</v>
      </c>
      <c r="F101">
        <v>508</v>
      </c>
      <c r="G101" s="2">
        <v>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A83E-55E1-44E6-9412-3A3AD32765B9}">
  <sheetPr filterMode="1"/>
  <dimension ref="A1:G13"/>
  <sheetViews>
    <sheetView workbookViewId="0">
      <selection activeCell="G16" sqref="G16"/>
    </sheetView>
  </sheetViews>
  <sheetFormatPr baseColWidth="10" defaultRowHeight="15" x14ac:dyDescent="0.25"/>
  <sheetData>
    <row r="1" spans="1:7" x14ac:dyDescent="0.25">
      <c r="A1" s="4" t="s">
        <v>12</v>
      </c>
      <c r="B1" s="4" t="s">
        <v>13</v>
      </c>
      <c r="C1" s="4" t="s">
        <v>14</v>
      </c>
      <c r="D1" s="4" t="s">
        <v>15</v>
      </c>
    </row>
    <row r="2" spans="1:7" x14ac:dyDescent="0.25">
      <c r="A2">
        <v>1991</v>
      </c>
      <c r="B2" t="s">
        <v>8</v>
      </c>
      <c r="C2" t="s">
        <v>10</v>
      </c>
      <c r="D2">
        <v>78.510000000000005</v>
      </c>
      <c r="F2">
        <v>65</v>
      </c>
      <c r="G2">
        <f>+D2-F2</f>
        <v>13.510000000000005</v>
      </c>
    </row>
    <row r="3" spans="1:7" hidden="1" x14ac:dyDescent="0.25">
      <c r="A3">
        <v>1991</v>
      </c>
      <c r="B3" t="s">
        <v>9</v>
      </c>
      <c r="C3" t="s">
        <v>10</v>
      </c>
      <c r="D3">
        <v>82.26</v>
      </c>
    </row>
    <row r="4" spans="1:7" hidden="1" x14ac:dyDescent="0.25">
      <c r="A4">
        <v>1991</v>
      </c>
      <c r="B4" t="s">
        <v>8</v>
      </c>
      <c r="C4" t="s">
        <v>11</v>
      </c>
      <c r="D4">
        <v>78.52</v>
      </c>
    </row>
    <row r="5" spans="1:7" hidden="1" x14ac:dyDescent="0.25">
      <c r="A5">
        <v>1991</v>
      </c>
      <c r="B5" t="s">
        <v>9</v>
      </c>
      <c r="C5" t="s">
        <v>11</v>
      </c>
      <c r="D5">
        <v>82.28</v>
      </c>
    </row>
    <row r="6" spans="1:7" x14ac:dyDescent="0.25">
      <c r="A6">
        <v>2001</v>
      </c>
      <c r="B6" t="s">
        <v>8</v>
      </c>
      <c r="C6" t="s">
        <v>10</v>
      </c>
      <c r="D6">
        <v>79.069999999999993</v>
      </c>
      <c r="E6">
        <f>+D6-D2</f>
        <v>0.55999999999998806</v>
      </c>
      <c r="F6">
        <f>+E6+F2</f>
        <v>65.559999999999988</v>
      </c>
      <c r="G6">
        <f>+D6-F6</f>
        <v>13.510000000000005</v>
      </c>
    </row>
    <row r="7" spans="1:7" hidden="1" x14ac:dyDescent="0.25">
      <c r="A7">
        <v>2001</v>
      </c>
      <c r="B7" t="s">
        <v>9</v>
      </c>
      <c r="C7" t="s">
        <v>10</v>
      </c>
      <c r="D7">
        <v>83.36</v>
      </c>
    </row>
    <row r="8" spans="1:7" hidden="1" x14ac:dyDescent="0.25">
      <c r="A8">
        <v>2001</v>
      </c>
      <c r="B8" t="s">
        <v>8</v>
      </c>
      <c r="C8" t="s">
        <v>11</v>
      </c>
      <c r="D8">
        <v>79.819999999999993</v>
      </c>
    </row>
    <row r="9" spans="1:7" hidden="1" x14ac:dyDescent="0.25">
      <c r="A9">
        <v>2001</v>
      </c>
      <c r="B9" t="s">
        <v>9</v>
      </c>
      <c r="C9" t="s">
        <v>11</v>
      </c>
      <c r="D9">
        <v>84.34</v>
      </c>
    </row>
    <row r="10" spans="1:7" x14ac:dyDescent="0.25">
      <c r="A10">
        <v>2010</v>
      </c>
      <c r="B10" t="s">
        <v>8</v>
      </c>
      <c r="C10" t="s">
        <v>10</v>
      </c>
      <c r="D10">
        <v>80.010000000000005</v>
      </c>
      <c r="E10">
        <f>+D10-D6</f>
        <v>0.94000000000001194</v>
      </c>
      <c r="F10">
        <f>+E10+F6</f>
        <v>66.5</v>
      </c>
      <c r="G10">
        <f>+D10-F10</f>
        <v>13.510000000000005</v>
      </c>
    </row>
    <row r="11" spans="1:7" hidden="1" x14ac:dyDescent="0.25">
      <c r="A11">
        <v>2010</v>
      </c>
      <c r="B11" t="s">
        <v>9</v>
      </c>
      <c r="C11" t="s">
        <v>10</v>
      </c>
      <c r="D11">
        <v>84.03</v>
      </c>
    </row>
    <row r="12" spans="1:7" hidden="1" x14ac:dyDescent="0.25">
      <c r="A12">
        <v>2010</v>
      </c>
      <c r="B12" t="s">
        <v>8</v>
      </c>
      <c r="C12" t="s">
        <v>11</v>
      </c>
      <c r="D12">
        <v>80.959999999999994</v>
      </c>
    </row>
    <row r="13" spans="1:7" hidden="1" x14ac:dyDescent="0.25">
      <c r="A13">
        <v>2010</v>
      </c>
      <c r="B13" t="s">
        <v>9</v>
      </c>
      <c r="C13" t="s">
        <v>11</v>
      </c>
      <c r="D13">
        <v>84.72</v>
      </c>
    </row>
  </sheetData>
  <autoFilter ref="A1:D13" xr:uid="{FA6113B2-91EA-4089-8E1A-D4B12C370AB1}">
    <filterColumn colId="1">
      <filters>
        <filter val="Hombres"/>
      </filters>
    </filterColumn>
    <filterColumn colId="2">
      <filters>
        <filter val="Pais"/>
      </filters>
    </filterColumn>
    <sortState xmlns:xlrd2="http://schemas.microsoft.com/office/spreadsheetml/2017/richdata2" ref="A2:D13">
      <sortCondition ref="A1:A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Pais</vt:lpstr>
      <vt:lpstr>ds_PAIS</vt:lpstr>
      <vt:lpstr>CABA</vt:lpstr>
      <vt:lpstr>ds_CABA</vt:lpstr>
      <vt:lpstr>lifeexp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Scaiano</dc:creator>
  <cp:lastModifiedBy>Sofia Scaiano</cp:lastModifiedBy>
  <dcterms:created xsi:type="dcterms:W3CDTF">2020-10-17T20:47:39Z</dcterms:created>
  <dcterms:modified xsi:type="dcterms:W3CDTF">2020-10-22T12:57:29Z</dcterms:modified>
</cp:coreProperties>
</file>