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-admin\Desktop\"/>
    </mc:Choice>
  </mc:AlternateContent>
  <bookViews>
    <workbookView xWindow="0" yWindow="0" windowWidth="15000" windowHeight="11550"/>
  </bookViews>
  <sheets>
    <sheet name="bus-route-n2" sheetId="1" r:id="rId1"/>
    <sheet name="bus-route-north" sheetId="2" r:id="rId2"/>
    <sheet name="bus-route-south" sheetId="3" r:id="rId3"/>
  </sheets>
  <calcPr calcId="152511"/>
</workbook>
</file>

<file path=xl/calcChain.xml><?xml version="1.0" encoding="utf-8"?>
<calcChain xmlns="http://schemas.openxmlformats.org/spreadsheetml/2006/main"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E3" i="1" l="1"/>
  <c r="E17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2" i="3"/>
  <c r="D17" i="3"/>
  <c r="D17" i="2"/>
  <c r="D17" i="1"/>
  <c r="E17" i="2" l="1"/>
  <c r="E17" i="3"/>
</calcChain>
</file>

<file path=xl/sharedStrings.xml><?xml version="1.0" encoding="utf-8"?>
<sst xmlns="http://schemas.openxmlformats.org/spreadsheetml/2006/main" count="114" uniqueCount="39">
  <si>
    <t>id</t>
  </si>
  <si>
    <t>from</t>
  </si>
  <si>
    <t>to</t>
  </si>
  <si>
    <t>丹治</t>
  </si>
  <si>
    <t>山口</t>
  </si>
  <si>
    <t>市原</t>
  </si>
  <si>
    <t>三谷</t>
  </si>
  <si>
    <t>観音寺</t>
  </si>
  <si>
    <t>箸荷</t>
  </si>
  <si>
    <t>岩座神</t>
  </si>
  <si>
    <t>棚釜</t>
  </si>
  <si>
    <t>多田</t>
  </si>
  <si>
    <t>奥荒田</t>
  </si>
  <si>
    <t>的場</t>
  </si>
  <si>
    <t>門前</t>
  </si>
  <si>
    <t>東山</t>
  </si>
  <si>
    <t>牧野</t>
  </si>
  <si>
    <t>多可赤十字病院</t>
  </si>
  <si>
    <t>西安田</t>
  </si>
  <si>
    <t>山野部</t>
  </si>
  <si>
    <t>大屋</t>
  </si>
  <si>
    <t>坂本</t>
  </si>
  <si>
    <t>中村</t>
  </si>
  <si>
    <t>上三原</t>
  </si>
  <si>
    <t>大和</t>
  </si>
  <si>
    <t>柳山寺</t>
  </si>
  <si>
    <t>下三原</t>
  </si>
  <si>
    <t>中野間</t>
  </si>
  <si>
    <t>下野間</t>
  </si>
  <si>
    <t>仕出原</t>
  </si>
  <si>
    <t>曽我井</t>
  </si>
  <si>
    <t>東安田</t>
  </si>
  <si>
    <t>時速(km)</t>
    <rPh sb="0" eb="2">
      <t>ジソク</t>
    </rPh>
    <phoneticPr fontId="1"/>
  </si>
  <si>
    <t>停車時間（秒）</t>
    <rPh sb="0" eb="2">
      <t>テイシャ</t>
    </rPh>
    <rPh sb="2" eb="4">
      <t>ジカン</t>
    </rPh>
    <rPh sb="5" eb="6">
      <t>ビョウ</t>
    </rPh>
    <phoneticPr fontId="1"/>
  </si>
  <si>
    <r>
      <rPr>
        <sz val="10"/>
        <rFont val="ＭＳ Ｐゴシック"/>
        <family val="3"/>
        <charset val="128"/>
      </rPr>
      <t>距離</t>
    </r>
    <r>
      <rPr>
        <sz val="10"/>
        <rFont val="Arial"/>
        <family val="2"/>
      </rPr>
      <t>(m)</t>
    </r>
    <phoneticPr fontId="1"/>
  </si>
  <si>
    <t>時間（分）</t>
    <rPh sb="0" eb="2">
      <t>ジカン</t>
    </rPh>
    <rPh sb="3" eb="4">
      <t>フン</t>
    </rPh>
    <phoneticPr fontId="1"/>
  </si>
  <si>
    <r>
      <rPr>
        <sz val="10"/>
        <rFont val="ＭＳ Ｐゴシック"/>
        <family val="3"/>
        <charset val="128"/>
      </rPr>
      <t>時間</t>
    </r>
    <r>
      <rPr>
        <sz val="10"/>
        <rFont val="Arial"/>
        <family val="2"/>
      </rPr>
      <t>(</t>
    </r>
    <r>
      <rPr>
        <sz val="10"/>
        <rFont val="ＭＳ Ｐゴシック"/>
        <family val="3"/>
        <charset val="128"/>
      </rPr>
      <t>分</t>
    </r>
    <r>
      <rPr>
        <sz val="10"/>
        <rFont val="Arial"/>
        <family val="2"/>
      </rPr>
      <t>)</t>
    </r>
    <rPh sb="0" eb="2">
      <t>ジカン</t>
    </rPh>
    <rPh sb="3" eb="4">
      <t>フン</t>
    </rPh>
    <phoneticPr fontId="1"/>
  </si>
  <si>
    <r>
      <rPr>
        <sz val="10"/>
        <rFont val="ＭＳ Ｐゴシック"/>
        <family val="3"/>
        <charset val="128"/>
      </rPr>
      <t>距離</t>
    </r>
    <r>
      <rPr>
        <sz val="10"/>
        <rFont val="Arial"/>
        <family val="2"/>
      </rPr>
      <t>(m)</t>
    </r>
    <phoneticPr fontId="1"/>
  </si>
  <si>
    <t>通過時間</t>
    <rPh sb="0" eb="2">
      <t>ツウカ</t>
    </rPh>
    <rPh sb="2" eb="4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</si>
</sst>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_ "/>
    <numFmt numFmtId="177" formatCode="#,##0.0_);[Red]\(#,##0.0\)"/>
  </numFmts>
  <fonts count="3" x14ac:knownFonts="1"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76" fontId="0" fillId="0" borderId="0" xfId="0" applyNumberFormat="1"/>
    <xf numFmtId="177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/>
  </sheetViews>
  <sheetFormatPr defaultRowHeight="12.75" x14ac:dyDescent="0.2"/>
  <cols>
    <col min="1" max="1" width="3.7109375" bestFit="1" customWidth="1"/>
    <col min="2" max="3" width="16.42578125" bestFit="1" customWidth="1"/>
    <col min="4" max="4" width="9.42578125" style="2" bestFit="1" customWidth="1"/>
    <col min="5" max="5" width="8.42578125" bestFit="1" customWidth="1"/>
    <col min="6" max="6" width="9.140625" bestFit="1" customWidth="1"/>
    <col min="7" max="1023" width="15"/>
  </cols>
  <sheetData>
    <row r="1" spans="1:6" x14ac:dyDescent="0.2">
      <c r="A1" t="s">
        <v>0</v>
      </c>
      <c r="B1" t="s">
        <v>1</v>
      </c>
      <c r="C1" t="s">
        <v>2</v>
      </c>
      <c r="D1" s="2" t="s">
        <v>37</v>
      </c>
      <c r="E1" t="s">
        <v>36</v>
      </c>
      <c r="F1" s="1" t="s">
        <v>38</v>
      </c>
    </row>
    <row r="2" spans="1:6" x14ac:dyDescent="0.2">
      <c r="A2">
        <v>0</v>
      </c>
      <c r="B2" t="s">
        <v>17</v>
      </c>
      <c r="C2" t="s">
        <v>7</v>
      </c>
      <c r="D2" s="2">
        <v>9989.0609999999997</v>
      </c>
      <c r="E2" s="2">
        <f>(D2/(D$19*1000/3600)+D$20)/60</f>
        <v>14.318747999999999</v>
      </c>
      <c r="F2" s="2">
        <v>0</v>
      </c>
    </row>
    <row r="3" spans="1:6" x14ac:dyDescent="0.2">
      <c r="A3">
        <v>1</v>
      </c>
      <c r="B3" t="s">
        <v>7</v>
      </c>
      <c r="C3" t="s">
        <v>8</v>
      </c>
      <c r="D3" s="2">
        <v>1971.5319999999999</v>
      </c>
      <c r="E3" s="2">
        <f t="shared" ref="E3:E16" si="0">(D3/(D$19*1000/3600)+D$20)/60</f>
        <v>3.6287093333333331</v>
      </c>
      <c r="F3" s="2">
        <f>F2+E2</f>
        <v>14.318747999999999</v>
      </c>
    </row>
    <row r="4" spans="1:6" x14ac:dyDescent="0.2">
      <c r="A4">
        <v>2</v>
      </c>
      <c r="B4" t="s">
        <v>8</v>
      </c>
      <c r="C4" t="s">
        <v>3</v>
      </c>
      <c r="D4" s="2">
        <v>2493.4009999999998</v>
      </c>
      <c r="E4" s="2">
        <f t="shared" si="0"/>
        <v>4.3245346666666666</v>
      </c>
      <c r="F4" s="2">
        <f t="shared" ref="F4:F17" si="1">F3+E3</f>
        <v>17.947457333333332</v>
      </c>
    </row>
    <row r="5" spans="1:6" x14ac:dyDescent="0.2">
      <c r="A5">
        <v>3</v>
      </c>
      <c r="B5" t="s">
        <v>3</v>
      </c>
      <c r="C5" t="s">
        <v>4</v>
      </c>
      <c r="D5" s="2">
        <v>1203.626</v>
      </c>
      <c r="E5" s="2">
        <f t="shared" si="0"/>
        <v>2.6048346666666666</v>
      </c>
      <c r="F5" s="2">
        <f t="shared" si="1"/>
        <v>22.271991999999997</v>
      </c>
    </row>
    <row r="6" spans="1:6" x14ac:dyDescent="0.2">
      <c r="A6">
        <v>4</v>
      </c>
      <c r="B6" t="s">
        <v>4</v>
      </c>
      <c r="C6" t="s">
        <v>5</v>
      </c>
      <c r="D6" s="2">
        <v>1706.741</v>
      </c>
      <c r="E6" s="2">
        <f t="shared" si="0"/>
        <v>3.2756546666666666</v>
      </c>
      <c r="F6" s="2">
        <f t="shared" si="1"/>
        <v>24.876826666666663</v>
      </c>
    </row>
    <row r="7" spans="1:6" x14ac:dyDescent="0.2">
      <c r="A7">
        <v>5</v>
      </c>
      <c r="B7" t="s">
        <v>5</v>
      </c>
      <c r="C7" t="s">
        <v>6</v>
      </c>
      <c r="D7" s="2">
        <v>1530.3230000000001</v>
      </c>
      <c r="E7" s="2">
        <f t="shared" si="0"/>
        <v>3.0404306666666665</v>
      </c>
      <c r="F7" s="2">
        <f t="shared" si="1"/>
        <v>28.152481333333331</v>
      </c>
    </row>
    <row r="8" spans="1:6" x14ac:dyDescent="0.2">
      <c r="A8">
        <v>6</v>
      </c>
      <c r="B8" t="s">
        <v>6</v>
      </c>
      <c r="C8" t="s">
        <v>9</v>
      </c>
      <c r="D8" s="2">
        <v>5318.6850000000004</v>
      </c>
      <c r="E8" s="2">
        <f t="shared" si="0"/>
        <v>8.0915800000000004</v>
      </c>
      <c r="F8" s="2">
        <f t="shared" si="1"/>
        <v>31.192911999999996</v>
      </c>
    </row>
    <row r="9" spans="1:6" x14ac:dyDescent="0.2">
      <c r="A9">
        <v>7</v>
      </c>
      <c r="B9" t="s">
        <v>9</v>
      </c>
      <c r="C9" t="s">
        <v>10</v>
      </c>
      <c r="D9" s="2">
        <v>1178.981</v>
      </c>
      <c r="E9" s="2">
        <f t="shared" si="0"/>
        <v>2.5719746666666667</v>
      </c>
      <c r="F9" s="2">
        <f t="shared" si="1"/>
        <v>39.284492</v>
      </c>
    </row>
    <row r="10" spans="1:6" x14ac:dyDescent="0.2">
      <c r="A10">
        <v>8</v>
      </c>
      <c r="B10" t="s">
        <v>10</v>
      </c>
      <c r="C10" t="s">
        <v>11</v>
      </c>
      <c r="D10" s="2">
        <v>1939.6980000000001</v>
      </c>
      <c r="E10" s="2">
        <f t="shared" si="0"/>
        <v>3.5862639999999999</v>
      </c>
      <c r="F10" s="2">
        <f t="shared" si="1"/>
        <v>41.85646666666667</v>
      </c>
    </row>
    <row r="11" spans="1:6" x14ac:dyDescent="0.2">
      <c r="A11">
        <v>9</v>
      </c>
      <c r="B11" t="s">
        <v>11</v>
      </c>
      <c r="C11" t="s">
        <v>12</v>
      </c>
      <c r="D11" s="2">
        <v>3339.3829999999998</v>
      </c>
      <c r="E11" s="2">
        <f t="shared" si="0"/>
        <v>5.4525106666666669</v>
      </c>
      <c r="F11" s="2">
        <f t="shared" si="1"/>
        <v>45.442730666666669</v>
      </c>
    </row>
    <row r="12" spans="1:6" x14ac:dyDescent="0.2">
      <c r="A12">
        <v>10</v>
      </c>
      <c r="B12" t="s">
        <v>12</v>
      </c>
      <c r="C12" t="s">
        <v>13</v>
      </c>
      <c r="D12" s="2">
        <v>1031.606</v>
      </c>
      <c r="E12" s="2">
        <f t="shared" si="0"/>
        <v>2.3754746666666668</v>
      </c>
      <c r="F12" s="2">
        <f t="shared" si="1"/>
        <v>50.895241333333338</v>
      </c>
    </row>
    <row r="13" spans="1:6" x14ac:dyDescent="0.2">
      <c r="A13">
        <v>11</v>
      </c>
      <c r="B13" t="s">
        <v>13</v>
      </c>
      <c r="C13" t="s">
        <v>14</v>
      </c>
      <c r="D13" s="2">
        <v>2089.2449999999999</v>
      </c>
      <c r="E13" s="2">
        <f t="shared" si="0"/>
        <v>3.78566</v>
      </c>
      <c r="F13" s="2">
        <f t="shared" si="1"/>
        <v>53.270716000000007</v>
      </c>
    </row>
    <row r="14" spans="1:6" x14ac:dyDescent="0.2">
      <c r="A14">
        <v>12</v>
      </c>
      <c r="B14" t="s">
        <v>14</v>
      </c>
      <c r="C14" t="s">
        <v>15</v>
      </c>
      <c r="D14" s="2">
        <v>2159.8200000000002</v>
      </c>
      <c r="E14" s="2">
        <f t="shared" si="0"/>
        <v>3.8797600000000001</v>
      </c>
      <c r="F14" s="2">
        <f t="shared" si="1"/>
        <v>57.056376000000007</v>
      </c>
    </row>
    <row r="15" spans="1:6" x14ac:dyDescent="0.2">
      <c r="A15">
        <v>13</v>
      </c>
      <c r="B15" t="s">
        <v>15</v>
      </c>
      <c r="C15" t="s">
        <v>16</v>
      </c>
      <c r="D15" s="2">
        <v>1717.402</v>
      </c>
      <c r="E15" s="2">
        <f t="shared" si="0"/>
        <v>3.2898693333333333</v>
      </c>
      <c r="F15" s="2">
        <f t="shared" si="1"/>
        <v>60.936136000000005</v>
      </c>
    </row>
    <row r="16" spans="1:6" x14ac:dyDescent="0.2">
      <c r="A16">
        <v>99</v>
      </c>
      <c r="B16" t="s">
        <v>16</v>
      </c>
      <c r="C16" t="s">
        <v>17</v>
      </c>
      <c r="D16" s="2">
        <v>3090.1439999999998</v>
      </c>
      <c r="E16" s="2">
        <f t="shared" si="0"/>
        <v>5.1201919999999994</v>
      </c>
      <c r="F16" s="2">
        <f t="shared" si="1"/>
        <v>64.226005333333333</v>
      </c>
    </row>
    <row r="17" spans="3:6" x14ac:dyDescent="0.2">
      <c r="D17" s="2">
        <f>SUM(D2:D16)</f>
        <v>40759.648000000001</v>
      </c>
      <c r="E17" s="2">
        <f>SUM(E2:E16)</f>
        <v>69.346197333333336</v>
      </c>
      <c r="F17" s="2">
        <f t="shared" si="1"/>
        <v>69.346197333333336</v>
      </c>
    </row>
    <row r="19" spans="3:6" x14ac:dyDescent="0.2">
      <c r="C19" s="1" t="s">
        <v>32</v>
      </c>
      <c r="D19" s="3">
        <v>45</v>
      </c>
    </row>
    <row r="20" spans="3:6" x14ac:dyDescent="0.2">
      <c r="C20" s="1" t="s">
        <v>33</v>
      </c>
      <c r="D20" s="3">
        <v>60</v>
      </c>
    </row>
  </sheetData>
  <sortState ref="A2:E16">
    <sortCondition ref="A2:A16"/>
  </sortState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2" sqref="F2"/>
    </sheetView>
  </sheetViews>
  <sheetFormatPr defaultRowHeight="12.75" x14ac:dyDescent="0.2"/>
  <cols>
    <col min="1" max="1" width="3.7109375" bestFit="1" customWidth="1"/>
    <col min="2" max="3" width="16.42578125" bestFit="1" customWidth="1"/>
    <col min="4" max="4" width="9.42578125" style="3" bestFit="1" customWidth="1"/>
    <col min="5" max="5" width="8.42578125" bestFit="1" customWidth="1"/>
    <col min="6" max="6" width="9.140625" bestFit="1" customWidth="1"/>
    <col min="7" max="1023" width="15"/>
  </cols>
  <sheetData>
    <row r="1" spans="1:6" x14ac:dyDescent="0.2">
      <c r="A1" t="s">
        <v>0</v>
      </c>
      <c r="B1" t="s">
        <v>1</v>
      </c>
      <c r="C1" t="s">
        <v>2</v>
      </c>
      <c r="D1" s="3" t="s">
        <v>34</v>
      </c>
      <c r="E1" t="s">
        <v>36</v>
      </c>
      <c r="F1" s="1" t="s">
        <v>38</v>
      </c>
    </row>
    <row r="2" spans="1:6" x14ac:dyDescent="0.2">
      <c r="A2">
        <v>0</v>
      </c>
      <c r="B2" t="s">
        <v>17</v>
      </c>
      <c r="C2" t="s">
        <v>4</v>
      </c>
      <c r="D2" s="3">
        <v>13535.527</v>
      </c>
      <c r="E2" s="2">
        <f>(D2/(D$19*1000/3600)+D$20)/60</f>
        <v>19.047369333333332</v>
      </c>
      <c r="F2" s="2">
        <v>0</v>
      </c>
    </row>
    <row r="3" spans="1:6" x14ac:dyDescent="0.2">
      <c r="A3">
        <v>1</v>
      </c>
      <c r="B3" t="s">
        <v>4</v>
      </c>
      <c r="C3" t="s">
        <v>3</v>
      </c>
      <c r="D3" s="3">
        <v>1203.626</v>
      </c>
      <c r="E3" s="2">
        <f t="shared" ref="E3:E16" si="0">(D3/(D$19*1000/3600)+D$20)/60</f>
        <v>2.6048346666666666</v>
      </c>
      <c r="F3" s="2">
        <f>F2+E2</f>
        <v>19.047369333333332</v>
      </c>
    </row>
    <row r="4" spans="1:6" x14ac:dyDescent="0.2">
      <c r="A4">
        <v>2</v>
      </c>
      <c r="B4" t="s">
        <v>3</v>
      </c>
      <c r="C4" t="s">
        <v>5</v>
      </c>
      <c r="D4" s="3">
        <v>1072.5070000000001</v>
      </c>
      <c r="E4" s="2">
        <f t="shared" si="0"/>
        <v>2.4300093333333335</v>
      </c>
      <c r="F4" s="2">
        <f t="shared" ref="F4:F17" si="1">F3+E3</f>
        <v>21.652203999999998</v>
      </c>
    </row>
    <row r="5" spans="1:6" x14ac:dyDescent="0.2">
      <c r="A5">
        <v>3</v>
      </c>
      <c r="B5" t="s">
        <v>5</v>
      </c>
      <c r="C5" t="s">
        <v>6</v>
      </c>
      <c r="D5" s="3">
        <v>1530.3230000000001</v>
      </c>
      <c r="E5" s="2">
        <f t="shared" si="0"/>
        <v>3.0404306666666665</v>
      </c>
      <c r="F5" s="2">
        <f t="shared" si="1"/>
        <v>24.082213333333332</v>
      </c>
    </row>
    <row r="6" spans="1:6" x14ac:dyDescent="0.2">
      <c r="A6">
        <v>4</v>
      </c>
      <c r="B6" t="s">
        <v>6</v>
      </c>
      <c r="C6" t="s">
        <v>8</v>
      </c>
      <c r="D6" s="3">
        <v>1754.4010000000001</v>
      </c>
      <c r="E6" s="2">
        <f t="shared" si="0"/>
        <v>3.3392013333333335</v>
      </c>
      <c r="F6" s="2">
        <f t="shared" si="1"/>
        <v>27.122643999999998</v>
      </c>
    </row>
    <row r="7" spans="1:6" x14ac:dyDescent="0.2">
      <c r="A7">
        <v>5</v>
      </c>
      <c r="B7" t="s">
        <v>8</v>
      </c>
      <c r="C7" t="s">
        <v>7</v>
      </c>
      <c r="D7" s="3">
        <v>1971.5319999999999</v>
      </c>
      <c r="E7" s="2">
        <f t="shared" si="0"/>
        <v>3.6287093333333331</v>
      </c>
      <c r="F7" s="2">
        <f t="shared" si="1"/>
        <v>30.461845333333329</v>
      </c>
    </row>
    <row r="8" spans="1:6" x14ac:dyDescent="0.2">
      <c r="A8">
        <v>6</v>
      </c>
      <c r="B8" t="s">
        <v>7</v>
      </c>
      <c r="C8" t="s">
        <v>9</v>
      </c>
      <c r="D8" s="3">
        <v>7853.902</v>
      </c>
      <c r="E8" s="2">
        <f t="shared" si="0"/>
        <v>11.471869333333332</v>
      </c>
      <c r="F8" s="2">
        <f t="shared" si="1"/>
        <v>34.090554666666662</v>
      </c>
    </row>
    <row r="9" spans="1:6" x14ac:dyDescent="0.2">
      <c r="A9">
        <v>7</v>
      </c>
      <c r="B9" t="s">
        <v>9</v>
      </c>
      <c r="C9" t="s">
        <v>10</v>
      </c>
      <c r="D9" s="3">
        <v>1178.981</v>
      </c>
      <c r="E9" s="2">
        <f t="shared" si="0"/>
        <v>2.5719746666666667</v>
      </c>
      <c r="F9" s="2">
        <f t="shared" si="1"/>
        <v>45.562423999999993</v>
      </c>
    </row>
    <row r="10" spans="1:6" x14ac:dyDescent="0.2">
      <c r="A10">
        <v>8</v>
      </c>
      <c r="B10" t="s">
        <v>10</v>
      </c>
      <c r="C10" t="s">
        <v>11</v>
      </c>
      <c r="D10" s="3">
        <v>1939.6980000000001</v>
      </c>
      <c r="E10" s="2">
        <f t="shared" si="0"/>
        <v>3.5862639999999999</v>
      </c>
      <c r="F10" s="2">
        <f t="shared" si="1"/>
        <v>48.134398666666662</v>
      </c>
    </row>
    <row r="11" spans="1:6" x14ac:dyDescent="0.2">
      <c r="A11">
        <v>9</v>
      </c>
      <c r="B11" t="s">
        <v>11</v>
      </c>
      <c r="C11" t="s">
        <v>12</v>
      </c>
      <c r="D11" s="3">
        <v>3339.3829999999998</v>
      </c>
      <c r="E11" s="2">
        <f t="shared" si="0"/>
        <v>5.4525106666666669</v>
      </c>
      <c r="F11" s="2">
        <f t="shared" si="1"/>
        <v>51.720662666666662</v>
      </c>
    </row>
    <row r="12" spans="1:6" x14ac:dyDescent="0.2">
      <c r="A12">
        <v>10</v>
      </c>
      <c r="B12" t="s">
        <v>12</v>
      </c>
      <c r="C12" t="s">
        <v>13</v>
      </c>
      <c r="D12" s="3">
        <v>1031.606</v>
      </c>
      <c r="E12" s="2">
        <f t="shared" si="0"/>
        <v>2.3754746666666668</v>
      </c>
      <c r="F12" s="2">
        <f t="shared" si="1"/>
        <v>57.173173333333331</v>
      </c>
    </row>
    <row r="13" spans="1:6" x14ac:dyDescent="0.2">
      <c r="A13">
        <v>11</v>
      </c>
      <c r="B13" t="s">
        <v>13</v>
      </c>
      <c r="C13" t="s">
        <v>14</v>
      </c>
      <c r="D13" s="3">
        <v>2089.2449999999999</v>
      </c>
      <c r="E13" s="2">
        <f t="shared" si="0"/>
        <v>3.78566</v>
      </c>
      <c r="F13" s="2">
        <f t="shared" si="1"/>
        <v>59.548648</v>
      </c>
    </row>
    <row r="14" spans="1:6" x14ac:dyDescent="0.2">
      <c r="A14">
        <v>12</v>
      </c>
      <c r="B14" t="s">
        <v>14</v>
      </c>
      <c r="C14" t="s">
        <v>15</v>
      </c>
      <c r="D14" s="3">
        <v>2159.8200000000002</v>
      </c>
      <c r="E14" s="2">
        <f t="shared" si="0"/>
        <v>3.8797600000000001</v>
      </c>
      <c r="F14" s="2">
        <f t="shared" si="1"/>
        <v>63.334308</v>
      </c>
    </row>
    <row r="15" spans="1:6" x14ac:dyDescent="0.2">
      <c r="A15">
        <v>13</v>
      </c>
      <c r="B15" t="s">
        <v>15</v>
      </c>
      <c r="C15" t="s">
        <v>16</v>
      </c>
      <c r="D15" s="3">
        <v>1717.402</v>
      </c>
      <c r="E15" s="2">
        <f t="shared" si="0"/>
        <v>3.2898693333333333</v>
      </c>
      <c r="F15" s="2">
        <f t="shared" si="1"/>
        <v>67.214067999999997</v>
      </c>
    </row>
    <row r="16" spans="1:6" x14ac:dyDescent="0.2">
      <c r="A16">
        <v>99</v>
      </c>
      <c r="B16" t="s">
        <v>16</v>
      </c>
      <c r="C16" t="s">
        <v>17</v>
      </c>
      <c r="D16" s="3">
        <v>3090.1439999999998</v>
      </c>
      <c r="E16" s="2">
        <f t="shared" si="0"/>
        <v>5.1201919999999994</v>
      </c>
      <c r="F16" s="2">
        <f t="shared" si="1"/>
        <v>70.503937333333326</v>
      </c>
    </row>
    <row r="17" spans="3:6" x14ac:dyDescent="0.2">
      <c r="D17" s="3">
        <f>SUM(D2:D16)</f>
        <v>45468.097000000002</v>
      </c>
      <c r="E17" s="3">
        <f>SUM(E2:E16)</f>
        <v>75.624129333333329</v>
      </c>
      <c r="F17" s="2">
        <f t="shared" si="1"/>
        <v>75.624129333333329</v>
      </c>
    </row>
    <row r="19" spans="3:6" x14ac:dyDescent="0.2">
      <c r="C19" s="1" t="s">
        <v>32</v>
      </c>
      <c r="D19" s="3">
        <v>45</v>
      </c>
    </row>
    <row r="20" spans="3:6" x14ac:dyDescent="0.2">
      <c r="C20" s="1" t="s">
        <v>33</v>
      </c>
      <c r="D20" s="3">
        <v>60</v>
      </c>
    </row>
  </sheetData>
  <sortState ref="A2:E16">
    <sortCondition ref="A2:A16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2" sqref="F2"/>
    </sheetView>
  </sheetViews>
  <sheetFormatPr defaultRowHeight="12.75" x14ac:dyDescent="0.2"/>
  <cols>
    <col min="1" max="1" width="3.7109375" bestFit="1" customWidth="1"/>
    <col min="2" max="3" width="16.42578125" bestFit="1" customWidth="1"/>
    <col min="4" max="4" width="9.42578125" style="2" bestFit="1" customWidth="1"/>
    <col min="5" max="5" width="9.28515625" bestFit="1" customWidth="1"/>
    <col min="7" max="1020" width="15"/>
  </cols>
  <sheetData>
    <row r="1" spans="1:6" x14ac:dyDescent="0.2">
      <c r="A1" t="s">
        <v>0</v>
      </c>
      <c r="B1" t="s">
        <v>1</v>
      </c>
      <c r="C1" t="s">
        <v>2</v>
      </c>
      <c r="D1" s="2" t="s">
        <v>34</v>
      </c>
      <c r="E1" s="1" t="s">
        <v>35</v>
      </c>
      <c r="F1" s="1" t="s">
        <v>38</v>
      </c>
    </row>
    <row r="2" spans="1:6" x14ac:dyDescent="0.2">
      <c r="A2">
        <v>0</v>
      </c>
      <c r="B2" t="s">
        <v>17</v>
      </c>
      <c r="C2" t="s">
        <v>19</v>
      </c>
      <c r="D2" s="2">
        <v>3989.605</v>
      </c>
      <c r="E2" s="2">
        <f t="shared" ref="E2:E16" si="0">(D2/(D$19*1000/3600)+D$20)/60</f>
        <v>6.3194733333333337</v>
      </c>
      <c r="F2" s="2">
        <v>0</v>
      </c>
    </row>
    <row r="3" spans="1:6" x14ac:dyDescent="0.2">
      <c r="A3">
        <v>1</v>
      </c>
      <c r="B3" t="s">
        <v>19</v>
      </c>
      <c r="C3" t="s">
        <v>20</v>
      </c>
      <c r="D3" s="2">
        <v>3038.77</v>
      </c>
      <c r="E3" s="2">
        <f t="shared" si="0"/>
        <v>5.0516933333333327</v>
      </c>
      <c r="F3" s="2">
        <f>F2+E2</f>
        <v>6.3194733333333337</v>
      </c>
    </row>
    <row r="4" spans="1:6" x14ac:dyDescent="0.2">
      <c r="A4">
        <v>2</v>
      </c>
      <c r="B4" t="s">
        <v>20</v>
      </c>
      <c r="C4" t="s">
        <v>21</v>
      </c>
      <c r="D4" s="2">
        <v>1347.7449999999999</v>
      </c>
      <c r="E4" s="2">
        <f t="shared" si="0"/>
        <v>2.796993333333333</v>
      </c>
      <c r="F4" s="2">
        <f t="shared" ref="F4:F17" si="1">F3+E3</f>
        <v>11.371166666666667</v>
      </c>
    </row>
    <row r="5" spans="1:6" x14ac:dyDescent="0.2">
      <c r="A5">
        <v>3</v>
      </c>
      <c r="B5" t="s">
        <v>21</v>
      </c>
      <c r="C5" t="s">
        <v>22</v>
      </c>
      <c r="D5" s="2">
        <v>1017.9109999999999</v>
      </c>
      <c r="E5" s="2">
        <f t="shared" si="0"/>
        <v>2.3572146666666667</v>
      </c>
      <c r="F5" s="2">
        <f t="shared" si="1"/>
        <v>14.16816</v>
      </c>
    </row>
    <row r="6" spans="1:6" x14ac:dyDescent="0.2">
      <c r="A6">
        <v>4</v>
      </c>
      <c r="B6" t="s">
        <v>22</v>
      </c>
      <c r="C6" t="s">
        <v>23</v>
      </c>
      <c r="D6" s="2">
        <v>3483.44</v>
      </c>
      <c r="E6" s="2">
        <f t="shared" si="0"/>
        <v>5.6445866666666671</v>
      </c>
      <c r="F6" s="2">
        <f t="shared" si="1"/>
        <v>16.525374666666668</v>
      </c>
    </row>
    <row r="7" spans="1:6" x14ac:dyDescent="0.2">
      <c r="A7">
        <v>5</v>
      </c>
      <c r="B7" t="s">
        <v>23</v>
      </c>
      <c r="C7" t="s">
        <v>24</v>
      </c>
      <c r="D7" s="2">
        <v>1794.992</v>
      </c>
      <c r="E7" s="2">
        <f t="shared" si="0"/>
        <v>3.3933226666666667</v>
      </c>
      <c r="F7" s="2">
        <f t="shared" si="1"/>
        <v>22.169961333333333</v>
      </c>
    </row>
    <row r="8" spans="1:6" x14ac:dyDescent="0.2">
      <c r="A8">
        <v>6</v>
      </c>
      <c r="B8" t="s">
        <v>24</v>
      </c>
      <c r="C8" t="s">
        <v>25</v>
      </c>
      <c r="D8" s="2">
        <v>2690.498</v>
      </c>
      <c r="E8" s="2">
        <f t="shared" si="0"/>
        <v>4.5873306666666673</v>
      </c>
      <c r="F8" s="2">
        <f t="shared" si="1"/>
        <v>25.563283999999999</v>
      </c>
    </row>
    <row r="9" spans="1:6" x14ac:dyDescent="0.2">
      <c r="A9">
        <v>7</v>
      </c>
      <c r="B9" t="s">
        <v>25</v>
      </c>
      <c r="C9" t="s">
        <v>26</v>
      </c>
      <c r="D9" s="2">
        <v>1989.64</v>
      </c>
      <c r="E9" s="2">
        <f t="shared" si="0"/>
        <v>3.6528533333333333</v>
      </c>
      <c r="F9" s="2">
        <f t="shared" si="1"/>
        <v>30.150614666666666</v>
      </c>
    </row>
    <row r="10" spans="1:6" x14ac:dyDescent="0.2">
      <c r="A10">
        <v>8</v>
      </c>
      <c r="B10" t="s">
        <v>26</v>
      </c>
      <c r="C10" t="s">
        <v>27</v>
      </c>
      <c r="D10" s="2">
        <v>1935.079</v>
      </c>
      <c r="E10" s="2">
        <f t="shared" si="0"/>
        <v>3.5801053333333335</v>
      </c>
      <c r="F10" s="2">
        <f t="shared" si="1"/>
        <v>33.803468000000002</v>
      </c>
    </row>
    <row r="11" spans="1:6" x14ac:dyDescent="0.2">
      <c r="A11">
        <v>9</v>
      </c>
      <c r="B11" t="s">
        <v>27</v>
      </c>
      <c r="C11" t="s">
        <v>28</v>
      </c>
      <c r="D11" s="2">
        <v>1415.472</v>
      </c>
      <c r="E11" s="2">
        <f t="shared" si="0"/>
        <v>2.8872959999999996</v>
      </c>
      <c r="F11" s="2">
        <f t="shared" si="1"/>
        <v>37.383573333333338</v>
      </c>
    </row>
    <row r="12" spans="1:6" x14ac:dyDescent="0.2">
      <c r="A12">
        <v>10</v>
      </c>
      <c r="B12" t="s">
        <v>28</v>
      </c>
      <c r="C12" t="s">
        <v>29</v>
      </c>
      <c r="D12" s="2">
        <v>2575.076</v>
      </c>
      <c r="E12" s="2">
        <f t="shared" si="0"/>
        <v>4.4334346666666669</v>
      </c>
      <c r="F12" s="2">
        <f t="shared" si="1"/>
        <v>40.270869333333337</v>
      </c>
    </row>
    <row r="13" spans="1:6" x14ac:dyDescent="0.2">
      <c r="A13">
        <v>11</v>
      </c>
      <c r="B13" t="s">
        <v>29</v>
      </c>
      <c r="C13" t="s">
        <v>30</v>
      </c>
      <c r="D13" s="2">
        <v>4362.732</v>
      </c>
      <c r="E13" s="2">
        <f t="shared" si="0"/>
        <v>6.8169759999999995</v>
      </c>
      <c r="F13" s="2">
        <f t="shared" si="1"/>
        <v>44.704304000000008</v>
      </c>
    </row>
    <row r="14" spans="1:6" x14ac:dyDescent="0.2">
      <c r="A14">
        <v>12</v>
      </c>
      <c r="B14" t="s">
        <v>30</v>
      </c>
      <c r="C14" t="s">
        <v>31</v>
      </c>
      <c r="D14" s="2">
        <v>2786.04</v>
      </c>
      <c r="E14" s="2">
        <f t="shared" si="0"/>
        <v>4.7147199999999998</v>
      </c>
      <c r="F14" s="2">
        <f t="shared" si="1"/>
        <v>51.521280000000004</v>
      </c>
    </row>
    <row r="15" spans="1:6" x14ac:dyDescent="0.2">
      <c r="A15">
        <v>13</v>
      </c>
      <c r="B15" t="s">
        <v>31</v>
      </c>
      <c r="C15" t="s">
        <v>18</v>
      </c>
      <c r="D15" s="2">
        <v>1477.27</v>
      </c>
      <c r="E15" s="2">
        <f t="shared" si="0"/>
        <v>2.9696933333333333</v>
      </c>
      <c r="F15" s="2">
        <f t="shared" si="1"/>
        <v>56.236000000000004</v>
      </c>
    </row>
    <row r="16" spans="1:6" x14ac:dyDescent="0.2">
      <c r="A16">
        <v>99</v>
      </c>
      <c r="B16" t="s">
        <v>18</v>
      </c>
      <c r="C16" t="s">
        <v>17</v>
      </c>
      <c r="D16" s="2">
        <v>3787.6379999999999</v>
      </c>
      <c r="E16" s="2">
        <f t="shared" si="0"/>
        <v>6.0501839999999998</v>
      </c>
      <c r="F16" s="2">
        <f t="shared" si="1"/>
        <v>59.205693333333336</v>
      </c>
    </row>
    <row r="17" spans="3:6" x14ac:dyDescent="0.2">
      <c r="D17" s="2">
        <f>SUM(D2:D16)</f>
        <v>37691.908000000003</v>
      </c>
      <c r="E17" s="2">
        <f t="shared" ref="E17" si="2">SUM(E2:E16)</f>
        <v>65.255877333333331</v>
      </c>
      <c r="F17" s="2">
        <f t="shared" si="1"/>
        <v>65.255877333333331</v>
      </c>
    </row>
    <row r="19" spans="3:6" x14ac:dyDescent="0.2">
      <c r="C19" s="1" t="s">
        <v>32</v>
      </c>
      <c r="D19" s="2">
        <v>45</v>
      </c>
    </row>
    <row r="20" spans="3:6" x14ac:dyDescent="0.2">
      <c r="C20" s="1" t="s">
        <v>33</v>
      </c>
      <c r="D20" s="2">
        <v>60</v>
      </c>
    </row>
  </sheetData>
  <sortState ref="A2:E16">
    <sortCondition ref="A2:A16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bus-route-n2</vt:lpstr>
      <vt:lpstr>bus-route-north</vt:lpstr>
      <vt:lpstr>bus-route-south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木原伸夫</cp:lastModifiedBy>
  <cp:revision>0</cp:revision>
  <dcterms:modified xsi:type="dcterms:W3CDTF">2021-10-29T11:26:28Z</dcterms:modified>
</cp:coreProperties>
</file>