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250" windowHeight="56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9" i="1"/>
  <c r="F78"/>
  <c r="F77"/>
  <c r="F76"/>
  <c r="F75"/>
  <c r="F74"/>
  <c r="F73"/>
  <c r="F72"/>
  <c r="F71"/>
  <c r="F70"/>
  <c r="F69"/>
  <c r="F68"/>
  <c r="F67"/>
  <c r="F66"/>
  <c r="F59"/>
  <c r="F60"/>
  <c r="F61"/>
  <c r="F62"/>
  <c r="F63"/>
  <c r="F64"/>
  <c r="F65"/>
  <c r="F58"/>
  <c r="F56"/>
  <c r="F57"/>
  <c r="F55"/>
  <c r="F54"/>
  <c r="F53"/>
  <c r="F52"/>
  <c r="F51"/>
  <c r="F50"/>
  <c r="F48" l="1"/>
  <c r="F49"/>
  <c r="F47"/>
  <c r="F45"/>
  <c r="F46"/>
  <c r="F43"/>
  <c r="E44"/>
  <c r="F44" s="1"/>
  <c r="F40"/>
  <c r="F41"/>
  <c r="F42"/>
  <c r="E39"/>
  <c r="F39" s="1"/>
  <c r="F38"/>
  <c r="F37"/>
  <c r="F36"/>
  <c r="F35"/>
  <c r="F34"/>
  <c r="F33"/>
  <c r="F32"/>
  <c r="F31"/>
  <c r="F30"/>
  <c r="F29"/>
  <c r="F28"/>
  <c r="F27"/>
  <c r="F25"/>
  <c r="F26"/>
  <c r="F24"/>
  <c r="F23"/>
  <c r="F19"/>
  <c r="F20"/>
  <c r="F21"/>
  <c r="F22"/>
  <c r="F18"/>
  <c r="F10"/>
  <c r="F11"/>
  <c r="F12"/>
  <c r="F13"/>
  <c r="F14"/>
  <c r="F15"/>
  <c r="F16"/>
  <c r="F17"/>
  <c r="F9"/>
</calcChain>
</file>

<file path=xl/sharedStrings.xml><?xml version="1.0" encoding="utf-8"?>
<sst xmlns="http://schemas.openxmlformats.org/spreadsheetml/2006/main" count="127" uniqueCount="93">
  <si>
    <t>Options</t>
  </si>
  <si>
    <t>Count</t>
  </si>
  <si>
    <t>Gender</t>
  </si>
  <si>
    <t>Qualitative</t>
  </si>
  <si>
    <t>Question</t>
  </si>
  <si>
    <t>Male</t>
  </si>
  <si>
    <t>Female</t>
  </si>
  <si>
    <t>Proportion</t>
  </si>
  <si>
    <t>Age</t>
  </si>
  <si>
    <t>Less than 20</t>
  </si>
  <si>
    <t>21-25</t>
  </si>
  <si>
    <t>26-30</t>
  </si>
  <si>
    <t>31-35</t>
  </si>
  <si>
    <t>More than 35</t>
  </si>
  <si>
    <t>City</t>
  </si>
  <si>
    <t>Karachi</t>
  </si>
  <si>
    <t>Lahore</t>
  </si>
  <si>
    <t>Islamabad</t>
  </si>
  <si>
    <t>Hyderabad</t>
  </si>
  <si>
    <t>Multan</t>
  </si>
  <si>
    <t>Faislabad</t>
  </si>
  <si>
    <t>Nawabshah</t>
  </si>
  <si>
    <t>Rawalpindi</t>
  </si>
  <si>
    <t>Others</t>
  </si>
  <si>
    <t>Monthly_Income</t>
  </si>
  <si>
    <t>150,000 - 200,000</t>
  </si>
  <si>
    <t>50,000 - 100,000</t>
  </si>
  <si>
    <t>100,000 - 150,000</t>
  </si>
  <si>
    <t>More than 200,000</t>
  </si>
  <si>
    <t>Less than 50,000</t>
  </si>
  <si>
    <t>How often do you shop online</t>
  </si>
  <si>
    <t>Seldom</t>
  </si>
  <si>
    <t>Very often</t>
  </si>
  <si>
    <t>Sometimes</t>
  </si>
  <si>
    <t>Never shopped online</t>
  </si>
  <si>
    <t>Do you prefer online shopping</t>
  </si>
  <si>
    <t>Yes</t>
  </si>
  <si>
    <t>Maybe</t>
  </si>
  <si>
    <t>No</t>
  </si>
  <si>
    <t>Do you think you buy unnecessary things and spend more money in online shopping as they are a click away</t>
  </si>
  <si>
    <t>How much do you trust online stores</t>
  </si>
  <si>
    <t>How much amount on average you spend on physical shopping in a month</t>
  </si>
  <si>
    <t>10,000 - 25,000</t>
  </si>
  <si>
    <t>Less than 10,000</t>
  </si>
  <si>
    <t>More than 50,000</t>
  </si>
  <si>
    <t>26,000 - 50,000</t>
  </si>
  <si>
    <t xml:space="preserve">No </t>
  </si>
  <si>
    <t>How much amount on average you spend on online shopping in a month</t>
  </si>
  <si>
    <t>Do you get convince when you are offered discounts or installments on online stores</t>
  </si>
  <si>
    <t>yes</t>
  </si>
  <si>
    <t>May be</t>
  </si>
  <si>
    <t>If you prefer online shopping, what are the important reasons</t>
  </si>
  <si>
    <t>Convenience of not going to store</t>
  </si>
  <si>
    <t>Discounts and Offers</t>
  </si>
  <si>
    <t>Easy to Find Rare Products Online</t>
  </si>
  <si>
    <t>No Crowd and POS Queue</t>
  </si>
  <si>
    <t>If you don't prefer online shopping, what are the main reasons?</t>
  </si>
  <si>
    <t>Products on website don't match with the real thing</t>
  </si>
  <si>
    <t>Scam sellers on online marketplaces</t>
  </si>
  <si>
    <t>Delay in Delivery</t>
  </si>
  <si>
    <t>Breach of personal &amp; financial details</t>
  </si>
  <si>
    <t>What products do you buy online mostly?</t>
  </si>
  <si>
    <t>Food &amp; Grocery</t>
  </si>
  <si>
    <t>Clothes</t>
  </si>
  <si>
    <t>Gadgets</t>
  </si>
  <si>
    <t>Accessories(Watches, Jewellery, Bags etc)</t>
  </si>
  <si>
    <t>Household items</t>
  </si>
  <si>
    <t>Makeup &amp; Beauty Products</t>
  </si>
  <si>
    <t>Never bought anything online</t>
  </si>
  <si>
    <t>Books</t>
  </si>
  <si>
    <t>Which stores do you prefer to shop online?</t>
  </si>
  <si>
    <t>Daraz</t>
  </si>
  <si>
    <t>Ali Express</t>
  </si>
  <si>
    <t>Foodpanda</t>
  </si>
  <si>
    <t>Airlift</t>
  </si>
  <si>
    <t>Savyour</t>
  </si>
  <si>
    <t>None of them</t>
  </si>
  <si>
    <t>Naheed Super Market</t>
  </si>
  <si>
    <t>ELO</t>
  </si>
  <si>
    <t>Apricart</t>
  </si>
  <si>
    <t>BBA</t>
  </si>
  <si>
    <t>Instagram Pages</t>
  </si>
  <si>
    <t>Deal21</t>
  </si>
  <si>
    <t>Chase &amp; others</t>
  </si>
  <si>
    <t>Gul Ahmed, Limelight, Bonanza etc</t>
  </si>
  <si>
    <t>Question No</t>
  </si>
  <si>
    <t>Data Type</t>
  </si>
  <si>
    <t>Mean test</t>
  </si>
  <si>
    <t>poroportion test</t>
  </si>
  <si>
    <t>basic statistics "mean,median,mode"</t>
  </si>
  <si>
    <t>mean test</t>
  </si>
  <si>
    <t>analysis</t>
  </si>
  <si>
    <t>regression:y(amount) = age,gender,city,monthly income,monthly spend in online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</si>
</sst>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9"/>
  <sheetViews>
    <sheetView tabSelected="1" topLeftCell="A8" workbookViewId="0">
      <selection activeCell="G23" sqref="G23"/>
    </sheetView>
  </sheetViews>
  <sheetFormatPr defaultColWidth="8.85546875" defaultRowHeight="15"/>
  <cols>
    <col min="1" max="1" width="11.28515625" style="2" bestFit="1" customWidth="1"/>
    <col min="2" max="2" width="38.42578125" style="1" customWidth="1"/>
    <col min="3" max="3" width="13.28515625" style="1" customWidth="1"/>
    <col min="4" max="4" width="24.7109375" style="3" customWidth="1"/>
    <col min="5" max="5" width="10" style="1" customWidth="1"/>
    <col min="6" max="6" width="11.28515625" style="1" customWidth="1"/>
    <col min="7" max="7" width="33.85546875" style="1" customWidth="1"/>
    <col min="8" max="16384" width="8.85546875" style="1"/>
  </cols>
  <sheetData>
    <row r="1" spans="1:8" ht="15.75" thickBot="1">
      <c r="A1" s="25" t="s">
        <v>85</v>
      </c>
      <c r="B1" s="26" t="s">
        <v>4</v>
      </c>
      <c r="C1" s="26" t="s">
        <v>86</v>
      </c>
      <c r="D1" s="26" t="s">
        <v>0</v>
      </c>
      <c r="E1" s="26" t="s">
        <v>1</v>
      </c>
      <c r="F1" s="27" t="s">
        <v>7</v>
      </c>
      <c r="G1" s="1" t="s">
        <v>91</v>
      </c>
    </row>
    <row r="2" spans="1:8">
      <c r="A2" s="22">
        <v>1</v>
      </c>
      <c r="B2" s="4" t="s">
        <v>2</v>
      </c>
      <c r="C2" s="4" t="s">
        <v>3</v>
      </c>
      <c r="D2" s="5" t="s">
        <v>5</v>
      </c>
      <c r="E2" s="4">
        <v>39</v>
      </c>
      <c r="F2" s="6">
        <v>37.5</v>
      </c>
      <c r="G2" s="1" t="s">
        <v>88</v>
      </c>
      <c r="H2" s="1" t="s">
        <v>92</v>
      </c>
    </row>
    <row r="3" spans="1:8" ht="15.75" thickBot="1">
      <c r="A3" s="23"/>
      <c r="B3" s="7"/>
      <c r="C3" s="7"/>
      <c r="D3" s="8" t="s">
        <v>6</v>
      </c>
      <c r="E3" s="7">
        <v>65</v>
      </c>
      <c r="F3" s="9">
        <v>62.5</v>
      </c>
    </row>
    <row r="4" spans="1:8">
      <c r="A4" s="22">
        <v>2</v>
      </c>
      <c r="B4" s="4" t="s">
        <v>8</v>
      </c>
      <c r="C4" s="4" t="s">
        <v>3</v>
      </c>
      <c r="D4" s="5" t="s">
        <v>9</v>
      </c>
      <c r="E4" s="4">
        <v>13</v>
      </c>
      <c r="F4" s="6">
        <v>12.5</v>
      </c>
      <c r="G4" s="1" t="s">
        <v>89</v>
      </c>
      <c r="H4" s="1" t="s">
        <v>92</v>
      </c>
    </row>
    <row r="5" spans="1:8">
      <c r="A5" s="24"/>
      <c r="B5" s="10"/>
      <c r="C5" s="10"/>
      <c r="D5" s="11" t="s">
        <v>10</v>
      </c>
      <c r="E5" s="10">
        <v>60</v>
      </c>
      <c r="F5" s="12">
        <v>57.7</v>
      </c>
    </row>
    <row r="6" spans="1:8">
      <c r="A6" s="24"/>
      <c r="B6" s="10"/>
      <c r="C6" s="10"/>
      <c r="D6" s="11" t="s">
        <v>11</v>
      </c>
      <c r="E6" s="10">
        <v>23</v>
      </c>
      <c r="F6" s="12">
        <v>22.1</v>
      </c>
    </row>
    <row r="7" spans="1:8">
      <c r="A7" s="24"/>
      <c r="B7" s="10"/>
      <c r="C7" s="10"/>
      <c r="D7" s="11" t="s">
        <v>12</v>
      </c>
      <c r="E7" s="10">
        <v>4</v>
      </c>
      <c r="F7" s="12">
        <v>3.8</v>
      </c>
    </row>
    <row r="8" spans="1:8" ht="15.75" thickBot="1">
      <c r="A8" s="23"/>
      <c r="B8" s="7"/>
      <c r="C8" s="7"/>
      <c r="D8" s="8" t="s">
        <v>13</v>
      </c>
      <c r="E8" s="7">
        <v>4</v>
      </c>
      <c r="F8" s="9">
        <v>3.8</v>
      </c>
    </row>
    <row r="9" spans="1:8">
      <c r="A9" s="22">
        <v>3</v>
      </c>
      <c r="B9" s="4" t="s">
        <v>14</v>
      </c>
      <c r="C9" s="4" t="s">
        <v>3</v>
      </c>
      <c r="D9" s="5" t="s">
        <v>15</v>
      </c>
      <c r="E9" s="4">
        <v>80</v>
      </c>
      <c r="F9" s="13">
        <f>(E9/104)*100</f>
        <v>76.923076923076934</v>
      </c>
      <c r="G9" s="1" t="s">
        <v>89</v>
      </c>
    </row>
    <row r="10" spans="1:8">
      <c r="A10" s="24"/>
      <c r="B10" s="10"/>
      <c r="C10" s="10"/>
      <c r="D10" s="11" t="s">
        <v>16</v>
      </c>
      <c r="E10" s="10">
        <v>4</v>
      </c>
      <c r="F10" s="14">
        <f t="shared" ref="F10:F17" si="0">(E10/104)*100</f>
        <v>3.8461538461538463</v>
      </c>
    </row>
    <row r="11" spans="1:8">
      <c r="A11" s="24"/>
      <c r="B11" s="10"/>
      <c r="C11" s="10"/>
      <c r="D11" s="11" t="s">
        <v>17</v>
      </c>
      <c r="E11" s="10">
        <v>3</v>
      </c>
      <c r="F11" s="14">
        <f t="shared" si="0"/>
        <v>2.8846153846153846</v>
      </c>
    </row>
    <row r="12" spans="1:8">
      <c r="A12" s="24"/>
      <c r="B12" s="10"/>
      <c r="C12" s="10"/>
      <c r="D12" s="11" t="s">
        <v>18</v>
      </c>
      <c r="E12" s="10">
        <v>7</v>
      </c>
      <c r="F12" s="14">
        <f t="shared" si="0"/>
        <v>6.7307692307692308</v>
      </c>
    </row>
    <row r="13" spans="1:8">
      <c r="A13" s="24"/>
      <c r="B13" s="10"/>
      <c r="C13" s="10"/>
      <c r="D13" s="11" t="s">
        <v>19</v>
      </c>
      <c r="E13" s="10">
        <v>1</v>
      </c>
      <c r="F13" s="14">
        <f t="shared" si="0"/>
        <v>0.96153846153846156</v>
      </c>
    </row>
    <row r="14" spans="1:8">
      <c r="A14" s="24"/>
      <c r="B14" s="10"/>
      <c r="C14" s="10"/>
      <c r="D14" s="11" t="s">
        <v>20</v>
      </c>
      <c r="E14" s="10">
        <v>1</v>
      </c>
      <c r="F14" s="14">
        <f t="shared" si="0"/>
        <v>0.96153846153846156</v>
      </c>
    </row>
    <row r="15" spans="1:8">
      <c r="A15" s="24"/>
      <c r="B15" s="10"/>
      <c r="C15" s="10"/>
      <c r="D15" s="11" t="s">
        <v>21</v>
      </c>
      <c r="E15" s="10">
        <v>6</v>
      </c>
      <c r="F15" s="14">
        <f t="shared" si="0"/>
        <v>5.7692307692307692</v>
      </c>
    </row>
    <row r="16" spans="1:8">
      <c r="A16" s="24"/>
      <c r="B16" s="10"/>
      <c r="C16" s="10"/>
      <c r="D16" s="11" t="s">
        <v>22</v>
      </c>
      <c r="E16" s="10">
        <v>1</v>
      </c>
      <c r="F16" s="14">
        <f t="shared" si="0"/>
        <v>0.96153846153846156</v>
      </c>
    </row>
    <row r="17" spans="1:7" ht="15.75" thickBot="1">
      <c r="A17" s="23"/>
      <c r="B17" s="7"/>
      <c r="C17" s="7"/>
      <c r="D17" s="8" t="s">
        <v>23</v>
      </c>
      <c r="E17" s="7">
        <v>1</v>
      </c>
      <c r="F17" s="15">
        <f t="shared" si="0"/>
        <v>0.96153846153846156</v>
      </c>
    </row>
    <row r="18" spans="1:7">
      <c r="A18" s="22">
        <v>4</v>
      </c>
      <c r="B18" s="4" t="s">
        <v>24</v>
      </c>
      <c r="C18" s="4" t="s">
        <v>3</v>
      </c>
      <c r="D18" s="5" t="s">
        <v>25</v>
      </c>
      <c r="E18" s="4">
        <v>7</v>
      </c>
      <c r="F18" s="13">
        <f>E18*100/104</f>
        <v>6.7307692307692308</v>
      </c>
      <c r="G18" s="1" t="s">
        <v>89</v>
      </c>
    </row>
    <row r="19" spans="1:7">
      <c r="A19" s="24"/>
      <c r="B19" s="10"/>
      <c r="C19" s="10"/>
      <c r="D19" s="11" t="s">
        <v>26</v>
      </c>
      <c r="E19" s="10">
        <v>28</v>
      </c>
      <c r="F19" s="14">
        <f t="shared" ref="F19:F42" si="1">E19*100/104</f>
        <v>26.923076923076923</v>
      </c>
    </row>
    <row r="20" spans="1:7">
      <c r="A20" s="24"/>
      <c r="B20" s="10"/>
      <c r="C20" s="10"/>
      <c r="D20" s="11" t="s">
        <v>27</v>
      </c>
      <c r="E20" s="10">
        <v>14</v>
      </c>
      <c r="F20" s="14">
        <f t="shared" si="1"/>
        <v>13.461538461538462</v>
      </c>
    </row>
    <row r="21" spans="1:7">
      <c r="A21" s="24"/>
      <c r="B21" s="10"/>
      <c r="C21" s="10"/>
      <c r="D21" s="11" t="s">
        <v>28</v>
      </c>
      <c r="E21" s="10">
        <v>6</v>
      </c>
      <c r="F21" s="14">
        <f t="shared" si="1"/>
        <v>5.7692307692307692</v>
      </c>
    </row>
    <row r="22" spans="1:7" ht="15.75" thickBot="1">
      <c r="A22" s="23"/>
      <c r="B22" s="7"/>
      <c r="C22" s="7"/>
      <c r="D22" s="8" t="s">
        <v>29</v>
      </c>
      <c r="E22" s="7">
        <v>49</v>
      </c>
      <c r="F22" s="15">
        <f t="shared" si="1"/>
        <v>47.115384615384613</v>
      </c>
    </row>
    <row r="23" spans="1:7">
      <c r="A23" s="22">
        <v>5</v>
      </c>
      <c r="B23" s="16" t="s">
        <v>30</v>
      </c>
      <c r="C23" s="4" t="s">
        <v>3</v>
      </c>
      <c r="D23" s="5" t="s">
        <v>31</v>
      </c>
      <c r="E23" s="4">
        <v>1</v>
      </c>
      <c r="F23" s="13">
        <f t="shared" si="1"/>
        <v>0.96153846153846156</v>
      </c>
      <c r="G23" s="1" t="s">
        <v>88</v>
      </c>
    </row>
    <row r="24" spans="1:7">
      <c r="A24" s="24"/>
      <c r="B24" s="10"/>
      <c r="C24" s="10"/>
      <c r="D24" s="11" t="s">
        <v>32</v>
      </c>
      <c r="E24" s="10">
        <v>23</v>
      </c>
      <c r="F24" s="14">
        <f t="shared" si="1"/>
        <v>22.115384615384617</v>
      </c>
    </row>
    <row r="25" spans="1:7">
      <c r="A25" s="24"/>
      <c r="B25" s="10"/>
      <c r="C25" s="10"/>
      <c r="D25" s="11" t="s">
        <v>33</v>
      </c>
      <c r="E25" s="10">
        <v>73</v>
      </c>
      <c r="F25" s="14">
        <f t="shared" si="1"/>
        <v>70.192307692307693</v>
      </c>
    </row>
    <row r="26" spans="1:7" ht="15.75" thickBot="1">
      <c r="A26" s="23"/>
      <c r="B26" s="7"/>
      <c r="C26" s="7"/>
      <c r="D26" s="8" t="s">
        <v>34</v>
      </c>
      <c r="E26" s="7">
        <v>7</v>
      </c>
      <c r="F26" s="15">
        <f t="shared" si="1"/>
        <v>6.7307692307692308</v>
      </c>
    </row>
    <row r="27" spans="1:7">
      <c r="A27" s="22">
        <v>6</v>
      </c>
      <c r="B27" s="16" t="s">
        <v>35</v>
      </c>
      <c r="C27" s="4" t="s">
        <v>3</v>
      </c>
      <c r="D27" s="5" t="s">
        <v>36</v>
      </c>
      <c r="E27" s="4">
        <v>40</v>
      </c>
      <c r="F27" s="13">
        <f t="shared" si="1"/>
        <v>38.46153846153846</v>
      </c>
      <c r="G27" s="1" t="s">
        <v>88</v>
      </c>
    </row>
    <row r="28" spans="1:7">
      <c r="A28" s="24"/>
      <c r="B28" s="10"/>
      <c r="C28" s="10"/>
      <c r="D28" s="11" t="s">
        <v>37</v>
      </c>
      <c r="E28" s="10">
        <v>38</v>
      </c>
      <c r="F28" s="14">
        <f t="shared" si="1"/>
        <v>36.53846153846154</v>
      </c>
    </row>
    <row r="29" spans="1:7" ht="15.75" thickBot="1">
      <c r="A29" s="23"/>
      <c r="B29" s="7"/>
      <c r="C29" s="7"/>
      <c r="D29" s="8" t="s">
        <v>38</v>
      </c>
      <c r="E29" s="7">
        <v>26</v>
      </c>
      <c r="F29" s="15">
        <f t="shared" si="1"/>
        <v>25</v>
      </c>
    </row>
    <row r="30" spans="1:7" ht="38.25">
      <c r="A30" s="22">
        <v>7</v>
      </c>
      <c r="B30" s="17" t="s">
        <v>39</v>
      </c>
      <c r="C30" s="4" t="s">
        <v>3</v>
      </c>
      <c r="D30" s="5" t="s">
        <v>36</v>
      </c>
      <c r="E30" s="4">
        <v>33</v>
      </c>
      <c r="F30" s="13">
        <f t="shared" si="1"/>
        <v>31.73076923076923</v>
      </c>
      <c r="G30" s="1" t="s">
        <v>88</v>
      </c>
    </row>
    <row r="31" spans="1:7">
      <c r="A31" s="24"/>
      <c r="B31" s="10"/>
      <c r="C31" s="10"/>
      <c r="D31" s="11" t="s">
        <v>37</v>
      </c>
      <c r="E31" s="10">
        <v>16</v>
      </c>
      <c r="F31" s="14">
        <f t="shared" si="1"/>
        <v>15.384615384615385</v>
      </c>
    </row>
    <row r="32" spans="1:7" ht="15.75" thickBot="1">
      <c r="A32" s="23"/>
      <c r="B32" s="7"/>
      <c r="C32" s="7"/>
      <c r="D32" s="8" t="s">
        <v>38</v>
      </c>
      <c r="E32" s="7">
        <v>54</v>
      </c>
      <c r="F32" s="15">
        <f t="shared" si="1"/>
        <v>51.92307692307692</v>
      </c>
    </row>
    <row r="33" spans="1:7">
      <c r="A33" s="22">
        <v>8</v>
      </c>
      <c r="B33" s="18" t="s">
        <v>40</v>
      </c>
      <c r="C33" s="4" t="s">
        <v>3</v>
      </c>
      <c r="D33" s="5">
        <v>3</v>
      </c>
      <c r="E33" s="4">
        <v>49</v>
      </c>
      <c r="F33" s="13">
        <f t="shared" si="1"/>
        <v>47.115384615384613</v>
      </c>
      <c r="G33" s="1" t="s">
        <v>87</v>
      </c>
    </row>
    <row r="34" spans="1:7">
      <c r="A34" s="24"/>
      <c r="B34" s="10"/>
      <c r="C34" s="10"/>
      <c r="D34" s="11">
        <v>4</v>
      </c>
      <c r="E34" s="10">
        <v>22</v>
      </c>
      <c r="F34" s="14">
        <f t="shared" si="1"/>
        <v>21.153846153846153</v>
      </c>
    </row>
    <row r="35" spans="1:7">
      <c r="A35" s="24"/>
      <c r="B35" s="10"/>
      <c r="C35" s="10"/>
      <c r="D35" s="11">
        <v>2</v>
      </c>
      <c r="E35" s="10">
        <v>16</v>
      </c>
      <c r="F35" s="14">
        <f t="shared" si="1"/>
        <v>15.384615384615385</v>
      </c>
    </row>
    <row r="36" spans="1:7">
      <c r="A36" s="24"/>
      <c r="B36" s="10"/>
      <c r="C36" s="10"/>
      <c r="D36" s="11">
        <v>1</v>
      </c>
      <c r="E36" s="10">
        <v>15</v>
      </c>
      <c r="F36" s="14">
        <f t="shared" si="1"/>
        <v>14.423076923076923</v>
      </c>
    </row>
    <row r="37" spans="1:7" ht="15.75" thickBot="1">
      <c r="A37" s="23"/>
      <c r="B37" s="7"/>
      <c r="C37" s="7"/>
      <c r="D37" s="8">
        <v>5</v>
      </c>
      <c r="E37" s="7">
        <v>2</v>
      </c>
      <c r="F37" s="15">
        <f t="shared" si="1"/>
        <v>1.9230769230769231</v>
      </c>
    </row>
    <row r="38" spans="1:7" ht="25.5">
      <c r="A38" s="22">
        <v>9</v>
      </c>
      <c r="B38" s="17" t="s">
        <v>41</v>
      </c>
      <c r="C38" s="4" t="s">
        <v>3</v>
      </c>
      <c r="D38" s="5" t="s">
        <v>42</v>
      </c>
      <c r="E38" s="4">
        <v>27</v>
      </c>
      <c r="F38" s="13">
        <f t="shared" si="1"/>
        <v>25.96153846153846</v>
      </c>
      <c r="G38" s="1" t="s">
        <v>89</v>
      </c>
    </row>
    <row r="39" spans="1:7">
      <c r="A39" s="24"/>
      <c r="B39" s="10"/>
      <c r="C39" s="10"/>
      <c r="D39" s="11" t="s">
        <v>43</v>
      </c>
      <c r="E39" s="10">
        <f>66+3</f>
        <v>69</v>
      </c>
      <c r="F39" s="14">
        <f t="shared" si="1"/>
        <v>66.34615384615384</v>
      </c>
    </row>
    <row r="40" spans="1:7">
      <c r="A40" s="24"/>
      <c r="B40" s="10"/>
      <c r="C40" s="10"/>
      <c r="D40" s="11" t="s">
        <v>44</v>
      </c>
      <c r="E40" s="10">
        <v>2</v>
      </c>
      <c r="F40" s="14">
        <f t="shared" si="1"/>
        <v>1.9230769230769231</v>
      </c>
    </row>
    <row r="41" spans="1:7">
      <c r="A41" s="24"/>
      <c r="B41" s="10"/>
      <c r="C41" s="10"/>
      <c r="D41" s="11" t="s">
        <v>45</v>
      </c>
      <c r="E41" s="10">
        <v>5</v>
      </c>
      <c r="F41" s="14">
        <f t="shared" si="1"/>
        <v>4.8076923076923075</v>
      </c>
    </row>
    <row r="42" spans="1:7" ht="15.75" thickBot="1">
      <c r="A42" s="23"/>
      <c r="B42" s="7"/>
      <c r="C42" s="7"/>
      <c r="D42" s="8" t="s">
        <v>46</v>
      </c>
      <c r="E42" s="7">
        <v>1</v>
      </c>
      <c r="F42" s="15">
        <f t="shared" si="1"/>
        <v>0.96153846153846156</v>
      </c>
    </row>
    <row r="43" spans="1:7" ht="25.5">
      <c r="A43" s="22">
        <v>10</v>
      </c>
      <c r="B43" s="17" t="s">
        <v>47</v>
      </c>
      <c r="C43" s="4" t="s">
        <v>3</v>
      </c>
      <c r="D43" s="5" t="s">
        <v>43</v>
      </c>
      <c r="E43" s="4">
        <v>81</v>
      </c>
      <c r="F43" s="13">
        <f>E43*100/102</f>
        <v>79.411764705882348</v>
      </c>
      <c r="G43" s="1" t="s">
        <v>89</v>
      </c>
    </row>
    <row r="44" spans="1:7">
      <c r="A44" s="24"/>
      <c r="B44" s="10"/>
      <c r="C44" s="10"/>
      <c r="D44" s="11" t="s">
        <v>42</v>
      </c>
      <c r="E44" s="10">
        <f>1+1</f>
        <v>2</v>
      </c>
      <c r="F44" s="14">
        <f t="shared" ref="F44:F46" si="2">E44*100/102</f>
        <v>1.9607843137254901</v>
      </c>
    </row>
    <row r="45" spans="1:7">
      <c r="A45" s="24"/>
      <c r="B45" s="10"/>
      <c r="C45" s="10"/>
      <c r="D45" s="11" t="s">
        <v>45</v>
      </c>
      <c r="E45" s="10">
        <v>11</v>
      </c>
      <c r="F45" s="14">
        <f t="shared" si="2"/>
        <v>10.784313725490197</v>
      </c>
    </row>
    <row r="46" spans="1:7" ht="15.75" thickBot="1">
      <c r="A46" s="23"/>
      <c r="B46" s="7"/>
      <c r="C46" s="7"/>
      <c r="D46" s="8" t="s">
        <v>34</v>
      </c>
      <c r="E46" s="7">
        <v>8</v>
      </c>
      <c r="F46" s="15">
        <f t="shared" si="2"/>
        <v>7.8431372549019605</v>
      </c>
    </row>
    <row r="47" spans="1:7" ht="25.5">
      <c r="A47" s="22">
        <v>11</v>
      </c>
      <c r="B47" s="17" t="s">
        <v>48</v>
      </c>
      <c r="C47" s="4" t="s">
        <v>3</v>
      </c>
      <c r="D47" s="5" t="s">
        <v>49</v>
      </c>
      <c r="E47" s="4">
        <v>56</v>
      </c>
      <c r="F47" s="13">
        <f>E47*100/104</f>
        <v>53.846153846153847</v>
      </c>
      <c r="G47" s="1" t="s">
        <v>88</v>
      </c>
    </row>
    <row r="48" spans="1:7">
      <c r="A48" s="24"/>
      <c r="B48" s="10"/>
      <c r="C48" s="10"/>
      <c r="D48" s="11" t="s">
        <v>38</v>
      </c>
      <c r="E48" s="10">
        <v>25</v>
      </c>
      <c r="F48" s="14">
        <f t="shared" ref="F48:F49" si="3">E48*100/104</f>
        <v>24.03846153846154</v>
      </c>
    </row>
    <row r="49" spans="1:7" ht="15.75" thickBot="1">
      <c r="A49" s="23"/>
      <c r="B49" s="7"/>
      <c r="C49" s="7"/>
      <c r="D49" s="8" t="s">
        <v>50</v>
      </c>
      <c r="E49" s="7">
        <v>23</v>
      </c>
      <c r="F49" s="15">
        <f t="shared" si="3"/>
        <v>22.115384615384617</v>
      </c>
    </row>
    <row r="50" spans="1:7" ht="25.5">
      <c r="A50" s="22">
        <v>12</v>
      </c>
      <c r="B50" s="17" t="s">
        <v>51</v>
      </c>
      <c r="C50" s="4" t="s">
        <v>3</v>
      </c>
      <c r="D50" s="19" t="s">
        <v>53</v>
      </c>
      <c r="E50" s="4">
        <v>62</v>
      </c>
      <c r="F50" s="13">
        <f>E50*100/102</f>
        <v>60.784313725490193</v>
      </c>
      <c r="G50" s="1" t="s">
        <v>90</v>
      </c>
    </row>
    <row r="51" spans="1:7" ht="30">
      <c r="A51" s="24"/>
      <c r="B51" s="10"/>
      <c r="C51" s="10"/>
      <c r="D51" s="20" t="s">
        <v>52</v>
      </c>
      <c r="E51" s="10">
        <v>51</v>
      </c>
      <c r="F51" s="14">
        <f>E51*100/102</f>
        <v>50</v>
      </c>
    </row>
    <row r="52" spans="1:7" ht="30">
      <c r="A52" s="24"/>
      <c r="B52" s="10"/>
      <c r="C52" s="10"/>
      <c r="D52" s="20" t="s">
        <v>54</v>
      </c>
      <c r="E52" s="10">
        <v>37</v>
      </c>
      <c r="F52" s="14">
        <f>E52*100/102</f>
        <v>36.274509803921568</v>
      </c>
    </row>
    <row r="53" spans="1:7" ht="15.75" thickBot="1">
      <c r="A53" s="23"/>
      <c r="B53" s="7"/>
      <c r="C53" s="7"/>
      <c r="D53" s="21" t="s">
        <v>55</v>
      </c>
      <c r="E53" s="7">
        <v>23</v>
      </c>
      <c r="F53" s="15">
        <f>E53*100/102</f>
        <v>22.549019607843139</v>
      </c>
    </row>
    <row r="54" spans="1:7" ht="30">
      <c r="A54" s="22">
        <v>13</v>
      </c>
      <c r="B54" s="17" t="s">
        <v>56</v>
      </c>
      <c r="C54" s="4" t="s">
        <v>3</v>
      </c>
      <c r="D54" s="19" t="s">
        <v>57</v>
      </c>
      <c r="E54" s="4">
        <v>72</v>
      </c>
      <c r="F54" s="13">
        <f>E54*100/101</f>
        <v>71.287128712871294</v>
      </c>
      <c r="G54" s="1" t="s">
        <v>90</v>
      </c>
    </row>
    <row r="55" spans="1:7" ht="30">
      <c r="A55" s="24"/>
      <c r="B55" s="10"/>
      <c r="C55" s="10"/>
      <c r="D55" s="20" t="s">
        <v>58</v>
      </c>
      <c r="E55" s="10">
        <v>50</v>
      </c>
      <c r="F55" s="14">
        <f>E55*100/101</f>
        <v>49.504950495049506</v>
      </c>
    </row>
    <row r="56" spans="1:7">
      <c r="A56" s="24"/>
      <c r="B56" s="10"/>
      <c r="C56" s="10"/>
      <c r="D56" s="20" t="s">
        <v>59</v>
      </c>
      <c r="E56" s="10">
        <v>18</v>
      </c>
      <c r="F56" s="14">
        <f t="shared" ref="F56:F57" si="4">E56*100/101</f>
        <v>17.821782178217823</v>
      </c>
    </row>
    <row r="57" spans="1:7" ht="30.75" thickBot="1">
      <c r="A57" s="23"/>
      <c r="B57" s="7"/>
      <c r="C57" s="7"/>
      <c r="D57" s="21" t="s">
        <v>60</v>
      </c>
      <c r="E57" s="7">
        <v>14</v>
      </c>
      <c r="F57" s="15">
        <f t="shared" si="4"/>
        <v>13.861386138613861</v>
      </c>
    </row>
    <row r="58" spans="1:7">
      <c r="A58" s="22">
        <v>14</v>
      </c>
      <c r="B58" s="17" t="s">
        <v>61</v>
      </c>
      <c r="C58" s="4" t="s">
        <v>3</v>
      </c>
      <c r="D58" s="19" t="s">
        <v>62</v>
      </c>
      <c r="E58" s="4">
        <v>46</v>
      </c>
      <c r="F58" s="13">
        <f>E58*100/104</f>
        <v>44.230769230769234</v>
      </c>
      <c r="G58" s="1" t="s">
        <v>90</v>
      </c>
    </row>
    <row r="59" spans="1:7">
      <c r="A59" s="24"/>
      <c r="B59" s="10"/>
      <c r="C59" s="10"/>
      <c r="D59" s="20" t="s">
        <v>63</v>
      </c>
      <c r="E59" s="10">
        <v>57</v>
      </c>
      <c r="F59" s="14">
        <f t="shared" ref="F59:F79" si="5">E59*100/104</f>
        <v>54.807692307692307</v>
      </c>
    </row>
    <row r="60" spans="1:7">
      <c r="A60" s="24"/>
      <c r="B60" s="10"/>
      <c r="C60" s="10"/>
      <c r="D60" s="20" t="s">
        <v>64</v>
      </c>
      <c r="E60" s="10">
        <v>16</v>
      </c>
      <c r="F60" s="14">
        <f t="shared" si="5"/>
        <v>15.384615384615385</v>
      </c>
    </row>
    <row r="61" spans="1:7" ht="30">
      <c r="A61" s="24"/>
      <c r="B61" s="10"/>
      <c r="C61" s="10"/>
      <c r="D61" s="20" t="s">
        <v>65</v>
      </c>
      <c r="E61" s="10">
        <v>36</v>
      </c>
      <c r="F61" s="14">
        <f t="shared" si="5"/>
        <v>34.615384615384613</v>
      </c>
    </row>
    <row r="62" spans="1:7">
      <c r="A62" s="24"/>
      <c r="B62" s="10"/>
      <c r="C62" s="10"/>
      <c r="D62" s="20" t="s">
        <v>66</v>
      </c>
      <c r="E62" s="10">
        <v>13</v>
      </c>
      <c r="F62" s="14">
        <f t="shared" si="5"/>
        <v>12.5</v>
      </c>
    </row>
    <row r="63" spans="1:7" ht="30">
      <c r="A63" s="24"/>
      <c r="B63" s="10"/>
      <c r="C63" s="10"/>
      <c r="D63" s="20" t="s">
        <v>67</v>
      </c>
      <c r="E63" s="10">
        <v>28</v>
      </c>
      <c r="F63" s="14">
        <f t="shared" si="5"/>
        <v>26.923076923076923</v>
      </c>
    </row>
    <row r="64" spans="1:7" ht="30">
      <c r="A64" s="24"/>
      <c r="B64" s="10"/>
      <c r="C64" s="10"/>
      <c r="D64" s="20" t="s">
        <v>68</v>
      </c>
      <c r="E64" s="10">
        <v>4</v>
      </c>
      <c r="F64" s="14">
        <f t="shared" si="5"/>
        <v>3.8461538461538463</v>
      </c>
    </row>
    <row r="65" spans="1:7" ht="15.75" thickBot="1">
      <c r="A65" s="23"/>
      <c r="B65" s="7"/>
      <c r="C65" s="7"/>
      <c r="D65" s="21" t="s">
        <v>69</v>
      </c>
      <c r="E65" s="7">
        <v>2</v>
      </c>
      <c r="F65" s="15">
        <f t="shared" si="5"/>
        <v>1.9230769230769231</v>
      </c>
    </row>
    <row r="66" spans="1:7">
      <c r="A66" s="22">
        <v>15</v>
      </c>
      <c r="B66" s="17" t="s">
        <v>70</v>
      </c>
      <c r="C66" s="4" t="s">
        <v>3</v>
      </c>
      <c r="D66" s="5" t="s">
        <v>71</v>
      </c>
      <c r="E66" s="4">
        <v>64</v>
      </c>
      <c r="F66" s="13">
        <f t="shared" si="5"/>
        <v>61.53846153846154</v>
      </c>
      <c r="G66" s="1" t="s">
        <v>90</v>
      </c>
    </row>
    <row r="67" spans="1:7">
      <c r="A67" s="24"/>
      <c r="B67" s="10"/>
      <c r="C67" s="10"/>
      <c r="D67" s="11" t="s">
        <v>72</v>
      </c>
      <c r="E67" s="10">
        <v>18</v>
      </c>
      <c r="F67" s="14">
        <f t="shared" si="5"/>
        <v>17.307692307692307</v>
      </c>
    </row>
    <row r="68" spans="1:7">
      <c r="A68" s="24"/>
      <c r="B68" s="10"/>
      <c r="C68" s="10"/>
      <c r="D68" s="11" t="s">
        <v>73</v>
      </c>
      <c r="E68" s="10">
        <v>59</v>
      </c>
      <c r="F68" s="14">
        <f t="shared" si="5"/>
        <v>56.730769230769234</v>
      </c>
    </row>
    <row r="69" spans="1:7">
      <c r="A69" s="24"/>
      <c r="B69" s="10"/>
      <c r="C69" s="10"/>
      <c r="D69" s="11" t="s">
        <v>74</v>
      </c>
      <c r="E69" s="10">
        <v>20</v>
      </c>
      <c r="F69" s="14">
        <f t="shared" si="5"/>
        <v>19.23076923076923</v>
      </c>
    </row>
    <row r="70" spans="1:7">
      <c r="A70" s="24"/>
      <c r="B70" s="10"/>
      <c r="C70" s="10"/>
      <c r="D70" s="11" t="s">
        <v>75</v>
      </c>
      <c r="E70" s="10">
        <v>5</v>
      </c>
      <c r="F70" s="14">
        <f t="shared" si="5"/>
        <v>4.8076923076923075</v>
      </c>
    </row>
    <row r="71" spans="1:7">
      <c r="A71" s="24"/>
      <c r="B71" s="10"/>
      <c r="C71" s="10"/>
      <c r="D71" s="11" t="s">
        <v>76</v>
      </c>
      <c r="E71" s="10">
        <v>12</v>
      </c>
      <c r="F71" s="14">
        <f t="shared" si="5"/>
        <v>11.538461538461538</v>
      </c>
    </row>
    <row r="72" spans="1:7">
      <c r="A72" s="24"/>
      <c r="B72" s="10"/>
      <c r="C72" s="10"/>
      <c r="D72" s="11" t="s">
        <v>77</v>
      </c>
      <c r="E72" s="10">
        <v>1</v>
      </c>
      <c r="F72" s="14">
        <f t="shared" si="5"/>
        <v>0.96153846153846156</v>
      </c>
    </row>
    <row r="73" spans="1:7">
      <c r="A73" s="24"/>
      <c r="B73" s="10"/>
      <c r="C73" s="10"/>
      <c r="D73" s="11" t="s">
        <v>78</v>
      </c>
      <c r="E73" s="10">
        <v>2</v>
      </c>
      <c r="F73" s="14">
        <f t="shared" si="5"/>
        <v>1.9230769230769231</v>
      </c>
    </row>
    <row r="74" spans="1:7">
      <c r="A74" s="24"/>
      <c r="B74" s="10"/>
      <c r="C74" s="10"/>
      <c r="D74" s="11" t="s">
        <v>79</v>
      </c>
      <c r="E74" s="10">
        <v>1</v>
      </c>
      <c r="F74" s="14">
        <f t="shared" si="5"/>
        <v>0.96153846153846156</v>
      </c>
    </row>
    <row r="75" spans="1:7">
      <c r="A75" s="24"/>
      <c r="B75" s="10"/>
      <c r="C75" s="10"/>
      <c r="D75" s="11" t="s">
        <v>80</v>
      </c>
      <c r="E75" s="10">
        <v>1</v>
      </c>
      <c r="F75" s="14">
        <f t="shared" si="5"/>
        <v>0.96153846153846156</v>
      </c>
    </row>
    <row r="76" spans="1:7">
      <c r="A76" s="24"/>
      <c r="B76" s="10"/>
      <c r="C76" s="10"/>
      <c r="D76" s="11" t="s">
        <v>81</v>
      </c>
      <c r="E76" s="10">
        <v>1</v>
      </c>
      <c r="F76" s="14">
        <f t="shared" si="5"/>
        <v>0.96153846153846156</v>
      </c>
    </row>
    <row r="77" spans="1:7">
      <c r="A77" s="24"/>
      <c r="B77" s="10"/>
      <c r="C77" s="10"/>
      <c r="D77" s="11" t="s">
        <v>82</v>
      </c>
      <c r="E77" s="10">
        <v>1</v>
      </c>
      <c r="F77" s="14">
        <f t="shared" si="5"/>
        <v>0.96153846153846156</v>
      </c>
    </row>
    <row r="78" spans="1:7">
      <c r="A78" s="24"/>
      <c r="B78" s="10"/>
      <c r="C78" s="10"/>
      <c r="D78" s="11" t="s">
        <v>83</v>
      </c>
      <c r="E78" s="10">
        <v>1</v>
      </c>
      <c r="F78" s="14">
        <f t="shared" si="5"/>
        <v>0.96153846153846156</v>
      </c>
    </row>
    <row r="79" spans="1:7" ht="30.75" thickBot="1">
      <c r="A79" s="23"/>
      <c r="B79" s="7"/>
      <c r="C79" s="7"/>
      <c r="D79" s="21" t="s">
        <v>84</v>
      </c>
      <c r="E79" s="7">
        <v>1</v>
      </c>
      <c r="F79" s="15">
        <f t="shared" si="5"/>
        <v>0.96153846153846156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Hassan, Muhammad Zohaib</dc:creator>
  <cp:lastModifiedBy>Hafsa Mahnoor</cp:lastModifiedBy>
  <dcterms:created xsi:type="dcterms:W3CDTF">2022-02-22T16:41:28Z</dcterms:created>
  <dcterms:modified xsi:type="dcterms:W3CDTF">2022-02-28T09:26:23Z</dcterms:modified>
</cp:coreProperties>
</file>