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enbouma/Documents/OpenBB Dany/portfolio/optimization/"/>
    </mc:Choice>
  </mc:AlternateContent>
  <xr:revisionPtr revIDLastSave="0" documentId="13_ncr:1_{042D08D2-3D9C-8E4C-B1D5-6C5472DC3CCF}" xr6:coauthVersionLast="47" xr6:coauthVersionMax="47" xr10:uidLastSave="{00000000-0000-0000-0000-000000000000}"/>
  <bookViews>
    <workbookView xWindow="0" yWindow="0" windowWidth="38400" windowHeight="21600" xr2:uid="{4E6A10D7-C95B-B048-9E7D-368AD146FDA2}"/>
  </bookViews>
  <sheets>
    <sheet name="Optimization" sheetId="1" r:id="rId1"/>
    <sheet name="CONFIG" sheetId="4" state="hidden" r:id="rId2"/>
  </sheets>
  <definedNames>
    <definedName name="Config">CONFIG!$A:$R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A24" i="4"/>
  <c r="C47" i="1"/>
  <c r="A17" i="4"/>
  <c r="A18" i="4"/>
  <c r="A19" i="4"/>
  <c r="A20" i="4"/>
  <c r="A21" i="4"/>
  <c r="A22" i="4"/>
  <c r="A23" i="4"/>
  <c r="A25" i="4"/>
  <c r="A26" i="4"/>
  <c r="A27" i="4"/>
  <c r="A28" i="4"/>
  <c r="A29" i="4"/>
  <c r="A30" i="4"/>
  <c r="A31" i="4"/>
  <c r="A32" i="4"/>
  <c r="C50" i="1"/>
  <c r="E4" i="1"/>
  <c r="A12" i="4"/>
  <c r="A13" i="4"/>
  <c r="A14" i="4"/>
  <c r="A15" i="4"/>
  <c r="A16" i="4"/>
  <c r="A11" i="4"/>
  <c r="C48" i="1"/>
  <c r="A3" i="4"/>
  <c r="A4" i="4"/>
  <c r="A5" i="4"/>
  <c r="A6" i="4"/>
  <c r="A7" i="4"/>
  <c r="A8" i="4"/>
  <c r="A9" i="4"/>
  <c r="A10" i="4"/>
  <c r="A2" i="4"/>
</calcChain>
</file>

<file path=xl/sharedStrings.xml><?xml version="1.0" encoding="utf-8"?>
<sst xmlns="http://schemas.openxmlformats.org/spreadsheetml/2006/main" count="661" uniqueCount="123">
  <si>
    <t>General</t>
  </si>
  <si>
    <t>historic_period</t>
  </si>
  <si>
    <t>start_period</t>
  </si>
  <si>
    <t>end_period</t>
  </si>
  <si>
    <t>log_returns</t>
  </si>
  <si>
    <t>max_nan</t>
  </si>
  <si>
    <t>threshold_value</t>
  </si>
  <si>
    <t>nan_fill_method</t>
  </si>
  <si>
    <t>time</t>
  </si>
  <si>
    <t>risk_free</t>
  </si>
  <si>
    <t>significance_level</t>
  </si>
  <si>
    <t>target_return</t>
  </si>
  <si>
    <t>target_risk</t>
  </si>
  <si>
    <t>expected_return</t>
  </si>
  <si>
    <t>hist</t>
  </si>
  <si>
    <t>covariance</t>
  </si>
  <si>
    <t>long_allocation</t>
  </si>
  <si>
    <t>short_allocation</t>
  </si>
  <si>
    <t>risk_aversion</t>
  </si>
  <si>
    <t>return_frequency</t>
  </si>
  <si>
    <t>d</t>
  </si>
  <si>
    <t>risk_measure</t>
  </si>
  <si>
    <t>risk_contribution</t>
  </si>
  <si>
    <t>risk_parity_model</t>
  </si>
  <si>
    <t>penal_factor</t>
  </si>
  <si>
    <t>co_dependence</t>
  </si>
  <si>
    <t>pearson</t>
  </si>
  <si>
    <t>Description</t>
  </si>
  <si>
    <t>cvar_significance</t>
  </si>
  <si>
    <t>Number of CVaRs used to approximate Tail Gini of losses.</t>
  </si>
  <si>
    <t>linkage</t>
  </si>
  <si>
    <t>single</t>
  </si>
  <si>
    <t>Number of clusters specified in advance</t>
  </si>
  <si>
    <t>max_clusters</t>
  </si>
  <si>
    <t>amount_clusters</t>
  </si>
  <si>
    <t>Max number of clusters used by the two difference gap statistic to find the optimal number of clusters. If 'amount_clusters' is empty this value is used.</t>
  </si>
  <si>
    <t>amount_bins</t>
  </si>
  <si>
    <t>KN</t>
  </si>
  <si>
    <t>alpha_tail</t>
  </si>
  <si>
    <t xml:space="preserve"> Significance level for lower tail dependence index, only used when when 'co_dependence' value is 'tail'.</t>
  </si>
  <si>
    <t>leaf_order</t>
  </si>
  <si>
    <t>Indicates if the cluster are ordered so that the distance between successive leaves is minimal.</t>
  </si>
  <si>
    <t>objective</t>
  </si>
  <si>
    <t>MinRisk</t>
  </si>
  <si>
    <t>Hierarchial Clustering Models</t>
  </si>
  <si>
    <t>smoothing_factor_ewma</t>
  </si>
  <si>
    <t>Mean Risk Optimization</t>
  </si>
  <si>
    <t>Start date to get yfinance data from. Must be in 'YYYY-MM-DD' format.</t>
  </si>
  <si>
    <t>End date to get yfinance data from. Must be in 'YYYY-MM-DD' format.</t>
  </si>
  <si>
    <t>Set this parameter to 1 (True) if you wish to use logarithmic returns or 0 (False) if you wish to use arithmetic returns.</t>
  </si>
  <si>
    <t>Max percentage of NaN (empty) values accepted per asset to be considered in the optimization process.</t>
  </si>
  <si>
    <r>
      <t xml:space="preserve">Period to get historic market data from. Possible options are
</t>
    </r>
    <r>
      <rPr>
        <b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 xml:space="preserve">: means days, for example '252d' means 252 days
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 xml:space="preserve">: means weeks, for example '52w' means 52 weeks
</t>
    </r>
    <r>
      <rPr>
        <b/>
        <sz val="12"/>
        <color theme="1"/>
        <rFont val="Calibri"/>
        <family val="2"/>
        <scheme val="minor"/>
      </rPr>
      <t>mo</t>
    </r>
    <r>
      <rPr>
        <sz val="12"/>
        <color theme="1"/>
        <rFont val="Calibri"/>
        <family val="2"/>
        <scheme val="minor"/>
      </rPr>
      <t xml:space="preserve">: means months, for example '12mo' means 12 months
</t>
    </r>
    <r>
      <rPr>
        <b/>
        <sz val="12"/>
        <color theme="1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 xml:space="preserve">: means years, for example '1y' means 1 year
</t>
    </r>
    <r>
      <rPr>
        <b/>
        <sz val="12"/>
        <color theme="1"/>
        <rFont val="Calibri"/>
        <family val="2"/>
        <scheme val="minor"/>
      </rPr>
      <t>ytd</t>
    </r>
    <r>
      <rPr>
        <sz val="12"/>
        <color theme="1"/>
        <rFont val="Calibri"/>
        <family val="2"/>
        <scheme val="minor"/>
      </rPr>
      <t xml:space="preserve">: downloads data from begining of year to today
</t>
    </r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scheme val="minor"/>
      </rPr>
      <t>: downloads all data available for each asset</t>
    </r>
  </si>
  <si>
    <r>
      <t xml:space="preserve">Frequency used to calculate returns. Possible values are:
</t>
    </r>
    <r>
      <rPr>
        <b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 xml:space="preserve">: for daily returns
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 xml:space="preserve">: for weekly returns
</t>
    </r>
    <r>
      <rPr>
        <b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: for monthly returns</t>
    </r>
  </si>
  <si>
    <t xml:space="preserve"> Risk-free rate of borrowing/lending. The period of the risk-free rate must be annual.</t>
  </si>
  <si>
    <t xml:space="preserve"> Significance level of CVaR, EVaR, CDaR and EDaR.</t>
  </si>
  <si>
    <r>
      <t xml:space="preserve">Risk measure used to optimize the portfolio. Possible values are:
</t>
    </r>
    <r>
      <rPr>
        <b/>
        <sz val="12"/>
        <color theme="1"/>
        <rFont val="Calibri"/>
        <family val="2"/>
        <scheme val="minor"/>
      </rPr>
      <t>MV</t>
    </r>
    <r>
      <rPr>
        <sz val="12"/>
        <color theme="1"/>
        <rFont val="Calibri"/>
        <family val="2"/>
        <scheme val="minor"/>
      </rPr>
      <t xml:space="preserve">: Variance
</t>
    </r>
    <r>
      <rPr>
        <b/>
        <sz val="12"/>
        <color theme="1"/>
        <rFont val="Calibri"/>
        <family val="2"/>
        <scheme val="minor"/>
      </rPr>
      <t>MAD</t>
    </r>
    <r>
      <rPr>
        <sz val="12"/>
        <color theme="1"/>
        <rFont val="Calibri"/>
        <family val="2"/>
        <scheme val="minor"/>
      </rPr>
      <t xml:space="preserve">: Mean Absolute Deviation
</t>
    </r>
    <r>
      <rPr>
        <b/>
        <sz val="12"/>
        <color theme="1"/>
        <rFont val="Calibri"/>
        <family val="2"/>
        <scheme val="minor"/>
      </rPr>
      <t>MSV</t>
    </r>
    <r>
      <rPr>
        <sz val="12"/>
        <color theme="1"/>
        <rFont val="Calibri"/>
        <family val="2"/>
        <scheme val="minor"/>
      </rPr>
      <t xml:space="preserve">: Semi Variance (Variance of negative returns)
</t>
    </r>
    <r>
      <rPr>
        <b/>
        <sz val="12"/>
        <color theme="1"/>
        <rFont val="Calibri"/>
        <family val="2"/>
        <scheme val="minor"/>
      </rPr>
      <t>FLPM</t>
    </r>
    <r>
      <rPr>
        <sz val="12"/>
        <color theme="1"/>
        <rFont val="Calibri"/>
        <family val="2"/>
        <scheme val="minor"/>
      </rPr>
      <t xml:space="preserve">: First Lower Partial Moment
</t>
    </r>
    <r>
      <rPr>
        <b/>
        <sz val="12"/>
        <color theme="1"/>
        <rFont val="Calibri"/>
        <family val="2"/>
        <scheme val="minor"/>
      </rPr>
      <t>SLPM</t>
    </r>
    <r>
      <rPr>
        <sz val="12"/>
        <color theme="1"/>
        <rFont val="Calibri"/>
        <family val="2"/>
        <scheme val="minor"/>
      </rPr>
      <t xml:space="preserve">: Second Lower Partial Moment
</t>
    </r>
    <r>
      <rPr>
        <b/>
        <sz val="12"/>
        <color theme="1"/>
        <rFont val="Calibri"/>
        <family val="2"/>
        <scheme val="minor"/>
      </rPr>
      <t>CVaR</t>
    </r>
    <r>
      <rPr>
        <sz val="12"/>
        <color theme="1"/>
        <rFont val="Calibri"/>
        <family val="2"/>
        <scheme val="minor"/>
      </rPr>
      <t xml:space="preserve">: Conditional Value at Risk
</t>
    </r>
    <r>
      <rPr>
        <b/>
        <sz val="12"/>
        <color theme="1"/>
        <rFont val="Calibri"/>
        <family val="2"/>
        <scheme val="minor"/>
      </rPr>
      <t>EVaR</t>
    </r>
    <r>
      <rPr>
        <sz val="12"/>
        <color theme="1"/>
        <rFont val="Calibri"/>
        <family val="2"/>
        <scheme val="minor"/>
      </rPr>
      <t xml:space="preserve">: Entropic Value at Risk
</t>
    </r>
    <r>
      <rPr>
        <b/>
        <sz val="12"/>
        <color theme="1"/>
        <rFont val="Calibri"/>
        <family val="2"/>
        <scheme val="minor"/>
      </rPr>
      <t>WR</t>
    </r>
    <r>
      <rPr>
        <sz val="12"/>
        <color theme="1"/>
        <rFont val="Calibri"/>
        <family val="2"/>
        <scheme val="minor"/>
      </rPr>
      <t xml:space="preserve">: Worst Realization
</t>
    </r>
    <r>
      <rPr>
        <b/>
        <sz val="12"/>
        <color theme="1"/>
        <rFont val="Calibri"/>
        <family val="2"/>
        <scheme val="minor"/>
      </rPr>
      <t>ADD</t>
    </r>
    <r>
      <rPr>
        <sz val="12"/>
        <color theme="1"/>
        <rFont val="Calibri"/>
        <family val="2"/>
        <scheme val="minor"/>
      </rPr>
      <t xml:space="preserve">: Average Drawdown of uncompounded returns
</t>
    </r>
    <r>
      <rPr>
        <b/>
        <sz val="12"/>
        <color theme="1"/>
        <rFont val="Calibri"/>
        <family val="2"/>
        <scheme val="minor"/>
      </rPr>
      <t>UCI</t>
    </r>
    <r>
      <rPr>
        <sz val="12"/>
        <color theme="1"/>
        <rFont val="Calibri"/>
        <family val="2"/>
        <scheme val="minor"/>
      </rPr>
      <t xml:space="preserve">: Ulcer Index of uncompounded returns
</t>
    </r>
    <r>
      <rPr>
        <b/>
        <sz val="12"/>
        <color theme="1"/>
        <rFont val="Calibri"/>
        <family val="2"/>
        <scheme val="minor"/>
      </rPr>
      <t>CDaR</t>
    </r>
    <r>
      <rPr>
        <sz val="12"/>
        <color theme="1"/>
        <rFont val="Calibri"/>
        <family val="2"/>
        <scheme val="minor"/>
      </rPr>
      <t xml:space="preserve">:Conditional Drawdown at Risk of uncompounded returns
</t>
    </r>
    <r>
      <rPr>
        <b/>
        <sz val="12"/>
        <color theme="1"/>
        <rFont val="Calibri"/>
        <family val="2"/>
        <scheme val="minor"/>
      </rPr>
      <t>EDaR</t>
    </r>
    <r>
      <rPr>
        <sz val="12"/>
        <color theme="1"/>
        <rFont val="Calibri"/>
        <family val="2"/>
        <scheme val="minor"/>
      </rPr>
      <t xml:space="preserve">: Entropic Drawdown at Risk of uncompounded returns
</t>
    </r>
    <r>
      <rPr>
        <b/>
        <sz val="12"/>
        <color theme="1"/>
        <rFont val="Calibri"/>
        <family val="2"/>
        <scheme val="minor"/>
      </rPr>
      <t>MDD</t>
    </r>
    <r>
      <rPr>
        <sz val="12"/>
        <color theme="1"/>
        <rFont val="Calibri"/>
        <family val="2"/>
        <scheme val="minor"/>
      </rPr>
      <t>: Maximum Drawdown of uncompounded returns</t>
    </r>
  </si>
  <si>
    <t>MV</t>
  </si>
  <si>
    <t>Constraint on minimum level of portfolio's return.</t>
  </si>
  <si>
    <t>Constraint on maximum level of portfolio's risk.</t>
  </si>
  <si>
    <r>
      <t xml:space="preserve">Method used to estimate covariance matrix. Possible values are:
</t>
    </r>
    <r>
      <rPr>
        <b/>
        <sz val="12"/>
        <color theme="1"/>
        <rFont val="Calibri"/>
        <family val="2"/>
        <scheme val="minor"/>
      </rPr>
      <t>hist</t>
    </r>
    <r>
      <rPr>
        <sz val="12"/>
        <color theme="1"/>
        <rFont val="Calibri"/>
        <family val="2"/>
        <scheme val="minor"/>
      </rPr>
      <t xml:space="preserve">: historical method
</t>
    </r>
    <r>
      <rPr>
        <b/>
        <sz val="12"/>
        <color theme="1"/>
        <rFont val="Calibri"/>
        <family val="2"/>
        <scheme val="minor"/>
      </rPr>
      <t>ewma1</t>
    </r>
    <r>
      <rPr>
        <sz val="12"/>
        <color theme="1"/>
        <rFont val="Calibri"/>
        <family val="2"/>
        <scheme val="minor"/>
      </rPr>
      <t xml:space="preserve">: exponential weighted moving average with adjustments
</t>
    </r>
    <r>
      <rPr>
        <b/>
        <sz val="12"/>
        <color theme="1"/>
        <rFont val="Calibri"/>
        <family val="2"/>
        <scheme val="minor"/>
      </rPr>
      <t>ewma2</t>
    </r>
    <r>
      <rPr>
        <sz val="12"/>
        <color theme="1"/>
        <rFont val="Calibri"/>
        <family val="2"/>
        <scheme val="minor"/>
      </rPr>
      <t xml:space="preserve">: exponential weighted moving average with no adjustments
</t>
    </r>
    <r>
      <rPr>
        <b/>
        <sz val="12"/>
        <color theme="1"/>
        <rFont val="Calibri"/>
        <family val="2"/>
        <scheme val="minor"/>
      </rPr>
      <t>ledoit</t>
    </r>
    <r>
      <rPr>
        <sz val="12"/>
        <color theme="1"/>
        <rFont val="Calibri"/>
        <family val="2"/>
        <scheme val="minor"/>
      </rPr>
      <t xml:space="preserve">: Ledoit and Wolf shrinkage method
</t>
    </r>
    <r>
      <rPr>
        <b/>
        <sz val="12"/>
        <color theme="1"/>
        <rFont val="Calibri"/>
        <family val="2"/>
        <scheme val="minor"/>
      </rPr>
      <t>oas</t>
    </r>
    <r>
      <rPr>
        <sz val="12"/>
        <color theme="1"/>
        <rFont val="Calibri"/>
        <family val="2"/>
        <scheme val="minor"/>
      </rPr>
      <t xml:space="preserve">: oracle shrinkage method
</t>
    </r>
    <r>
      <rPr>
        <b/>
        <sz val="12"/>
        <color theme="1"/>
        <rFont val="Calibri"/>
        <family val="2"/>
        <scheme val="minor"/>
      </rPr>
      <t>shrunk</t>
    </r>
    <r>
      <rPr>
        <sz val="12"/>
        <color theme="1"/>
        <rFont val="Calibri"/>
        <family val="2"/>
        <scheme val="minor"/>
      </rPr>
      <t xml:space="preserve">: scikit-learn shrunk method
</t>
    </r>
    <r>
      <rPr>
        <b/>
        <sz val="12"/>
        <color theme="1"/>
        <rFont val="Calibri"/>
        <family val="2"/>
        <scheme val="minor"/>
      </rPr>
      <t>gl</t>
    </r>
    <r>
      <rPr>
        <sz val="12"/>
        <color theme="1"/>
        <rFont val="Calibri"/>
        <family val="2"/>
        <scheme val="minor"/>
      </rPr>
      <t xml:space="preserve">: graphical lasso method
</t>
    </r>
    <r>
      <rPr>
        <b/>
        <sz val="12"/>
        <color theme="1"/>
        <rFont val="Calibri"/>
        <family val="2"/>
        <scheme val="minor"/>
      </rPr>
      <t>jlogo</t>
    </r>
    <r>
      <rPr>
        <sz val="12"/>
        <color theme="1"/>
        <rFont val="Calibri"/>
        <family val="2"/>
        <scheme val="minor"/>
      </rPr>
      <t xml:space="preserve">: j-logo covariance
</t>
    </r>
    <r>
      <rPr>
        <b/>
        <sz val="12"/>
        <color theme="1"/>
        <rFont val="Calibri"/>
        <family val="2"/>
        <scheme val="minor"/>
      </rPr>
      <t>fixed</t>
    </r>
    <r>
      <rPr>
        <sz val="12"/>
        <color theme="1"/>
        <rFont val="Calibri"/>
        <family val="2"/>
        <scheme val="minor"/>
      </rPr>
      <t xml:space="preserve">: takes average of eigenvalues above max Marchenko Pastour limit
</t>
    </r>
    <r>
      <rPr>
        <b/>
        <sz val="12"/>
        <color theme="1"/>
        <rFont val="Calibri"/>
        <family val="2"/>
        <scheme val="minor"/>
      </rPr>
      <t>spectral</t>
    </r>
    <r>
      <rPr>
        <sz val="12"/>
        <color theme="1"/>
        <rFont val="Calibri"/>
        <family val="2"/>
        <scheme val="minor"/>
      </rPr>
      <t xml:space="preserve">: makes zero eigenvalues above max Marchenko Pastour limit
</t>
    </r>
    <r>
      <rPr>
        <b/>
        <sz val="12"/>
        <color theme="1"/>
        <rFont val="Calibri"/>
        <family val="2"/>
        <scheme val="minor"/>
      </rPr>
      <t>shrink</t>
    </r>
    <r>
      <rPr>
        <sz val="12"/>
        <color theme="1"/>
        <rFont val="Calibri"/>
        <family val="2"/>
        <scheme val="minor"/>
      </rPr>
      <t>: Lopez de Prado's book shrinkage method</t>
    </r>
  </si>
  <si>
    <r>
      <t xml:space="preserve">Method used to estimate the expected return vector. Possible values are:
</t>
    </r>
    <r>
      <rPr>
        <b/>
        <sz val="12"/>
        <color theme="1"/>
        <rFont val="Calibri"/>
        <family val="2"/>
        <scheme val="minor"/>
      </rPr>
      <t>hist</t>
    </r>
    <r>
      <rPr>
        <sz val="12"/>
        <color theme="1"/>
        <rFont val="Calibri"/>
        <family val="2"/>
        <scheme val="minor"/>
      </rPr>
      <t xml:space="preserve">: historical method
</t>
    </r>
    <r>
      <rPr>
        <b/>
        <sz val="12"/>
        <color theme="1"/>
        <rFont val="Calibri"/>
        <family val="2"/>
        <scheme val="minor"/>
      </rPr>
      <t>ewma1</t>
    </r>
    <r>
      <rPr>
        <sz val="12"/>
        <color theme="1"/>
        <rFont val="Calibri"/>
        <family val="2"/>
        <scheme val="minor"/>
      </rPr>
      <t xml:space="preserve">: exponential weighted moving average with adjustments
</t>
    </r>
    <r>
      <rPr>
        <b/>
        <sz val="12"/>
        <color theme="1"/>
        <rFont val="Calibri"/>
        <family val="2"/>
        <scheme val="minor"/>
      </rPr>
      <t>ewma2</t>
    </r>
    <r>
      <rPr>
        <sz val="12"/>
        <color theme="1"/>
        <rFont val="Calibri"/>
        <family val="2"/>
        <scheme val="minor"/>
      </rPr>
      <t>: exponential weighted moving average with no adjustments</t>
    </r>
  </si>
  <si>
    <t>Amount to allocate to portfolio in short positions.</t>
  </si>
  <si>
    <t>Amount to allocate to portfolio in long positions.</t>
  </si>
  <si>
    <t>Risk aversion parameter, used when optimizing for maximum utility ('max_util').</t>
  </si>
  <si>
    <t>Risk Parity Optimization</t>
  </si>
  <si>
    <t>Vector of risk contribution constraints.</t>
  </si>
  <si>
    <t>A</t>
  </si>
  <si>
    <r>
      <t xml:space="preserve">Version of relaxed risk parity model. Possible values are:
</t>
    </r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: without regularization and penalization constraints.
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: with regularization constraint but without penalization constraint.
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: with regularization and penalization constraints.</t>
    </r>
  </si>
  <si>
    <t>The penalization factor of penalization constraints. Only used with the C model.</t>
  </si>
  <si>
    <t>When ewma is selected, this smoothing factor is used.</t>
  </si>
  <si>
    <r>
      <t xml:space="preserve">The codependence or similarity matrix used to build the distance metric and clusters. Possible values are:
</t>
    </r>
    <r>
      <rPr>
        <b/>
        <sz val="12"/>
        <color theme="1"/>
        <rFont val="Calibri"/>
        <family val="2"/>
        <scheme val="minor"/>
      </rPr>
      <t>pearson</t>
    </r>
    <r>
      <rPr>
        <sz val="12"/>
        <color theme="1"/>
        <rFont val="Calibri"/>
        <family val="2"/>
        <scheme val="minor"/>
      </rPr>
      <t xml:space="preserve">: pearson correlation matrix
</t>
    </r>
    <r>
      <rPr>
        <b/>
        <sz val="12"/>
        <color theme="1"/>
        <rFont val="Calibri"/>
        <family val="2"/>
        <scheme val="minor"/>
      </rPr>
      <t>spearman</t>
    </r>
    <r>
      <rPr>
        <sz val="12"/>
        <color theme="1"/>
        <rFont val="Calibri"/>
        <family val="2"/>
        <scheme val="minor"/>
      </rPr>
      <t xml:space="preserve">: spearman correlation matrix
</t>
    </r>
    <r>
      <rPr>
        <b/>
        <sz val="12"/>
        <color theme="1"/>
        <rFont val="Calibri"/>
        <family val="2"/>
        <scheme val="minor"/>
      </rPr>
      <t>abs_pearson</t>
    </r>
    <r>
      <rPr>
        <sz val="12"/>
        <color theme="1"/>
        <rFont val="Calibri"/>
        <family val="2"/>
        <scheme val="minor"/>
      </rPr>
      <t xml:space="preserve">: absolute value of pearson correlation matrix
</t>
    </r>
    <r>
      <rPr>
        <b/>
        <sz val="12"/>
        <color theme="1"/>
        <rFont val="Calibri"/>
        <family val="2"/>
        <scheme val="minor"/>
      </rPr>
      <t>abs_spearman</t>
    </r>
    <r>
      <rPr>
        <sz val="12"/>
        <color theme="1"/>
        <rFont val="Calibri"/>
        <family val="2"/>
        <scheme val="minor"/>
      </rPr>
      <t xml:space="preserve">: absolute value of spearman correlation matrix
</t>
    </r>
    <r>
      <rPr>
        <b/>
        <sz val="12"/>
        <color theme="1"/>
        <rFont val="Calibri"/>
        <family val="2"/>
        <scheme val="minor"/>
      </rPr>
      <t>distance</t>
    </r>
    <r>
      <rPr>
        <sz val="12"/>
        <color theme="1"/>
        <rFont val="Calibri"/>
        <family val="2"/>
        <scheme val="minor"/>
      </rPr>
      <t xml:space="preserve">: distance correlation matrix
</t>
    </r>
    <r>
      <rPr>
        <b/>
        <sz val="12"/>
        <color theme="1"/>
        <rFont val="Calibri"/>
        <family val="2"/>
        <scheme val="minor"/>
      </rPr>
      <t>mutual_info</t>
    </r>
    <r>
      <rPr>
        <sz val="12"/>
        <color theme="1"/>
        <rFont val="Calibri"/>
        <family val="2"/>
        <scheme val="minor"/>
      </rPr>
      <t xml:space="preserve">: mutual information codependence matrix
</t>
    </r>
    <r>
      <rPr>
        <b/>
        <sz val="12"/>
        <color theme="1"/>
        <rFont val="Calibri"/>
        <family val="2"/>
        <scheme val="minor"/>
      </rPr>
      <t>tail</t>
    </r>
    <r>
      <rPr>
        <sz val="12"/>
        <color theme="1"/>
        <rFont val="Calibri"/>
        <family val="2"/>
        <scheme val="minor"/>
      </rPr>
      <t>: tail index codependence matrix</t>
    </r>
  </si>
  <si>
    <t>Significance level of CVaR and Tail Gini of gains. If empty it duplicates the 'significance level' parameter.</t>
  </si>
  <si>
    <r>
      <t xml:space="preserve">Linkage method of hierarchical clustering. Possible values are:
</t>
    </r>
    <r>
      <rPr>
        <b/>
        <sz val="12"/>
        <color theme="1"/>
        <rFont val="Calibri"/>
        <family val="2"/>
        <scheme val="minor"/>
      </rPr>
      <t>single</t>
    </r>
    <r>
      <rPr>
        <sz val="12"/>
        <color theme="1"/>
        <rFont val="Calibri"/>
        <family val="2"/>
        <scheme val="minor"/>
      </rPr>
      <t xml:space="preserve">: this is known as the Nearest Point Algorithm.
</t>
    </r>
    <r>
      <rPr>
        <b/>
        <sz val="12"/>
        <color theme="1"/>
        <rFont val="Calibri"/>
        <family val="2"/>
        <scheme val="minor"/>
      </rPr>
      <t>complete</t>
    </r>
    <r>
      <rPr>
        <sz val="12"/>
        <color theme="1"/>
        <rFont val="Calibri"/>
        <family val="2"/>
        <scheme val="minor"/>
      </rPr>
      <t xml:space="preserve">: this is known as the Farthest Point Algorithm or Voor Hees Algorithm.
</t>
    </r>
    <r>
      <rPr>
        <b/>
        <sz val="12"/>
        <color theme="1"/>
        <rFont val="Calibri"/>
        <family val="2"/>
        <scheme val="minor"/>
      </rPr>
      <t>average</t>
    </r>
    <r>
      <rPr>
        <sz val="12"/>
        <color theme="1"/>
        <rFont val="Calibri"/>
        <family val="2"/>
        <scheme val="minor"/>
      </rPr>
      <t xml:space="preserve">: this is known as the UPGMA algorithm.
</t>
    </r>
    <r>
      <rPr>
        <b/>
        <sz val="12"/>
        <color theme="1"/>
        <rFont val="Calibri"/>
        <family val="2"/>
        <scheme val="minor"/>
      </rPr>
      <t>weighted</t>
    </r>
    <r>
      <rPr>
        <sz val="12"/>
        <color theme="1"/>
        <rFont val="Calibri"/>
        <family val="2"/>
        <scheme val="minor"/>
      </rPr>
      <t xml:space="preserve">: this is known as the WPGMA algorithm.
</t>
    </r>
    <r>
      <rPr>
        <b/>
        <sz val="12"/>
        <color theme="1"/>
        <rFont val="Calibri"/>
        <family val="2"/>
        <scheme val="minor"/>
      </rPr>
      <t>centroid</t>
    </r>
    <r>
      <rPr>
        <sz val="12"/>
        <color theme="1"/>
        <rFont val="Calibri"/>
        <family val="2"/>
        <scheme val="minor"/>
      </rPr>
      <t xml:space="preserve">: this is known as the UPGMC algorithm.
</t>
    </r>
    <r>
      <rPr>
        <b/>
        <sz val="12"/>
        <color theme="1"/>
        <rFont val="Calibri"/>
        <family val="2"/>
        <scheme val="minor"/>
      </rPr>
      <t>ward</t>
    </r>
    <r>
      <rPr>
        <sz val="12"/>
        <color theme="1"/>
        <rFont val="Calibri"/>
        <family val="2"/>
        <scheme val="minor"/>
      </rPr>
      <t xml:space="preserve">: this is known as the Incremental algorithm
</t>
    </r>
    <r>
      <rPr>
        <b/>
        <sz val="12"/>
        <color theme="1"/>
        <rFont val="Calibri"/>
        <family val="2"/>
        <scheme val="minor"/>
      </rPr>
      <t>dbht</t>
    </r>
    <r>
      <rPr>
        <sz val="12"/>
        <color theme="1"/>
        <rFont val="Calibri"/>
        <family val="2"/>
        <scheme val="minor"/>
      </rPr>
      <t>: this is known as the Direct Bubble Hierarchical Tree.</t>
    </r>
  </si>
  <si>
    <r>
      <t xml:space="preserve">Number of bins used to calculate the variation of information. Possible values are:
</t>
    </r>
    <r>
      <rPr>
        <b/>
        <sz val="12"/>
        <color theme="1"/>
        <rFont val="Calibri"/>
        <family val="2"/>
        <scheme val="minor"/>
      </rPr>
      <t>KN</t>
    </r>
    <r>
      <rPr>
        <sz val="12"/>
        <color theme="1"/>
        <rFont val="Calibri"/>
        <family val="2"/>
        <scheme val="minor"/>
      </rPr>
      <t xml:space="preserve">: Knuth's choice method.
</t>
    </r>
    <r>
      <rPr>
        <b/>
        <sz val="12"/>
        <color theme="1"/>
        <rFont val="Calibri"/>
        <family val="2"/>
        <scheme val="minor"/>
      </rPr>
      <t>FD</t>
    </r>
    <r>
      <rPr>
        <sz val="12"/>
        <color theme="1"/>
        <rFont val="Calibri"/>
        <family val="2"/>
        <scheme val="minor"/>
      </rPr>
      <t xml:space="preserve">: Freedman–Diaconis' choice method.
</t>
    </r>
    <r>
      <rPr>
        <b/>
        <sz val="12"/>
        <color theme="1"/>
        <rFont val="Calibri"/>
        <family val="2"/>
        <scheme val="minor"/>
      </rPr>
      <t>SC</t>
    </r>
    <r>
      <rPr>
        <sz val="12"/>
        <color theme="1"/>
        <rFont val="Calibri"/>
        <family val="2"/>
        <scheme val="minor"/>
      </rPr>
      <t xml:space="preserve">: Scotts' choice method.
</t>
    </r>
    <r>
      <rPr>
        <b/>
        <sz val="12"/>
        <color theme="1"/>
        <rFont val="Calibri"/>
        <family val="2"/>
        <scheme val="minor"/>
      </rPr>
      <t>HGR</t>
    </r>
    <r>
      <rPr>
        <sz val="12"/>
        <color theme="1"/>
        <rFont val="Calibri"/>
        <family val="2"/>
        <scheme val="minor"/>
      </rPr>
      <t xml:space="preserve">: Hacine-Gharbi and Ravier' choice method.
</t>
    </r>
    <r>
      <rPr>
        <b/>
        <sz val="12"/>
        <color theme="1"/>
        <rFont val="Calibri"/>
        <family val="2"/>
        <scheme val="minor"/>
      </rPr>
      <t>Integer</t>
    </r>
    <r>
      <rPr>
        <sz val="12"/>
        <color theme="1"/>
        <rFont val="Calibri"/>
        <family val="2"/>
        <scheme val="minor"/>
      </rPr>
      <t>: integer value choice by user.</t>
    </r>
  </si>
  <si>
    <t>OpenBB Terminal Portfolio Optimization v1.0</t>
  </si>
  <si>
    <r>
      <t xml:space="preserve">Objective function used to optimize the portfolio. Possible values are:
</t>
    </r>
    <r>
      <rPr>
        <b/>
        <sz val="12"/>
        <color theme="1"/>
        <rFont val="Calibri"/>
        <family val="2"/>
        <scheme val="minor"/>
      </rPr>
      <t>MinRisk</t>
    </r>
    <r>
      <rPr>
        <sz val="12"/>
        <color theme="1"/>
        <rFont val="Calibri"/>
        <family val="2"/>
        <scheme val="minor"/>
      </rPr>
      <t xml:space="preserve">: Minimize the selected risk measure.
</t>
    </r>
    <r>
      <rPr>
        <b/>
        <sz val="12"/>
        <color theme="1"/>
        <rFont val="Calibri"/>
        <family val="2"/>
        <scheme val="minor"/>
      </rPr>
      <t>Utility</t>
    </r>
    <r>
      <rPr>
        <sz val="12"/>
        <color theme="1"/>
        <rFont val="Calibri"/>
        <family val="2"/>
        <scheme val="minor"/>
      </rPr>
      <t xml:space="preserve">: Maximize the Utility function
</t>
    </r>
    <r>
      <rPr>
        <b/>
        <sz val="12"/>
        <color theme="1"/>
        <rFont val="Calibri"/>
        <family val="2"/>
        <scheme val="minor"/>
      </rPr>
      <t>Sharpe</t>
    </r>
    <r>
      <rPr>
        <sz val="12"/>
        <color theme="1"/>
        <rFont val="Calibri"/>
        <family val="2"/>
        <scheme val="minor"/>
      </rPr>
      <t xml:space="preserve">: Maximize the risk adjusted return ratio based on the selected risk measure.
</t>
    </r>
    <r>
      <rPr>
        <b/>
        <sz val="12"/>
        <color theme="1"/>
        <rFont val="Calibri"/>
        <family val="2"/>
        <scheme val="minor"/>
      </rPr>
      <t>MaxRet</t>
    </r>
    <r>
      <rPr>
        <sz val="12"/>
        <color theme="1"/>
        <rFont val="Calibri"/>
        <family val="2"/>
        <scheme val="minor"/>
      </rPr>
      <t>: Maximize the expected return of the portfolio.</t>
    </r>
  </si>
  <si>
    <t>Optimization Technique</t>
  </si>
  <si>
    <t>Parameter</t>
  </si>
  <si>
    <t>technique</t>
  </si>
  <si>
    <t>YES</t>
  </si>
  <si>
    <t>equal</t>
  </si>
  <si>
    <t>mktcap</t>
  </si>
  <si>
    <t>dividend</t>
  </si>
  <si>
    <t>NO</t>
  </si>
  <si>
    <t>#</t>
  </si>
  <si>
    <t>Value used to replace outliers that are higher to threshold in daily returns.</t>
  </si>
  <si>
    <t>maxsharpe</t>
  </si>
  <si>
    <t>minrisk</t>
  </si>
  <si>
    <t>maxutil</t>
  </si>
  <si>
    <t>maxret</t>
  </si>
  <si>
    <t>maxdiv</t>
  </si>
  <si>
    <t>maxdecorr</t>
  </si>
  <si>
    <t>riskparity</t>
  </si>
  <si>
    <t>relriskparity</t>
  </si>
  <si>
    <t>hrp</t>
  </si>
  <si>
    <t>herc</t>
  </si>
  <si>
    <t>nco</t>
  </si>
  <si>
    <t>ef</t>
  </si>
  <si>
    <t>amount_portfolios</t>
  </si>
  <si>
    <t>random_seed</t>
  </si>
  <si>
    <t>tangency</t>
  </si>
  <si>
    <t>Formatting</t>
  </si>
  <si>
    <t xml:space="preserve"> Adds the optimal line with the risk-free asset when 1 (True).</t>
  </si>
  <si>
    <t>Number of portfolios to simulate.</t>
  </si>
  <si>
    <t>Seed used to generate random portfolios.</t>
  </si>
  <si>
    <t>Black Litterman</t>
  </si>
  <si>
    <t>p_views</t>
  </si>
  <si>
    <t>q_views</t>
  </si>
  <si>
    <t>matrix P of views</t>
  </si>
  <si>
    <t>matrix Q of views</t>
  </si>
  <si>
    <t>Risk aversion factor of Black Litterman model</t>
  </si>
  <si>
    <t>delta</t>
  </si>
  <si>
    <t>equilibrium</t>
  </si>
  <si>
    <t>If True (1) excess returns are based on equilibrium market portfolio, if False (0) excess returns are calculated as historical returns minus risk free rate.</t>
  </si>
  <si>
    <t>optimize</t>
  </si>
  <si>
    <t>If True (1) Black Litterman estimates are used as inputs of mean variance model, if False (0) returns equilibrium weights from Black Litterman model</t>
  </si>
  <si>
    <t>blacklitterman</t>
  </si>
  <si>
    <t>cvar_simulations_losses</t>
  </si>
  <si>
    <t>cvar_simulations_gains</t>
  </si>
  <si>
    <t>Number of CVaRs used to approximate Tail Gini of gains. If empty, duplicates the 'cvar_simulations_losses' parameter.</t>
  </si>
  <si>
    <t>3y</t>
  </si>
  <si>
    <r>
      <t xml:space="preserve">Method used to fill nan values in time series. Possible values are:
</t>
    </r>
    <r>
      <rPr>
        <b/>
        <sz val="12"/>
        <color theme="1"/>
        <rFont val="Calibri"/>
        <family val="2"/>
        <scheme val="minor"/>
      </rPr>
      <t>linear</t>
    </r>
    <r>
      <rPr>
        <sz val="12"/>
        <color theme="1"/>
        <rFont val="Calibri"/>
        <family val="2"/>
        <scheme val="minor"/>
      </rPr>
      <t xml:space="preserve">: linear interpolation
</t>
    </r>
    <r>
      <rPr>
        <b/>
        <sz val="12"/>
        <color theme="1"/>
        <rFont val="Calibri"/>
        <family val="2"/>
        <scheme val="minor"/>
      </rPr>
      <t>time</t>
    </r>
    <r>
      <rPr>
        <sz val="12"/>
        <color theme="1"/>
        <rFont val="Calibri"/>
        <family val="2"/>
        <scheme val="minor"/>
      </rPr>
      <t xml:space="preserve">: linear interpolation based on time index
</t>
    </r>
    <r>
      <rPr>
        <b/>
        <sz val="12"/>
        <color theme="1"/>
        <rFont val="Calibri"/>
        <family val="2"/>
        <scheme val="minor"/>
      </rPr>
      <t>nearest</t>
    </r>
    <r>
      <rPr>
        <sz val="12"/>
        <color theme="1"/>
        <rFont val="Calibri"/>
        <family val="2"/>
        <scheme val="minor"/>
      </rPr>
      <t xml:space="preserve">: use nearest value to replace nan values
</t>
    </r>
    <r>
      <rPr>
        <b/>
        <sz val="12"/>
        <color theme="1"/>
        <rFont val="Calibri"/>
        <family val="2"/>
        <scheme val="minor"/>
      </rPr>
      <t>zero</t>
    </r>
    <r>
      <rPr>
        <sz val="12"/>
        <color theme="1"/>
        <rFont val="Calibri"/>
        <family val="2"/>
        <scheme val="minor"/>
      </rPr>
      <t xml:space="preserve">: spline of zeroth order
</t>
    </r>
    <r>
      <rPr>
        <b/>
        <sz val="12"/>
        <color theme="1"/>
        <rFont val="Calibri"/>
        <family val="2"/>
        <scheme val="minor"/>
      </rPr>
      <t>slinear</t>
    </r>
    <r>
      <rPr>
        <sz val="12"/>
        <color theme="1"/>
        <rFont val="Calibri"/>
        <family val="2"/>
        <scheme val="minor"/>
      </rPr>
      <t xml:space="preserve">: spline of first order
</t>
    </r>
    <r>
      <rPr>
        <b/>
        <sz val="12"/>
        <color theme="1"/>
        <rFont val="Calibri"/>
        <family val="2"/>
        <scheme val="minor"/>
      </rPr>
      <t>quadratic</t>
    </r>
    <r>
      <rPr>
        <sz val="12"/>
        <color theme="1"/>
        <rFont val="Calibri"/>
        <family val="2"/>
        <scheme val="minor"/>
      </rPr>
      <t xml:space="preserve">: spline of second order
</t>
    </r>
    <r>
      <rPr>
        <b/>
        <sz val="12"/>
        <color theme="1"/>
        <rFont val="Calibri"/>
        <family val="2"/>
        <scheme val="minor"/>
      </rPr>
      <t>cubic</t>
    </r>
    <r>
      <rPr>
        <sz val="12"/>
        <color theme="1"/>
        <rFont val="Calibri"/>
        <family val="2"/>
        <scheme val="minor"/>
      </rPr>
      <t xml:space="preserve">: spline of third order
</t>
    </r>
    <r>
      <rPr>
        <b/>
        <sz val="12"/>
        <color theme="1"/>
        <rFont val="Calibri"/>
        <family val="2"/>
        <scheme val="minor"/>
      </rPr>
      <t>barycentric</t>
    </r>
    <r>
      <rPr>
        <sz val="12"/>
        <color theme="1"/>
        <rFont val="Calibri"/>
        <family val="2"/>
        <scheme val="minor"/>
      </rPr>
      <t xml:space="preserve">: builds a polynomial that pass for all points </t>
    </r>
  </si>
  <si>
    <r>
      <t xml:space="preserve">The optimization technique you wish to employ. Possible values are:
</t>
    </r>
    <r>
      <rPr>
        <b/>
        <sz val="12"/>
        <color theme="1"/>
        <rFont val="Calibri"/>
        <family val="2"/>
        <scheme val="minor"/>
      </rPr>
      <t>maxsharpe</t>
    </r>
    <r>
      <rPr>
        <sz val="12"/>
        <color theme="1"/>
        <rFont val="Calibri"/>
        <family val="2"/>
        <scheme val="minor"/>
      </rPr>
      <t xml:space="preserve">: maximal Sharpe ratio portfolio (a.k.a the tangency portfolio)
</t>
    </r>
    <r>
      <rPr>
        <b/>
        <sz val="12"/>
        <color theme="1"/>
        <rFont val="Calibri"/>
        <family val="2"/>
        <scheme val="minor"/>
      </rPr>
      <t>minrisk</t>
    </r>
    <r>
      <rPr>
        <sz val="12"/>
        <color theme="1"/>
        <rFont val="Calibri"/>
        <family val="2"/>
        <scheme val="minor"/>
      </rPr>
      <t xml:space="preserve">: minimizes portfolio's risk
</t>
    </r>
    <r>
      <rPr>
        <b/>
        <sz val="12"/>
        <color theme="1"/>
        <rFont val="Calibri"/>
        <family val="2"/>
        <scheme val="minor"/>
      </rPr>
      <t>maxutil</t>
    </r>
    <r>
      <rPr>
        <sz val="12"/>
        <color theme="1"/>
        <rFont val="Calibri"/>
        <family val="2"/>
        <scheme val="minor"/>
      </rPr>
      <t xml:space="preserve">: maximal risk averse utility function, given some risk aversion parameter
</t>
    </r>
    <r>
      <rPr>
        <b/>
        <sz val="12"/>
        <color theme="1"/>
        <rFont val="Calibri"/>
        <family val="2"/>
        <scheme val="minor"/>
      </rPr>
      <t>maxret</t>
    </r>
    <r>
      <rPr>
        <sz val="12"/>
        <color theme="1"/>
        <rFont val="Calibri"/>
        <family val="2"/>
        <scheme val="minor"/>
      </rPr>
      <t xml:space="preserve">: maximizes the portfolio's return
</t>
    </r>
    <r>
      <rPr>
        <b/>
        <sz val="12"/>
        <color theme="1"/>
        <rFont val="Calibri"/>
        <family val="2"/>
        <scheme val="minor"/>
      </rPr>
      <t>maxdiv</t>
    </r>
    <r>
      <rPr>
        <sz val="12"/>
        <color theme="1"/>
        <rFont val="Calibri"/>
        <family val="2"/>
        <scheme val="minor"/>
      </rPr>
      <t xml:space="preserve">: maximizes the portfolio's diversification ratio
</t>
    </r>
    <r>
      <rPr>
        <b/>
        <sz val="12"/>
        <color theme="1"/>
        <rFont val="Calibri"/>
        <family val="2"/>
        <scheme val="minor"/>
      </rPr>
      <t>maxdecorr</t>
    </r>
    <r>
      <rPr>
        <sz val="12"/>
        <color theme="1"/>
        <rFont val="Calibri"/>
        <family val="2"/>
        <scheme val="minor"/>
      </rPr>
      <t xml:space="preserve">: maximizes the portfolio's decorrelation
</t>
    </r>
    <r>
      <rPr>
        <b/>
        <sz val="12"/>
        <color theme="1"/>
        <rFont val="Calibri"/>
        <family val="2"/>
        <scheme val="minor"/>
      </rPr>
      <t xml:space="preserve">ef: </t>
    </r>
    <r>
      <rPr>
        <sz val="12"/>
        <color theme="1"/>
        <rFont val="Calibri"/>
        <family val="2"/>
        <scheme val="minor"/>
      </rPr>
      <t>determine an efficient frontier based</t>
    </r>
    <r>
      <rPr>
        <b/>
        <sz val="12"/>
        <color theme="1"/>
        <rFont val="Calibri"/>
        <family val="2"/>
        <scheme val="minor"/>
      </rPr>
      <t xml:space="preserve">
equal:</t>
    </r>
    <r>
      <rPr>
        <sz val="12"/>
        <color theme="1"/>
        <rFont val="Calibri"/>
        <family val="2"/>
        <scheme val="minor"/>
      </rPr>
      <t xml:space="preserve"> builds a nested clustered optimization portfoli</t>
    </r>
    <r>
      <rPr>
        <b/>
        <sz val="12"/>
        <color theme="1"/>
        <rFont val="Calibri"/>
        <family val="2"/>
        <scheme val="minor"/>
      </rPr>
      <t>o
mktcap:</t>
    </r>
    <r>
      <rPr>
        <sz val="12"/>
        <color theme="1"/>
        <rFont val="Calibri"/>
        <family val="2"/>
        <scheme val="minor"/>
      </rPr>
      <t xml:space="preserve"> returns a portfolio that is weighted based on the market ca</t>
    </r>
    <r>
      <rPr>
        <b/>
        <sz val="12"/>
        <color theme="1"/>
        <rFont val="Calibri"/>
        <family val="2"/>
        <scheme val="minor"/>
      </rPr>
      <t>p
dividend:</t>
    </r>
    <r>
      <rPr>
        <sz val="12"/>
        <color theme="1"/>
        <rFont val="Calibri"/>
        <family val="2"/>
        <scheme val="minor"/>
      </rPr>
      <t xml:space="preserve"> returns a portfolio that is weighted based on the dividend yiel</t>
    </r>
    <r>
      <rPr>
        <b/>
        <sz val="12"/>
        <color theme="1"/>
        <rFont val="Calibri"/>
        <family val="2"/>
        <scheme val="minor"/>
      </rPr>
      <t xml:space="preserve">d
blacklitterman: </t>
    </r>
    <r>
      <rPr>
        <sz val="12"/>
        <color theme="1"/>
        <rFont val="Calibri"/>
        <family val="2"/>
        <scheme val="minor"/>
      </rPr>
      <t>optimize portfolio using Black Litterman estimates</t>
    </r>
    <r>
      <rPr>
        <b/>
        <sz val="12"/>
        <color theme="1"/>
        <rFont val="Calibri"/>
        <family val="2"/>
        <scheme val="minor"/>
      </rPr>
      <t xml:space="preserve">
riskparity</t>
    </r>
    <r>
      <rPr>
        <sz val="12"/>
        <color theme="1"/>
        <rFont val="Calibri"/>
        <family val="2"/>
        <scheme val="minor"/>
      </rPr>
      <t>: build a risk parity portfolio based on risk budgeting approa</t>
    </r>
    <r>
      <rPr>
        <b/>
        <sz val="12"/>
        <color theme="1"/>
        <rFont val="Calibri"/>
        <family val="2"/>
        <scheme val="minor"/>
      </rPr>
      <t>ch
relriskparity</t>
    </r>
    <r>
      <rPr>
        <sz val="12"/>
        <color theme="1"/>
        <rFont val="Calibri"/>
        <family val="2"/>
        <scheme val="minor"/>
      </rPr>
      <t>: build a relaxed risk parity portfolio based on least squares approa</t>
    </r>
    <r>
      <rPr>
        <b/>
        <sz val="12"/>
        <color theme="1"/>
        <rFont val="Calibri"/>
        <family val="2"/>
        <scheme val="minor"/>
      </rPr>
      <t>ch
hrp</t>
    </r>
    <r>
      <rPr>
        <sz val="12"/>
        <color theme="1"/>
        <rFont val="Calibri"/>
        <family val="2"/>
        <scheme val="minor"/>
      </rPr>
      <t>: builds a hierarchical risk parity portfol</t>
    </r>
    <r>
      <rPr>
        <b/>
        <sz val="12"/>
        <color theme="1"/>
        <rFont val="Calibri"/>
        <family val="2"/>
        <scheme val="minor"/>
      </rPr>
      <t>io
herc</t>
    </r>
    <r>
      <rPr>
        <sz val="12"/>
        <color theme="1"/>
        <rFont val="Calibri"/>
        <family val="2"/>
        <scheme val="minor"/>
      </rPr>
      <t>: builds a hierarchical equal risk contribution portfol</t>
    </r>
    <r>
      <rPr>
        <b/>
        <sz val="12"/>
        <color theme="1"/>
        <rFont val="Calibri"/>
        <family val="2"/>
        <scheme val="minor"/>
      </rPr>
      <t>io
nco</t>
    </r>
    <r>
      <rPr>
        <sz val="12"/>
        <color theme="1"/>
        <rFont val="Calibri"/>
        <family val="2"/>
        <scheme val="minor"/>
      </rPr>
      <t>: builds a nested clustered optimization portfolio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</si>
</sst>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7" xfId="0" applyBorder="1" applyAlignment="1">
      <alignment horizontal="right"/>
    </xf>
    <xf numFmtId="0" fontId="0" fillId="0" borderId="7" xfId="0" applyBorder="1"/>
    <xf numFmtId="0" fontId="4" fillId="3" borderId="0" xfId="0" applyFont="1" applyFill="1"/>
    <xf numFmtId="0" fontId="4" fillId="3" borderId="0" xfId="0" applyFont="1" applyFill="1" applyAlignment="1">
      <alignment horizontal="left" vertical="center"/>
    </xf>
    <xf numFmtId="0" fontId="0" fillId="2" borderId="8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0" borderId="19" xfId="0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0" fillId="0" borderId="16" xfId="0" applyBorder="1" applyAlignment="1">
      <alignment horizontal="left" vertical="center"/>
    </xf>
    <xf numFmtId="0" fontId="5" fillId="2" borderId="7" xfId="0" applyFont="1" applyFill="1" applyBorder="1" applyAlignment="1">
      <alignment vertical="center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9" xfId="0" applyBorder="1" applyAlignment="1" applyProtection="1">
      <alignment horizontal="right" vertical="center"/>
      <protection locked="0"/>
    </xf>
    <xf numFmtId="0" fontId="0" fillId="0" borderId="7" xfId="0" applyBorder="1" applyAlignment="1" applyProtection="1">
      <alignment horizontal="right" vertical="center"/>
      <protection locked="0"/>
    </xf>
    <xf numFmtId="9" fontId="0" fillId="0" borderId="7" xfId="0" applyNumberFormat="1" applyBorder="1" applyAlignment="1" applyProtection="1">
      <alignment horizontal="right" vertical="center"/>
      <protection locked="0"/>
    </xf>
    <xf numFmtId="2" fontId="0" fillId="0" borderId="7" xfId="0" applyNumberFormat="1" applyBorder="1" applyAlignment="1" applyProtection="1">
      <alignment horizontal="right" vertical="center"/>
      <protection locked="0"/>
    </xf>
    <xf numFmtId="164" fontId="0" fillId="0" borderId="7" xfId="1" applyNumberFormat="1" applyFont="1" applyBorder="1" applyAlignment="1" applyProtection="1">
      <alignment horizontal="right" vertical="center"/>
      <protection locked="0"/>
    </xf>
    <xf numFmtId="9" fontId="0" fillId="0" borderId="14" xfId="0" applyNumberFormat="1" applyBorder="1" applyAlignment="1" applyProtection="1">
      <alignment horizontal="righ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right" vertical="center" wrapText="1"/>
      <protection locked="0"/>
    </xf>
    <xf numFmtId="0" fontId="0" fillId="0" borderId="14" xfId="0" applyBorder="1" applyAlignment="1" applyProtection="1">
      <alignment horizontal="right" vertical="center"/>
      <protection locked="0"/>
    </xf>
    <xf numFmtId="0" fontId="0" fillId="0" borderId="6" xfId="0" applyBorder="1" applyAlignment="1" applyProtection="1">
      <alignment horizontal="left" vertical="center"/>
      <protection locked="0"/>
    </xf>
    <xf numFmtId="0" fontId="0" fillId="0" borderId="17" xfId="0" applyBorder="1" applyAlignment="1" applyProtection="1">
      <alignment horizontal="right" vertical="center"/>
      <protection locked="0"/>
    </xf>
    <xf numFmtId="1" fontId="0" fillId="0" borderId="7" xfId="0" applyNumberFormat="1" applyBorder="1" applyAlignment="1" applyProtection="1">
      <alignment horizontal="right" vertical="center"/>
      <protection locked="0"/>
    </xf>
    <xf numFmtId="0" fontId="3" fillId="0" borderId="4" xfId="0" applyFont="1" applyBorder="1" applyAlignment="1">
      <alignment horizontal="left" vertical="top"/>
    </xf>
  </cellXfs>
  <cellStyles count="2">
    <cellStyle name="Normal" xfId="0" builtinId="0"/>
    <cellStyle name="Per cent" xfId="1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165100</xdr:rowOff>
    </xdr:from>
    <xdr:to>
      <xdr:col>1</xdr:col>
      <xdr:colOff>943500</xdr:colOff>
      <xdr:row>1</xdr:row>
      <xdr:rowOff>431800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F55028-1C75-6A44-BF6F-67878EE7B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300" y="165100"/>
          <a:ext cx="943500" cy="46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F2FA-964B-DB41-A4DF-DD4A2F7AD4F5}">
  <dimension ref="A1:XFC57"/>
  <sheetViews>
    <sheetView showGridLines="0" tabSelected="1" workbookViewId="0">
      <selection activeCell="D11" sqref="D11"/>
    </sheetView>
  </sheetViews>
  <sheetFormatPr baseColWidth="10" defaultColWidth="0" defaultRowHeight="16" zeroHeight="1" x14ac:dyDescent="0.2"/>
  <cols>
    <col min="1" max="1" width="3.1640625" customWidth="1"/>
    <col min="2" max="2" width="25.6640625" style="2" bestFit="1" customWidth="1"/>
    <col min="3" max="3" width="10.83203125" style="3" customWidth="1"/>
    <col min="4" max="4" width="128.5" style="3" bestFit="1" customWidth="1"/>
    <col min="5" max="5" width="10.83203125" style="18" customWidth="1"/>
    <col min="6" max="16383" width="10.83203125" hidden="1"/>
    <col min="16384" max="16384" width="8.83203125" hidden="1" customWidth="1"/>
  </cols>
  <sheetData>
    <row r="1" spans="2:5" x14ac:dyDescent="0.2">
      <c r="B1"/>
      <c r="C1" s="1"/>
      <c r="D1"/>
    </row>
    <row r="2" spans="2:5" ht="48" customHeight="1" thickBot="1" x14ac:dyDescent="0.25">
      <c r="C2" s="42" t="s">
        <v>74</v>
      </c>
      <c r="D2" s="42"/>
    </row>
    <row r="3" spans="2:5" ht="17" thickBot="1" x14ac:dyDescent="0.25">
      <c r="B3" s="5" t="s">
        <v>0</v>
      </c>
      <c r="C3" s="29" t="s">
        <v>77</v>
      </c>
      <c r="D3" s="6" t="s">
        <v>27</v>
      </c>
      <c r="E3" s="18" t="s">
        <v>101</v>
      </c>
    </row>
    <row r="4" spans="2:5" ht="119" x14ac:dyDescent="0.2">
      <c r="B4" s="20" t="s">
        <v>1</v>
      </c>
      <c r="C4" s="30" t="s">
        <v>120</v>
      </c>
      <c r="D4" s="8" t="s">
        <v>51</v>
      </c>
      <c r="E4" s="19" t="str">
        <f>_xlfn.IFNA(VLOOKUP(B4,CONFIG!$B:$Z,MATCH($C$16,CONFIG!$B$1:$Z$1,0),FALSE),"")</f>
        <v/>
      </c>
    </row>
    <row r="5" spans="2:5" x14ac:dyDescent="0.2">
      <c r="B5" s="21" t="s">
        <v>2</v>
      </c>
      <c r="C5" s="31"/>
      <c r="D5" s="9" t="s">
        <v>47</v>
      </c>
      <c r="E5" s="19" t="str">
        <f>_xlfn.IFNA(VLOOKUP(B5,CONFIG!$B:$Z,MATCH($C$16,CONFIG!$B$1:$Z$1,0),FALSE),"")</f>
        <v/>
      </c>
    </row>
    <row r="6" spans="2:5" x14ac:dyDescent="0.2">
      <c r="B6" s="21" t="s">
        <v>3</v>
      </c>
      <c r="C6" s="31"/>
      <c r="D6" s="9" t="s">
        <v>48</v>
      </c>
      <c r="E6" s="19" t="str">
        <f>_xlfn.IFNA(VLOOKUP(B6,CONFIG!$B:$Z,MATCH($C$16,CONFIG!$B$1:$Z$1,0),FALSE),"")</f>
        <v/>
      </c>
    </row>
    <row r="7" spans="2:5" x14ac:dyDescent="0.2">
      <c r="B7" s="21" t="s">
        <v>4</v>
      </c>
      <c r="C7" s="31">
        <v>0</v>
      </c>
      <c r="D7" s="9" t="s">
        <v>49</v>
      </c>
      <c r="E7" s="19" t="str">
        <f>_xlfn.IFNA(VLOOKUP(B7,CONFIG!$B:$Z,MATCH($C$16,CONFIG!$B$1:$Z$1,0),FALSE),"")</f>
        <v/>
      </c>
    </row>
    <row r="8" spans="2:5" ht="69" customHeight="1" x14ac:dyDescent="0.2">
      <c r="B8" s="21" t="s">
        <v>19</v>
      </c>
      <c r="C8" s="31" t="s">
        <v>20</v>
      </c>
      <c r="D8" s="10" t="s">
        <v>52</v>
      </c>
      <c r="E8" s="19" t="str">
        <f>_xlfn.IFNA(VLOOKUP(B8,CONFIG!$B:$Z,MATCH($C$16,CONFIG!$B$1:$Z$1,0),FALSE),"")</f>
        <v/>
      </c>
    </row>
    <row r="9" spans="2:5" x14ac:dyDescent="0.2">
      <c r="B9" s="21" t="s">
        <v>5</v>
      </c>
      <c r="C9" s="32">
        <v>0.05</v>
      </c>
      <c r="D9" s="9" t="s">
        <v>50</v>
      </c>
      <c r="E9" s="19" t="str">
        <f>_xlfn.IFNA(VLOOKUP(B9,CONFIG!$B:$Z,MATCH($C$16,CONFIG!$B$1:$Z$1,0),FALSE),"")</f>
        <v/>
      </c>
    </row>
    <row r="10" spans="2:5" x14ac:dyDescent="0.2">
      <c r="B10" s="21" t="s">
        <v>6</v>
      </c>
      <c r="C10" s="33">
        <v>0.3</v>
      </c>
      <c r="D10" s="9" t="s">
        <v>85</v>
      </c>
      <c r="E10" s="19" t="str">
        <f>_xlfn.IFNA(VLOOKUP(B10,CONFIG!$B:$Z,MATCH($C$16,CONFIG!$B$1:$Z$1,0),FALSE),"")</f>
        <v/>
      </c>
    </row>
    <row r="11" spans="2:5" ht="153" x14ac:dyDescent="0.2">
      <c r="B11" s="21" t="s">
        <v>7</v>
      </c>
      <c r="C11" s="31" t="s">
        <v>8</v>
      </c>
      <c r="D11" s="10" t="s">
        <v>121</v>
      </c>
      <c r="E11" s="19" t="str">
        <f>_xlfn.IFNA(VLOOKUP(B11,CONFIG!$B:$Z,MATCH($C$16,CONFIG!$B$1:$Z$1,0),FALSE),"")</f>
        <v/>
      </c>
    </row>
    <row r="12" spans="2:5" x14ac:dyDescent="0.2">
      <c r="B12" s="21" t="s">
        <v>9</v>
      </c>
      <c r="C12" s="34">
        <v>3.0000000000000001E-3</v>
      </c>
      <c r="D12" s="9" t="s">
        <v>53</v>
      </c>
      <c r="E12" s="19" t="str">
        <f>_xlfn.IFNA(VLOOKUP(B12,CONFIG!$B:$Z,MATCH($C$16,CONFIG!$B$1:$Z$1,0),FALSE),"")</f>
        <v/>
      </c>
    </row>
    <row r="13" spans="2:5" ht="17" thickBot="1" x14ac:dyDescent="0.25">
      <c r="B13" s="22" t="s">
        <v>10</v>
      </c>
      <c r="C13" s="35">
        <v>0.05</v>
      </c>
      <c r="D13" s="11" t="s">
        <v>54</v>
      </c>
      <c r="E13" s="19" t="str">
        <f>_xlfn.IFNA(VLOOKUP(B13,CONFIG!$B:$Z,MATCH($C$16,CONFIG!$B$1:$Z$1,0),FALSE),"")</f>
        <v/>
      </c>
    </row>
    <row r="14" spans="2:5" ht="17" thickBot="1" x14ac:dyDescent="0.25">
      <c r="C14" s="36"/>
      <c r="E14" s="19" t="str">
        <f>_xlfn.IFNA(VLOOKUP(B14,CONFIG!$B:$Z,MATCH($C$16,CONFIG!$B$1:$Z$1,0),FALSE),"")</f>
        <v/>
      </c>
    </row>
    <row r="15" spans="2:5" ht="17" thickBot="1" x14ac:dyDescent="0.25">
      <c r="B15" s="5" t="s">
        <v>76</v>
      </c>
      <c r="C15" s="29" t="s">
        <v>77</v>
      </c>
      <c r="D15" s="6" t="s">
        <v>27</v>
      </c>
      <c r="E15" s="19" t="str">
        <f>_xlfn.IFNA(VLOOKUP(B15,CONFIG!$B:$Z,MATCH($C$16,CONFIG!$B$1:$Z$1,0),FALSE),"")</f>
        <v/>
      </c>
    </row>
    <row r="16" spans="2:5" ht="290" thickBot="1" x14ac:dyDescent="0.25">
      <c r="B16" s="23" t="s">
        <v>78</v>
      </c>
      <c r="C16" s="37" t="s">
        <v>86</v>
      </c>
      <c r="D16" s="15" t="s">
        <v>122</v>
      </c>
      <c r="E16" s="19" t="str">
        <f>_xlfn.IFNA(VLOOKUP(B16,CONFIG!$B:$Z,MATCH($C$16,CONFIG!$B$1:$Z$1,0),FALSE),"")</f>
        <v/>
      </c>
    </row>
    <row r="17" spans="2:5" ht="17" thickBot="1" x14ac:dyDescent="0.25">
      <c r="C17" s="36"/>
      <c r="E17" s="19" t="str">
        <f>_xlfn.IFNA(VLOOKUP(B17,CONFIG!$B:$Z,MATCH($C$16,CONFIG!$B$1:$Z$1,0),FALSE),"")</f>
        <v/>
      </c>
    </row>
    <row r="18" spans="2:5" ht="17" thickBot="1" x14ac:dyDescent="0.25">
      <c r="B18" s="5" t="s">
        <v>46</v>
      </c>
      <c r="C18" s="29" t="s">
        <v>77</v>
      </c>
      <c r="D18" s="6" t="s">
        <v>27</v>
      </c>
      <c r="E18" s="19" t="str">
        <f>_xlfn.IFNA(VLOOKUP(B18,CONFIG!$B:$Z,MATCH($C$16,CONFIG!$B$1:$Z$1,0),FALSE),"")</f>
        <v/>
      </c>
    </row>
    <row r="19" spans="2:5" ht="238" x14ac:dyDescent="0.2">
      <c r="B19" s="20" t="s">
        <v>21</v>
      </c>
      <c r="C19" s="30" t="s">
        <v>56</v>
      </c>
      <c r="D19" s="8" t="s">
        <v>55</v>
      </c>
      <c r="E19" s="19" t="str">
        <f>_xlfn.IFNA(VLOOKUP(B19,CONFIG!$B:$Z,MATCH($C$16,CONFIG!$B$1:$Z$1,0),FALSE),"")</f>
        <v>YES</v>
      </c>
    </row>
    <row r="20" spans="2:5" x14ac:dyDescent="0.2">
      <c r="B20" s="21" t="s">
        <v>11</v>
      </c>
      <c r="C20" s="41">
        <v>-1</v>
      </c>
      <c r="D20" s="9" t="s">
        <v>57</v>
      </c>
      <c r="E20" s="19" t="str">
        <f>_xlfn.IFNA(VLOOKUP(B20,CONFIG!$B:$Z,MATCH($C$16,CONFIG!$B$1:$Z$1,0),FALSE),"")</f>
        <v>YES</v>
      </c>
    </row>
    <row r="21" spans="2:5" x14ac:dyDescent="0.2">
      <c r="B21" s="21" t="s">
        <v>12</v>
      </c>
      <c r="C21" s="31">
        <v>-1</v>
      </c>
      <c r="D21" s="9" t="s">
        <v>58</v>
      </c>
      <c r="E21" s="19" t="str">
        <f>_xlfn.IFNA(VLOOKUP(B21,CONFIG!$B:$Z,MATCH($C$16,CONFIG!$B$1:$Z$1,0),FALSE),"")</f>
        <v>YES</v>
      </c>
    </row>
    <row r="22" spans="2:5" ht="68" x14ac:dyDescent="0.2">
      <c r="B22" s="21" t="s">
        <v>13</v>
      </c>
      <c r="C22" s="31" t="s">
        <v>14</v>
      </c>
      <c r="D22" s="10" t="s">
        <v>60</v>
      </c>
      <c r="E22" s="19" t="str">
        <f>_xlfn.IFNA(VLOOKUP(B22,CONFIG!$B:$Z,MATCH($C$16,CONFIG!$B$1:$Z$1,0),FALSE),"")</f>
        <v>YES</v>
      </c>
    </row>
    <row r="23" spans="2:5" ht="204" x14ac:dyDescent="0.2">
      <c r="B23" s="21" t="s">
        <v>15</v>
      </c>
      <c r="C23" s="31" t="s">
        <v>14</v>
      </c>
      <c r="D23" s="10" t="s">
        <v>59</v>
      </c>
      <c r="E23" s="19" t="str">
        <f>_xlfn.IFNA(VLOOKUP(B23,CONFIG!$B:$Z,MATCH($C$16,CONFIG!$B$1:$Z$1,0),FALSE),"")</f>
        <v>YES</v>
      </c>
    </row>
    <row r="24" spans="2:5" x14ac:dyDescent="0.2">
      <c r="B24" s="21" t="s">
        <v>45</v>
      </c>
      <c r="C24" s="32">
        <v>0.94</v>
      </c>
      <c r="D24" s="9" t="s">
        <v>69</v>
      </c>
      <c r="E24" s="19" t="str">
        <f>_xlfn.IFNA(VLOOKUP(B24,CONFIG!$B:$Z,MATCH($C$16,CONFIG!$B$1:$Z$1,0),FALSE),"")</f>
        <v>YES</v>
      </c>
    </row>
    <row r="25" spans="2:5" x14ac:dyDescent="0.2">
      <c r="B25" s="21" t="s">
        <v>16</v>
      </c>
      <c r="C25" s="31">
        <v>1</v>
      </c>
      <c r="D25" s="9" t="s">
        <v>62</v>
      </c>
      <c r="E25" s="19" t="str">
        <f>_xlfn.IFNA(VLOOKUP(B25,CONFIG!$B:$Z,MATCH($C$16,CONFIG!$B$1:$Z$1,0),FALSE),"")</f>
        <v>YES</v>
      </c>
    </row>
    <row r="26" spans="2:5" x14ac:dyDescent="0.2">
      <c r="B26" s="21" t="s">
        <v>17</v>
      </c>
      <c r="C26" s="31">
        <v>0</v>
      </c>
      <c r="D26" s="9" t="s">
        <v>61</v>
      </c>
      <c r="E26" s="19" t="str">
        <f>_xlfn.IFNA(VLOOKUP(B26,CONFIG!$B:$Z,MATCH($C$16,CONFIG!$B$1:$Z$1,0),FALSE),"")</f>
        <v>YES</v>
      </c>
    </row>
    <row r="27" spans="2:5" x14ac:dyDescent="0.2">
      <c r="B27" s="21" t="s">
        <v>18</v>
      </c>
      <c r="C27" s="31">
        <v>1</v>
      </c>
      <c r="D27" s="9" t="s">
        <v>63</v>
      </c>
      <c r="E27" s="19" t="str">
        <f>_xlfn.IFNA(VLOOKUP(B27,CONFIG!$B:$Z,MATCH($C$16,CONFIG!$B$1:$Z$1,0),FALSE),"")</f>
        <v>NO</v>
      </c>
    </row>
    <row r="28" spans="2:5" x14ac:dyDescent="0.2">
      <c r="B28" s="21" t="s">
        <v>98</v>
      </c>
      <c r="C28" s="31">
        <v>100</v>
      </c>
      <c r="D28" s="9" t="s">
        <v>103</v>
      </c>
      <c r="E28" s="19" t="str">
        <f>_xlfn.IFNA(VLOOKUP(B28,CONFIG!$B:$Z,MATCH($C$16,CONFIG!$B$1:$Z$1,0),FALSE),"")</f>
        <v>NO</v>
      </c>
    </row>
    <row r="29" spans="2:5" x14ac:dyDescent="0.2">
      <c r="B29" s="21" t="s">
        <v>99</v>
      </c>
      <c r="C29" s="31">
        <v>123</v>
      </c>
      <c r="D29" s="9" t="s">
        <v>104</v>
      </c>
      <c r="E29" s="19" t="str">
        <f>_xlfn.IFNA(VLOOKUP(B29,CONFIG!$B:$Z,MATCH($C$16,CONFIG!$B$1:$Z$1,0),FALSE),"")</f>
        <v>NO</v>
      </c>
    </row>
    <row r="30" spans="2:5" ht="17" thickBot="1" x14ac:dyDescent="0.25">
      <c r="B30" s="22" t="s">
        <v>100</v>
      </c>
      <c r="C30" s="38">
        <v>0</v>
      </c>
      <c r="D30" s="11" t="s">
        <v>102</v>
      </c>
      <c r="E30" s="19" t="str">
        <f>_xlfn.IFNA(VLOOKUP(B30,CONFIG!$B:$Z,MATCH($C$16,CONFIG!$B$1:$Z$1,0),FALSE),"")</f>
        <v>NO</v>
      </c>
    </row>
    <row r="31" spans="2:5" ht="17" thickBot="1" x14ac:dyDescent="0.25">
      <c r="B31" s="4"/>
      <c r="C31" s="36"/>
      <c r="E31" s="19" t="str">
        <f>_xlfn.IFNA(VLOOKUP(B31,CONFIG!$B:$Z,MATCH($C$16,CONFIG!$B$1:$Z$1,0),FALSE),"")</f>
        <v/>
      </c>
    </row>
    <row r="32" spans="2:5" ht="17" thickBot="1" x14ac:dyDescent="0.25">
      <c r="B32" s="5" t="s">
        <v>64</v>
      </c>
      <c r="C32" s="29" t="s">
        <v>77</v>
      </c>
      <c r="D32" s="6" t="s">
        <v>27</v>
      </c>
      <c r="E32" s="19" t="str">
        <f>_xlfn.IFNA(VLOOKUP(B32,CONFIG!$B:$Z,MATCH($C$16,CONFIG!$B$1:$Z$1,0),FALSE),"")</f>
        <v/>
      </c>
    </row>
    <row r="33" spans="2:5" x14ac:dyDescent="0.2">
      <c r="B33" s="20" t="s">
        <v>22</v>
      </c>
      <c r="C33" s="30"/>
      <c r="D33" s="12" t="s">
        <v>65</v>
      </c>
      <c r="E33" s="19" t="str">
        <f>_xlfn.IFNA(VLOOKUP(B33,CONFIG!$B:$Z,MATCH($C$16,CONFIG!$B$1:$Z$1,0),FALSE),"")</f>
        <v>NO</v>
      </c>
    </row>
    <row r="34" spans="2:5" ht="68" x14ac:dyDescent="0.2">
      <c r="B34" s="21" t="s">
        <v>23</v>
      </c>
      <c r="C34" s="31" t="s">
        <v>66</v>
      </c>
      <c r="D34" s="13" t="s">
        <v>67</v>
      </c>
      <c r="E34" s="19" t="str">
        <f>_xlfn.IFNA(VLOOKUP(B34,CONFIG!$B:$Z,MATCH($C$16,CONFIG!$B$1:$Z$1,0),FALSE),"")</f>
        <v>NO</v>
      </c>
    </row>
    <row r="35" spans="2:5" ht="17" thickBot="1" x14ac:dyDescent="0.25">
      <c r="B35" s="22" t="s">
        <v>24</v>
      </c>
      <c r="C35" s="38">
        <v>1</v>
      </c>
      <c r="D35" s="11" t="s">
        <v>68</v>
      </c>
      <c r="E35" s="19" t="str">
        <f>_xlfn.IFNA(VLOOKUP(B35,CONFIG!$B:$Z,MATCH($C$16,CONFIG!$B$1:$Z$1,0),FALSE),"")</f>
        <v>NO</v>
      </c>
    </row>
    <row r="36" spans="2:5" ht="17" thickBot="1" x14ac:dyDescent="0.25">
      <c r="C36" s="36"/>
      <c r="E36" s="19" t="str">
        <f>_xlfn.IFNA(VLOOKUP(B36,CONFIG!$B:$Z,MATCH($C$16,CONFIG!$B$1:$Z$1,0),FALSE),"")</f>
        <v/>
      </c>
    </row>
    <row r="37" spans="2:5" ht="17" thickBot="1" x14ac:dyDescent="0.25">
      <c r="B37" s="26" t="s">
        <v>105</v>
      </c>
      <c r="C37" s="39" t="s">
        <v>77</v>
      </c>
      <c r="D37" s="27" t="s">
        <v>27</v>
      </c>
      <c r="E37" s="19" t="str">
        <f>_xlfn.IFNA(VLOOKUP(B37,CONFIG!$B:$Z,MATCH($C$16,CONFIG!$B$1:$Z$1,0),FALSE),"")</f>
        <v/>
      </c>
    </row>
    <row r="38" spans="2:5" x14ac:dyDescent="0.2">
      <c r="B38" s="24" t="s">
        <v>106</v>
      </c>
      <c r="C38" s="40"/>
      <c r="D38" s="25" t="s">
        <v>108</v>
      </c>
      <c r="E38" s="19" t="str">
        <f>_xlfn.IFNA(VLOOKUP(B38,CONFIG!$B:$Z,MATCH($C$16,CONFIG!$B$1:$Z$1,0),FALSE),"")</f>
        <v>NO</v>
      </c>
    </row>
    <row r="39" spans="2:5" x14ac:dyDescent="0.2">
      <c r="B39" s="21" t="s">
        <v>107</v>
      </c>
      <c r="C39" s="31"/>
      <c r="D39" s="9" t="s">
        <v>109</v>
      </c>
      <c r="E39" s="19" t="str">
        <f>_xlfn.IFNA(VLOOKUP(B39,CONFIG!$B:$Z,MATCH($C$16,CONFIG!$B$1:$Z$1,0),FALSE),"")</f>
        <v>NO</v>
      </c>
    </row>
    <row r="40" spans="2:5" x14ac:dyDescent="0.2">
      <c r="B40" s="21" t="s">
        <v>111</v>
      </c>
      <c r="C40" s="31"/>
      <c r="D40" s="9" t="s">
        <v>110</v>
      </c>
      <c r="E40" s="19" t="str">
        <f>_xlfn.IFNA(VLOOKUP(B40,CONFIG!$B:$Z,MATCH($C$16,CONFIG!$B$1:$Z$1,0),FALSE),"")</f>
        <v>NO</v>
      </c>
    </row>
    <row r="41" spans="2:5" x14ac:dyDescent="0.2">
      <c r="B41" s="21" t="s">
        <v>112</v>
      </c>
      <c r="C41" s="31">
        <v>1</v>
      </c>
      <c r="D41" s="9" t="s">
        <v>113</v>
      </c>
      <c r="E41" s="19" t="str">
        <f>_xlfn.IFNA(VLOOKUP(B41,CONFIG!$B:$Z,MATCH($C$16,CONFIG!$B$1:$Z$1,0),FALSE),"")</f>
        <v>NO</v>
      </c>
    </row>
    <row r="42" spans="2:5" ht="17" thickBot="1" x14ac:dyDescent="0.25">
      <c r="B42" s="22" t="s">
        <v>114</v>
      </c>
      <c r="C42" s="38">
        <v>1</v>
      </c>
      <c r="D42" s="11" t="s">
        <v>115</v>
      </c>
      <c r="E42" s="19" t="str">
        <f>_xlfn.IFNA(VLOOKUP(B42,CONFIG!$B:$Z,MATCH($C$16,CONFIG!$B$1:$Z$1,0),FALSE),"")</f>
        <v>NO</v>
      </c>
    </row>
    <row r="43" spans="2:5" ht="17" thickBot="1" x14ac:dyDescent="0.25">
      <c r="C43" s="36"/>
      <c r="E43" s="19" t="str">
        <f>_xlfn.IFNA(VLOOKUP(B43,CONFIG!$B:$Z,MATCH($C$16,CONFIG!$B$1:$Z$1,0),FALSE),"")</f>
        <v/>
      </c>
    </row>
    <row r="44" spans="2:5" ht="17" thickBot="1" x14ac:dyDescent="0.25">
      <c r="B44" s="5" t="s">
        <v>44</v>
      </c>
      <c r="C44" s="29" t="s">
        <v>77</v>
      </c>
      <c r="D44" s="6" t="s">
        <v>27</v>
      </c>
      <c r="E44" s="19" t="str">
        <f>_xlfn.IFNA(VLOOKUP(B44,CONFIG!$B:$Z,MATCH($C$16,CONFIG!$B$1:$Z$1,0),FALSE),"")</f>
        <v/>
      </c>
    </row>
    <row r="45" spans="2:5" ht="136" x14ac:dyDescent="0.2">
      <c r="B45" s="20" t="s">
        <v>25</v>
      </c>
      <c r="C45" s="30" t="s">
        <v>26</v>
      </c>
      <c r="D45" s="8" t="s">
        <v>70</v>
      </c>
      <c r="E45" s="19" t="str">
        <f>_xlfn.IFNA(VLOOKUP(B45,CONFIG!$B:$Z,MATCH($C$16,CONFIG!$B$1:$Z$1,0),FALSE),"")</f>
        <v>NO</v>
      </c>
    </row>
    <row r="46" spans="2:5" x14ac:dyDescent="0.2">
      <c r="B46" s="21" t="s">
        <v>117</v>
      </c>
      <c r="C46" s="31">
        <v>100</v>
      </c>
      <c r="D46" s="9" t="s">
        <v>29</v>
      </c>
      <c r="E46" s="19" t="str">
        <f>_xlfn.IFNA(VLOOKUP(B46,CONFIG!$B:$Z,MATCH($C$16,CONFIG!$B$1:$Z$1,0),FALSE),"")</f>
        <v>NO</v>
      </c>
    </row>
    <row r="47" spans="2:5" x14ac:dyDescent="0.2">
      <c r="B47" s="21" t="s">
        <v>118</v>
      </c>
      <c r="C47" s="31">
        <f>C46</f>
        <v>100</v>
      </c>
      <c r="D47" s="9" t="s">
        <v>119</v>
      </c>
      <c r="E47" s="19" t="str">
        <f>_xlfn.IFNA(VLOOKUP(B47,CONFIG!$B:$Z,MATCH($C$16,CONFIG!$B$1:$Z$1,0),FALSE),"")</f>
        <v>NO</v>
      </c>
    </row>
    <row r="48" spans="2:5" x14ac:dyDescent="0.2">
      <c r="B48" s="21" t="s">
        <v>28</v>
      </c>
      <c r="C48" s="32">
        <f>C13</f>
        <v>0.05</v>
      </c>
      <c r="D48" s="9" t="s">
        <v>71</v>
      </c>
      <c r="E48" s="19" t="str">
        <f>_xlfn.IFNA(VLOOKUP(B48,CONFIG!$B:$Z,MATCH($C$16,CONFIG!$B$1:$Z$1,0),FALSE),"")</f>
        <v>NO</v>
      </c>
    </row>
    <row r="49" spans="2:5" ht="136" x14ac:dyDescent="0.2">
      <c r="B49" s="21" t="s">
        <v>30</v>
      </c>
      <c r="C49" s="31" t="s">
        <v>31</v>
      </c>
      <c r="D49" s="13" t="s">
        <v>72</v>
      </c>
      <c r="E49" s="19" t="str">
        <f>_xlfn.IFNA(VLOOKUP(B49,CONFIG!$B:$Z,MATCH($C$16,CONFIG!$B$1:$Z$1,0),FALSE),"")</f>
        <v>NO</v>
      </c>
    </row>
    <row r="50" spans="2:5" x14ac:dyDescent="0.2">
      <c r="B50" s="21" t="s">
        <v>34</v>
      </c>
      <c r="C50" s="31">
        <f>C51</f>
        <v>10</v>
      </c>
      <c r="D50" s="9" t="s">
        <v>32</v>
      </c>
      <c r="E50" s="19" t="str">
        <f>_xlfn.IFNA(VLOOKUP(B50,CONFIG!$B:$Z,MATCH($C$16,CONFIG!$B$1:$Z$1,0),FALSE),"")</f>
        <v>NO</v>
      </c>
    </row>
    <row r="51" spans="2:5" x14ac:dyDescent="0.2">
      <c r="B51" s="21" t="s">
        <v>33</v>
      </c>
      <c r="C51" s="31">
        <v>10</v>
      </c>
      <c r="D51" s="9" t="s">
        <v>35</v>
      </c>
      <c r="E51" s="19" t="str">
        <f>_xlfn.IFNA(VLOOKUP(B51,CONFIG!$B:$Z,MATCH($C$16,CONFIG!$B$1:$Z$1,0),FALSE),"")</f>
        <v>NO</v>
      </c>
    </row>
    <row r="52" spans="2:5" ht="102" x14ac:dyDescent="0.2">
      <c r="B52" s="21" t="s">
        <v>36</v>
      </c>
      <c r="C52" s="31" t="s">
        <v>37</v>
      </c>
      <c r="D52" s="10" t="s">
        <v>73</v>
      </c>
      <c r="E52" s="19" t="str">
        <f>_xlfn.IFNA(VLOOKUP(B52,CONFIG!$B:$Z,MATCH($C$16,CONFIG!$B$1:$Z$1,0),FALSE),"")</f>
        <v>NO</v>
      </c>
    </row>
    <row r="53" spans="2:5" x14ac:dyDescent="0.2">
      <c r="B53" s="21" t="s">
        <v>38</v>
      </c>
      <c r="C53" s="32">
        <v>0.05</v>
      </c>
      <c r="D53" s="9" t="s">
        <v>39</v>
      </c>
      <c r="E53" s="19" t="str">
        <f>_xlfn.IFNA(VLOOKUP(B53,CONFIG!$B:$Z,MATCH($C$16,CONFIG!$B$1:$Z$1,0),FALSE),"")</f>
        <v>NO</v>
      </c>
    </row>
    <row r="54" spans="2:5" x14ac:dyDescent="0.2">
      <c r="B54" s="21" t="s">
        <v>40</v>
      </c>
      <c r="C54" s="31">
        <v>1</v>
      </c>
      <c r="D54" s="9" t="s">
        <v>41</v>
      </c>
      <c r="E54" s="19" t="str">
        <f>_xlfn.IFNA(VLOOKUP(B54,CONFIG!$B:$Z,MATCH($C$16,CONFIG!$B$1:$Z$1,0),FALSE),"")</f>
        <v>NO</v>
      </c>
    </row>
    <row r="55" spans="2:5" ht="86" thickBot="1" x14ac:dyDescent="0.25">
      <c r="B55" s="22" t="s">
        <v>42</v>
      </c>
      <c r="C55" s="38" t="s">
        <v>43</v>
      </c>
      <c r="D55" s="14" t="s">
        <v>75</v>
      </c>
      <c r="E55" s="19" t="str">
        <f>_xlfn.IFNA(VLOOKUP(B55,CONFIG!$B:$Z,MATCH($C$16,CONFIG!$B$1:$Z$1,0),FALSE),"")</f>
        <v>NO</v>
      </c>
    </row>
    <row r="56" spans="2:5" x14ac:dyDescent="0.2"/>
    <row r="57" spans="2:5" x14ac:dyDescent="0.2"/>
  </sheetData>
  <sheetProtection sheet="1" objects="1" scenarios="1" formatCells="0"/>
  <dataConsolidate/>
  <mergeCells count="1">
    <mergeCell ref="C2:D2"/>
  </mergeCells>
  <conditionalFormatting sqref="A1:D108">
    <cfRule type="expression" dxfId="2" priority="1">
      <formula>$E1="NO"</formula>
    </cfRule>
  </conditionalFormatting>
  <dataValidations count="11">
    <dataValidation type="list" allowBlank="1" showInputMessage="1" showErrorMessage="1" sqref="C11" xr:uid="{840E11CA-C6AA-8E49-BFD4-8F1333031A51}">
      <formula1>"linear,time,nearest,zero,slinear,quadratic,cubic,barycentric"</formula1>
    </dataValidation>
    <dataValidation type="list" allowBlank="1" showInputMessage="1" showErrorMessage="1" sqref="C8" xr:uid="{B69507BE-826E-BC48-A7F0-B414E471FD60}">
      <formula1>"d,w,m"</formula1>
    </dataValidation>
    <dataValidation type="list" allowBlank="1" showInputMessage="1" showErrorMessage="1" sqref="C7" xr:uid="{961AA309-7B0C-A140-A1CA-F517E3397D5D}">
      <formula1>"0,1"</formula1>
    </dataValidation>
    <dataValidation type="list" allowBlank="1" showInputMessage="1" showErrorMessage="1" sqref="C19" xr:uid="{E2D5D855-5F6C-3D4A-8AE8-13D22D84721A}">
      <formula1>"MV,MAD,MSV,FLPM,SLPM,CVaR,EVaR,WR,ADD,UCI,CDaR,EDaR,MDD"</formula1>
    </dataValidation>
    <dataValidation type="list" allowBlank="1" showInputMessage="1" showErrorMessage="1" sqref="C23" xr:uid="{5CC5684F-DC07-2D40-994E-DE44D42B4B28}">
      <formula1>"hist,ewma1,ewma2,ledoit,oas,shrunk,gl,jlogo,fixed,spectral,shrink"</formula1>
    </dataValidation>
    <dataValidation type="list" allowBlank="1" showInputMessage="1" showErrorMessage="1" sqref="C22" xr:uid="{097015E2-42FD-0845-8BBA-06D65E574B1A}">
      <formula1>"hist,ewma1,ewma2"</formula1>
    </dataValidation>
    <dataValidation type="list" allowBlank="1" showInputMessage="1" showErrorMessage="1" sqref="C34 C39" xr:uid="{283F2748-A714-9B42-BBFB-6232DAC6A412}">
      <formula1>"A,B,C"</formula1>
    </dataValidation>
    <dataValidation type="list" allowBlank="1" showInputMessage="1" showErrorMessage="1" sqref="C45" xr:uid="{AC431FED-9049-3240-816D-D7EBC718D81D}">
      <formula1>"pearson,spearman,abs_pearson,abs_spearman,distance,mutual_info,tail"</formula1>
    </dataValidation>
    <dataValidation type="list" allowBlank="1" showInputMessage="1" showErrorMessage="1" sqref="C49" xr:uid="{8AA4280E-7F6F-CA48-8A2B-71ED1C9F9848}">
      <formula1>"single,complete,average,weighted,centroid,median,ward,dbht"</formula1>
    </dataValidation>
    <dataValidation type="list" errorStyle="information" allowBlank="1" showInputMessage="1" sqref="C52" xr:uid="{7631C7D2-62C5-3C43-AAD3-8FA4197ECF5F}">
      <formula1>"KN,FD,SC,HGR"</formula1>
    </dataValidation>
    <dataValidation type="list" allowBlank="1" showInputMessage="1" showErrorMessage="1" sqref="C55" xr:uid="{5D244D24-DCD0-754B-A339-A1EEA0AAADBB}">
      <formula1>"MinRisk,Utility,Sharpe,MaxRet"</formula1>
    </dataValidation>
  </dataValidations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9F289C7-8B95-A14A-96DC-8CB0E774F431}">
          <x14:formula1>
            <xm:f>CONFIG!$C$1:$R$1</xm:f>
          </x14:formula1>
          <xm:sqref>C16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3BDC-4C34-1144-B007-DAE78D4AEBEB}">
  <dimension ref="A1:R32"/>
  <sheetViews>
    <sheetView workbookViewId="0">
      <selection activeCell="B14" sqref="B14:N14"/>
    </sheetView>
  </sheetViews>
  <sheetFormatPr baseColWidth="10" defaultRowHeight="16" x14ac:dyDescent="0.2"/>
  <cols>
    <col min="1" max="1" width="3.1640625" bestFit="1" customWidth="1"/>
    <col min="2" max="2" width="22.1640625" bestFit="1" customWidth="1"/>
    <col min="3" max="3" width="11.1640625" bestFit="1" customWidth="1"/>
    <col min="4" max="4" width="8.1640625" bestFit="1" customWidth="1"/>
    <col min="5" max="5" width="8.33203125" bestFit="1" customWidth="1"/>
    <col min="6" max="7" width="8" bestFit="1" customWidth="1"/>
    <col min="8" max="8" width="11" customWidth="1"/>
    <col min="10" max="10" width="5.6640625" bestFit="1" customWidth="1"/>
    <col min="11" max="11" width="7.1640625" bestFit="1" customWidth="1"/>
    <col min="12" max="12" width="8" bestFit="1" customWidth="1"/>
    <col min="13" max="13" width="13" bestFit="1" customWidth="1"/>
    <col min="14" max="14" width="9.6640625" bestFit="1" customWidth="1"/>
    <col min="15" max="15" width="12.83203125" bestFit="1" customWidth="1"/>
    <col min="16" max="16" width="13.83203125" bestFit="1" customWidth="1"/>
    <col min="17" max="17" width="13.6640625" bestFit="1" customWidth="1"/>
    <col min="18" max="18" width="9.5" bestFit="1" customWidth="1"/>
  </cols>
  <sheetData>
    <row r="1" spans="1:18" x14ac:dyDescent="0.2">
      <c r="A1" s="16" t="s">
        <v>84</v>
      </c>
      <c r="B1" s="17" t="s">
        <v>77</v>
      </c>
      <c r="C1" s="17" t="s">
        <v>86</v>
      </c>
      <c r="D1" s="17" t="s">
        <v>87</v>
      </c>
      <c r="E1" s="17" t="s">
        <v>88</v>
      </c>
      <c r="F1" s="17" t="s">
        <v>89</v>
      </c>
      <c r="G1" s="17" t="s">
        <v>90</v>
      </c>
      <c r="H1" s="17" t="s">
        <v>91</v>
      </c>
      <c r="I1" s="17" t="s">
        <v>97</v>
      </c>
      <c r="J1" s="17" t="s">
        <v>80</v>
      </c>
      <c r="K1" s="17" t="s">
        <v>81</v>
      </c>
      <c r="L1" s="17" t="s">
        <v>82</v>
      </c>
      <c r="M1" s="17" t="s">
        <v>116</v>
      </c>
      <c r="N1" s="17" t="s">
        <v>92</v>
      </c>
      <c r="O1" s="17" t="s">
        <v>93</v>
      </c>
      <c r="P1" s="17" t="s">
        <v>94</v>
      </c>
      <c r="Q1" s="17" t="s">
        <v>95</v>
      </c>
      <c r="R1" s="17" t="s">
        <v>96</v>
      </c>
    </row>
    <row r="2" spans="1:18" x14ac:dyDescent="0.2">
      <c r="A2" s="17">
        <f>ROW()</f>
        <v>2</v>
      </c>
      <c r="B2" s="7" t="s">
        <v>21</v>
      </c>
      <c r="C2" s="17" t="s">
        <v>79</v>
      </c>
      <c r="D2" s="17" t="s">
        <v>79</v>
      </c>
      <c r="E2" s="17" t="s">
        <v>79</v>
      </c>
      <c r="F2" s="17" t="s">
        <v>79</v>
      </c>
      <c r="G2" s="17" t="s">
        <v>83</v>
      </c>
      <c r="H2" s="17" t="s">
        <v>83</v>
      </c>
      <c r="I2" s="17" t="s">
        <v>79</v>
      </c>
      <c r="J2" s="17" t="s">
        <v>79</v>
      </c>
      <c r="K2" s="17" t="s">
        <v>79</v>
      </c>
      <c r="L2" s="17" t="s">
        <v>79</v>
      </c>
      <c r="M2" s="17" t="s">
        <v>79</v>
      </c>
      <c r="N2" s="17" t="s">
        <v>79</v>
      </c>
      <c r="O2" s="17" t="s">
        <v>83</v>
      </c>
      <c r="P2" s="17" t="s">
        <v>79</v>
      </c>
      <c r="Q2" s="17" t="s">
        <v>79</v>
      </c>
      <c r="R2" s="17" t="s">
        <v>79</v>
      </c>
    </row>
    <row r="3" spans="1:18" x14ac:dyDescent="0.2">
      <c r="A3" s="17">
        <f>ROW()</f>
        <v>3</v>
      </c>
      <c r="B3" s="7" t="s">
        <v>11</v>
      </c>
      <c r="C3" s="17" t="s">
        <v>79</v>
      </c>
      <c r="D3" s="17" t="s">
        <v>79</v>
      </c>
      <c r="E3" s="17" t="s">
        <v>79</v>
      </c>
      <c r="F3" s="17" t="s">
        <v>79</v>
      </c>
      <c r="G3" s="17" t="s">
        <v>83</v>
      </c>
      <c r="H3" s="17" t="s">
        <v>83</v>
      </c>
      <c r="I3" s="17" t="s">
        <v>83</v>
      </c>
      <c r="J3" s="17" t="s">
        <v>83</v>
      </c>
      <c r="K3" s="17" t="s">
        <v>83</v>
      </c>
      <c r="L3" s="17" t="s">
        <v>83</v>
      </c>
      <c r="M3" s="17" t="s">
        <v>83</v>
      </c>
      <c r="N3" s="17" t="s">
        <v>79</v>
      </c>
      <c r="O3" s="17" t="s">
        <v>79</v>
      </c>
      <c r="P3" s="17" t="s">
        <v>83</v>
      </c>
      <c r="Q3" s="17" t="s">
        <v>83</v>
      </c>
      <c r="R3" s="17" t="s">
        <v>83</v>
      </c>
    </row>
    <row r="4" spans="1:18" x14ac:dyDescent="0.2">
      <c r="A4" s="17">
        <f>ROW()</f>
        <v>4</v>
      </c>
      <c r="B4" s="7" t="s">
        <v>12</v>
      </c>
      <c r="C4" s="17" t="s">
        <v>79</v>
      </c>
      <c r="D4" s="17" t="s">
        <v>79</v>
      </c>
      <c r="E4" s="17" t="s">
        <v>79</v>
      </c>
      <c r="F4" s="17" t="s">
        <v>79</v>
      </c>
      <c r="G4" s="17" t="s">
        <v>83</v>
      </c>
      <c r="H4" s="17" t="s">
        <v>83</v>
      </c>
      <c r="I4" s="17" t="s">
        <v>83</v>
      </c>
      <c r="J4" s="17" t="s">
        <v>83</v>
      </c>
      <c r="K4" s="17" t="s">
        <v>83</v>
      </c>
      <c r="L4" s="17" t="s">
        <v>83</v>
      </c>
      <c r="M4" s="17" t="s">
        <v>83</v>
      </c>
      <c r="N4" s="17" t="s">
        <v>83</v>
      </c>
      <c r="O4" s="17" t="s">
        <v>83</v>
      </c>
      <c r="P4" s="17" t="s">
        <v>83</v>
      </c>
      <c r="Q4" s="17" t="s">
        <v>83</v>
      </c>
      <c r="R4" s="17" t="s">
        <v>83</v>
      </c>
    </row>
    <row r="5" spans="1:18" x14ac:dyDescent="0.2">
      <c r="A5" s="17">
        <f>ROW()</f>
        <v>5</v>
      </c>
      <c r="B5" s="7" t="s">
        <v>13</v>
      </c>
      <c r="C5" s="17" t="s">
        <v>79</v>
      </c>
      <c r="D5" s="17" t="s">
        <v>79</v>
      </c>
      <c r="E5" s="17" t="s">
        <v>79</v>
      </c>
      <c r="F5" s="17" t="s">
        <v>79</v>
      </c>
      <c r="G5" s="17" t="s">
        <v>83</v>
      </c>
      <c r="H5" s="17" t="s">
        <v>83</v>
      </c>
      <c r="I5" s="17" t="s">
        <v>83</v>
      </c>
      <c r="J5" s="17" t="s">
        <v>83</v>
      </c>
      <c r="K5" s="17" t="s">
        <v>83</v>
      </c>
      <c r="L5" s="17" t="s">
        <v>83</v>
      </c>
      <c r="M5" s="17" t="s">
        <v>83</v>
      </c>
      <c r="N5" s="17" t="s">
        <v>83</v>
      </c>
      <c r="O5" s="17" t="s">
        <v>83</v>
      </c>
      <c r="P5" s="17" t="s">
        <v>83</v>
      </c>
      <c r="Q5" s="17" t="s">
        <v>83</v>
      </c>
      <c r="R5" s="17" t="s">
        <v>83</v>
      </c>
    </row>
    <row r="6" spans="1:18" x14ac:dyDescent="0.2">
      <c r="A6" s="17">
        <f>ROW()</f>
        <v>6</v>
      </c>
      <c r="B6" s="7" t="s">
        <v>15</v>
      </c>
      <c r="C6" s="17" t="s">
        <v>79</v>
      </c>
      <c r="D6" s="17" t="s">
        <v>79</v>
      </c>
      <c r="E6" s="17" t="s">
        <v>79</v>
      </c>
      <c r="F6" s="17" t="s">
        <v>79</v>
      </c>
      <c r="G6" s="17" t="s">
        <v>79</v>
      </c>
      <c r="H6" s="17" t="s">
        <v>79</v>
      </c>
      <c r="I6" s="17" t="s">
        <v>83</v>
      </c>
      <c r="J6" s="17" t="s">
        <v>83</v>
      </c>
      <c r="K6" s="17" t="s">
        <v>83</v>
      </c>
      <c r="L6" s="17" t="s">
        <v>83</v>
      </c>
      <c r="M6" s="17" t="s">
        <v>83</v>
      </c>
      <c r="N6" s="17" t="s">
        <v>83</v>
      </c>
      <c r="O6" s="17" t="s">
        <v>83</v>
      </c>
      <c r="P6" s="17" t="s">
        <v>79</v>
      </c>
      <c r="Q6" s="17" t="s">
        <v>79</v>
      </c>
      <c r="R6" s="17" t="s">
        <v>79</v>
      </c>
    </row>
    <row r="7" spans="1:18" x14ac:dyDescent="0.2">
      <c r="A7" s="17">
        <f>ROW()</f>
        <v>7</v>
      </c>
      <c r="B7" s="7" t="s">
        <v>45</v>
      </c>
      <c r="C7" s="17" t="s">
        <v>79</v>
      </c>
      <c r="D7" s="17" t="s">
        <v>79</v>
      </c>
      <c r="E7" s="17" t="s">
        <v>79</v>
      </c>
      <c r="F7" s="17" t="s">
        <v>79</v>
      </c>
      <c r="G7" s="17" t="s">
        <v>83</v>
      </c>
      <c r="H7" s="17" t="s">
        <v>83</v>
      </c>
      <c r="I7" s="17" t="s">
        <v>83</v>
      </c>
      <c r="J7" s="17" t="s">
        <v>83</v>
      </c>
      <c r="K7" s="17" t="s">
        <v>83</v>
      </c>
      <c r="L7" s="17" t="s">
        <v>83</v>
      </c>
      <c r="M7" s="17" t="s">
        <v>83</v>
      </c>
      <c r="N7" s="17" t="s">
        <v>83</v>
      </c>
      <c r="O7" s="17" t="s">
        <v>79</v>
      </c>
      <c r="P7" s="17" t="s">
        <v>79</v>
      </c>
      <c r="Q7" s="17" t="s">
        <v>79</v>
      </c>
      <c r="R7" s="17" t="s">
        <v>79</v>
      </c>
    </row>
    <row r="8" spans="1:18" x14ac:dyDescent="0.2">
      <c r="A8" s="17">
        <f>ROW()</f>
        <v>8</v>
      </c>
      <c r="B8" s="7" t="s">
        <v>16</v>
      </c>
      <c r="C8" s="17" t="s">
        <v>79</v>
      </c>
      <c r="D8" s="17" t="s">
        <v>79</v>
      </c>
      <c r="E8" s="17" t="s">
        <v>79</v>
      </c>
      <c r="F8" s="17" t="s">
        <v>79</v>
      </c>
      <c r="G8" s="17" t="s">
        <v>79</v>
      </c>
      <c r="H8" s="17" t="s">
        <v>79</v>
      </c>
      <c r="I8" s="17" t="s">
        <v>79</v>
      </c>
      <c r="J8" s="17" t="s">
        <v>79</v>
      </c>
      <c r="K8" s="17" t="s">
        <v>79</v>
      </c>
      <c r="L8" s="17" t="s">
        <v>79</v>
      </c>
      <c r="M8" s="17" t="s">
        <v>79</v>
      </c>
      <c r="N8" s="17" t="s">
        <v>79</v>
      </c>
      <c r="O8" s="17" t="s">
        <v>79</v>
      </c>
      <c r="P8" s="17" t="s">
        <v>79</v>
      </c>
      <c r="Q8" s="17" t="s">
        <v>79</v>
      </c>
      <c r="R8" s="17" t="s">
        <v>79</v>
      </c>
    </row>
    <row r="9" spans="1:18" x14ac:dyDescent="0.2">
      <c r="A9" s="17">
        <f>ROW()</f>
        <v>9</v>
      </c>
      <c r="B9" s="7" t="s">
        <v>17</v>
      </c>
      <c r="C9" s="17" t="s">
        <v>79</v>
      </c>
      <c r="D9" s="17" t="s">
        <v>79</v>
      </c>
      <c r="E9" s="17" t="s">
        <v>79</v>
      </c>
      <c r="F9" s="17" t="s">
        <v>83</v>
      </c>
      <c r="G9" s="17" t="s">
        <v>83</v>
      </c>
      <c r="H9" s="17" t="s">
        <v>83</v>
      </c>
      <c r="I9" s="17" t="s">
        <v>79</v>
      </c>
      <c r="J9" s="17" t="s">
        <v>83</v>
      </c>
      <c r="K9" s="17" t="s">
        <v>83</v>
      </c>
      <c r="L9" s="17" t="s">
        <v>83</v>
      </c>
      <c r="M9" s="17" t="s">
        <v>79</v>
      </c>
      <c r="N9" s="17" t="s">
        <v>83</v>
      </c>
      <c r="O9" s="17" t="s">
        <v>83</v>
      </c>
      <c r="P9" s="17" t="s">
        <v>83</v>
      </c>
      <c r="Q9" s="17" t="s">
        <v>83</v>
      </c>
      <c r="R9" s="17" t="s">
        <v>83</v>
      </c>
    </row>
    <row r="10" spans="1:18" x14ac:dyDescent="0.2">
      <c r="A10" s="17">
        <f>ROW()</f>
        <v>10</v>
      </c>
      <c r="B10" s="7" t="s">
        <v>18</v>
      </c>
      <c r="C10" s="17" t="s">
        <v>83</v>
      </c>
      <c r="D10" s="17" t="s">
        <v>83</v>
      </c>
      <c r="E10" s="17" t="s">
        <v>79</v>
      </c>
      <c r="F10" s="17" t="s">
        <v>83</v>
      </c>
      <c r="G10" s="17" t="s">
        <v>83</v>
      </c>
      <c r="H10" s="17" t="s">
        <v>83</v>
      </c>
      <c r="I10" s="17" t="s">
        <v>83</v>
      </c>
      <c r="J10" s="17" t="s">
        <v>83</v>
      </c>
      <c r="K10" s="17" t="s">
        <v>83</v>
      </c>
      <c r="L10" s="17" t="s">
        <v>83</v>
      </c>
      <c r="M10" s="17" t="s">
        <v>79</v>
      </c>
      <c r="N10" s="17" t="s">
        <v>83</v>
      </c>
      <c r="O10" s="17" t="s">
        <v>83</v>
      </c>
      <c r="P10" s="17" t="s">
        <v>83</v>
      </c>
      <c r="Q10" s="17" t="s">
        <v>83</v>
      </c>
      <c r="R10" s="17" t="s">
        <v>83</v>
      </c>
    </row>
    <row r="11" spans="1:18" x14ac:dyDescent="0.2">
      <c r="A11" s="17">
        <f>ROW()</f>
        <v>11</v>
      </c>
      <c r="B11" s="7" t="s">
        <v>98</v>
      </c>
      <c r="C11" s="17" t="s">
        <v>83</v>
      </c>
      <c r="D11" s="17" t="s">
        <v>83</v>
      </c>
      <c r="E11" s="17" t="s">
        <v>83</v>
      </c>
      <c r="F11" s="17" t="s">
        <v>83</v>
      </c>
      <c r="G11" s="17" t="s">
        <v>83</v>
      </c>
      <c r="H11" s="17" t="s">
        <v>83</v>
      </c>
      <c r="I11" s="17" t="s">
        <v>79</v>
      </c>
      <c r="J11" s="17" t="s">
        <v>83</v>
      </c>
      <c r="K11" s="17" t="s">
        <v>83</v>
      </c>
      <c r="L11" s="17" t="s">
        <v>83</v>
      </c>
      <c r="M11" s="17" t="s">
        <v>83</v>
      </c>
      <c r="N11" s="17" t="s">
        <v>83</v>
      </c>
      <c r="O11" s="17" t="s">
        <v>83</v>
      </c>
      <c r="P11" s="17" t="s">
        <v>83</v>
      </c>
      <c r="Q11" s="17" t="s">
        <v>83</v>
      </c>
      <c r="R11" s="17" t="s">
        <v>83</v>
      </c>
    </row>
    <row r="12" spans="1:18" x14ac:dyDescent="0.2">
      <c r="A12" s="17">
        <f>ROW()</f>
        <v>12</v>
      </c>
      <c r="B12" s="7" t="s">
        <v>99</v>
      </c>
      <c r="C12" s="17" t="s">
        <v>83</v>
      </c>
      <c r="D12" s="17" t="s">
        <v>83</v>
      </c>
      <c r="E12" s="17" t="s">
        <v>83</v>
      </c>
      <c r="F12" s="17" t="s">
        <v>83</v>
      </c>
      <c r="G12" s="17" t="s">
        <v>83</v>
      </c>
      <c r="H12" s="17" t="s">
        <v>83</v>
      </c>
      <c r="I12" s="17" t="s">
        <v>79</v>
      </c>
      <c r="J12" s="17" t="s">
        <v>83</v>
      </c>
      <c r="K12" s="17" t="s">
        <v>83</v>
      </c>
      <c r="L12" s="17" t="s">
        <v>83</v>
      </c>
      <c r="M12" s="17" t="s">
        <v>83</v>
      </c>
      <c r="N12" s="17" t="s">
        <v>83</v>
      </c>
      <c r="O12" s="17" t="s">
        <v>83</v>
      </c>
      <c r="P12" s="17" t="s">
        <v>83</v>
      </c>
      <c r="Q12" s="17" t="s">
        <v>83</v>
      </c>
      <c r="R12" s="17" t="s">
        <v>83</v>
      </c>
    </row>
    <row r="13" spans="1:18" x14ac:dyDescent="0.2">
      <c r="A13" s="17">
        <f>ROW()</f>
        <v>13</v>
      </c>
      <c r="B13" s="7" t="s">
        <v>100</v>
      </c>
      <c r="C13" s="17" t="s">
        <v>83</v>
      </c>
      <c r="D13" s="17" t="s">
        <v>83</v>
      </c>
      <c r="E13" s="17" t="s">
        <v>83</v>
      </c>
      <c r="F13" s="17" t="s">
        <v>83</v>
      </c>
      <c r="G13" s="17" t="s">
        <v>83</v>
      </c>
      <c r="H13" s="17" t="s">
        <v>83</v>
      </c>
      <c r="I13" s="17" t="s">
        <v>79</v>
      </c>
      <c r="J13" s="17" t="s">
        <v>83</v>
      </c>
      <c r="K13" s="17" t="s">
        <v>83</v>
      </c>
      <c r="L13" s="17" t="s">
        <v>83</v>
      </c>
      <c r="M13" s="17" t="s">
        <v>83</v>
      </c>
      <c r="N13" s="17" t="s">
        <v>83</v>
      </c>
      <c r="O13" s="17" t="s">
        <v>83</v>
      </c>
      <c r="P13" s="17" t="s">
        <v>83</v>
      </c>
      <c r="Q13" s="17" t="s">
        <v>83</v>
      </c>
      <c r="R13" s="17" t="s">
        <v>83</v>
      </c>
    </row>
    <row r="14" spans="1:18" x14ac:dyDescent="0.2">
      <c r="A14" s="17">
        <f>ROW()</f>
        <v>14</v>
      </c>
      <c r="B14" s="7" t="s">
        <v>22</v>
      </c>
      <c r="C14" s="17" t="s">
        <v>83</v>
      </c>
      <c r="D14" s="17" t="s">
        <v>83</v>
      </c>
      <c r="E14" s="17" t="s">
        <v>83</v>
      </c>
      <c r="F14" s="17" t="s">
        <v>83</v>
      </c>
      <c r="G14" s="17" t="s">
        <v>83</v>
      </c>
      <c r="H14" s="17" t="s">
        <v>83</v>
      </c>
      <c r="I14" s="17" t="s">
        <v>83</v>
      </c>
      <c r="J14" s="17" t="s">
        <v>83</v>
      </c>
      <c r="K14" s="17" t="s">
        <v>83</v>
      </c>
      <c r="L14" s="17" t="s">
        <v>83</v>
      </c>
      <c r="M14" s="17" t="s">
        <v>83</v>
      </c>
      <c r="N14" s="17" t="s">
        <v>79</v>
      </c>
      <c r="O14" s="17" t="s">
        <v>79</v>
      </c>
      <c r="P14" s="17" t="s">
        <v>83</v>
      </c>
      <c r="Q14" s="17" t="s">
        <v>83</v>
      </c>
      <c r="R14" s="17" t="s">
        <v>83</v>
      </c>
    </row>
    <row r="15" spans="1:18" x14ac:dyDescent="0.2">
      <c r="A15" s="17">
        <f>ROW()</f>
        <v>15</v>
      </c>
      <c r="B15" s="28" t="s">
        <v>23</v>
      </c>
      <c r="C15" s="17" t="s">
        <v>83</v>
      </c>
      <c r="D15" s="17" t="s">
        <v>83</v>
      </c>
      <c r="E15" s="17" t="s">
        <v>83</v>
      </c>
      <c r="F15" s="17" t="s">
        <v>83</v>
      </c>
      <c r="G15" s="17" t="s">
        <v>83</v>
      </c>
      <c r="H15" s="17" t="s">
        <v>83</v>
      </c>
      <c r="I15" s="17" t="s">
        <v>83</v>
      </c>
      <c r="J15" s="17" t="s">
        <v>83</v>
      </c>
      <c r="K15" s="17" t="s">
        <v>83</v>
      </c>
      <c r="L15" s="17" t="s">
        <v>83</v>
      </c>
      <c r="M15" s="17" t="s">
        <v>83</v>
      </c>
      <c r="N15" s="17" t="s">
        <v>83</v>
      </c>
      <c r="O15" s="17" t="s">
        <v>79</v>
      </c>
      <c r="P15" s="17" t="s">
        <v>83</v>
      </c>
      <c r="Q15" s="17" t="s">
        <v>83</v>
      </c>
      <c r="R15" s="17" t="s">
        <v>83</v>
      </c>
    </row>
    <row r="16" spans="1:18" x14ac:dyDescent="0.2">
      <c r="A16" s="17">
        <f>ROW()</f>
        <v>16</v>
      </c>
      <c r="B16" s="28" t="s">
        <v>24</v>
      </c>
      <c r="C16" s="17" t="s">
        <v>83</v>
      </c>
      <c r="D16" s="17" t="s">
        <v>83</v>
      </c>
      <c r="E16" s="17" t="s">
        <v>83</v>
      </c>
      <c r="F16" s="17" t="s">
        <v>83</v>
      </c>
      <c r="G16" s="17" t="s">
        <v>83</v>
      </c>
      <c r="H16" s="17" t="s">
        <v>83</v>
      </c>
      <c r="I16" s="17" t="s">
        <v>83</v>
      </c>
      <c r="J16" s="17" t="s">
        <v>83</v>
      </c>
      <c r="K16" s="17" t="s">
        <v>83</v>
      </c>
      <c r="L16" s="17" t="s">
        <v>83</v>
      </c>
      <c r="M16" s="17" t="s">
        <v>83</v>
      </c>
      <c r="N16" s="17" t="s">
        <v>83</v>
      </c>
      <c r="O16" s="17" t="s">
        <v>79</v>
      </c>
      <c r="P16" s="17" t="s">
        <v>83</v>
      </c>
      <c r="Q16" s="17" t="s">
        <v>83</v>
      </c>
      <c r="R16" s="17" t="s">
        <v>83</v>
      </c>
    </row>
    <row r="17" spans="1:18" x14ac:dyDescent="0.2">
      <c r="A17" s="17">
        <f>ROW()</f>
        <v>17</v>
      </c>
      <c r="B17" s="28" t="s">
        <v>106</v>
      </c>
      <c r="C17" s="17" t="s">
        <v>83</v>
      </c>
      <c r="D17" s="17" t="s">
        <v>83</v>
      </c>
      <c r="E17" s="17" t="s">
        <v>83</v>
      </c>
      <c r="F17" s="17" t="s">
        <v>83</v>
      </c>
      <c r="G17" s="17" t="s">
        <v>83</v>
      </c>
      <c r="H17" s="17" t="s">
        <v>83</v>
      </c>
      <c r="I17" s="17" t="s">
        <v>83</v>
      </c>
      <c r="J17" s="17" t="s">
        <v>83</v>
      </c>
      <c r="K17" s="17" t="s">
        <v>83</v>
      </c>
      <c r="L17" s="17" t="s">
        <v>83</v>
      </c>
      <c r="M17" s="17" t="s">
        <v>79</v>
      </c>
      <c r="N17" s="17" t="s">
        <v>83</v>
      </c>
      <c r="O17" s="17" t="s">
        <v>83</v>
      </c>
      <c r="P17" s="17" t="s">
        <v>83</v>
      </c>
      <c r="Q17" s="17" t="s">
        <v>83</v>
      </c>
      <c r="R17" s="17" t="s">
        <v>83</v>
      </c>
    </row>
    <row r="18" spans="1:18" x14ac:dyDescent="0.2">
      <c r="A18" s="17">
        <f>ROW()</f>
        <v>18</v>
      </c>
      <c r="B18" s="28" t="s">
        <v>107</v>
      </c>
      <c r="C18" s="17" t="s">
        <v>83</v>
      </c>
      <c r="D18" s="17" t="s">
        <v>83</v>
      </c>
      <c r="E18" s="17" t="s">
        <v>83</v>
      </c>
      <c r="F18" s="17" t="s">
        <v>83</v>
      </c>
      <c r="G18" s="17" t="s">
        <v>83</v>
      </c>
      <c r="H18" s="17" t="s">
        <v>83</v>
      </c>
      <c r="I18" s="17" t="s">
        <v>83</v>
      </c>
      <c r="J18" s="17" t="s">
        <v>83</v>
      </c>
      <c r="K18" s="17" t="s">
        <v>83</v>
      </c>
      <c r="L18" s="17" t="s">
        <v>83</v>
      </c>
      <c r="M18" s="17" t="s">
        <v>79</v>
      </c>
      <c r="N18" s="17" t="s">
        <v>83</v>
      </c>
      <c r="O18" s="17" t="s">
        <v>83</v>
      </c>
      <c r="P18" s="17" t="s">
        <v>83</v>
      </c>
      <c r="Q18" s="17" t="s">
        <v>83</v>
      </c>
      <c r="R18" s="17" t="s">
        <v>83</v>
      </c>
    </row>
    <row r="19" spans="1:18" x14ac:dyDescent="0.2">
      <c r="A19" s="17">
        <f>ROW()</f>
        <v>19</v>
      </c>
      <c r="B19" s="28" t="s">
        <v>111</v>
      </c>
      <c r="C19" s="17" t="s">
        <v>83</v>
      </c>
      <c r="D19" s="17" t="s">
        <v>83</v>
      </c>
      <c r="E19" s="17" t="s">
        <v>83</v>
      </c>
      <c r="F19" s="17" t="s">
        <v>83</v>
      </c>
      <c r="G19" s="17" t="s">
        <v>83</v>
      </c>
      <c r="H19" s="17" t="s">
        <v>83</v>
      </c>
      <c r="I19" s="17" t="s">
        <v>83</v>
      </c>
      <c r="J19" s="17" t="s">
        <v>83</v>
      </c>
      <c r="K19" s="17" t="s">
        <v>83</v>
      </c>
      <c r="L19" s="17" t="s">
        <v>83</v>
      </c>
      <c r="M19" s="17" t="s">
        <v>79</v>
      </c>
      <c r="N19" s="17" t="s">
        <v>83</v>
      </c>
      <c r="O19" s="17" t="s">
        <v>83</v>
      </c>
      <c r="P19" s="17" t="s">
        <v>83</v>
      </c>
      <c r="Q19" s="17" t="s">
        <v>83</v>
      </c>
      <c r="R19" s="17" t="s">
        <v>83</v>
      </c>
    </row>
    <row r="20" spans="1:18" x14ac:dyDescent="0.2">
      <c r="A20" s="17">
        <f>ROW()</f>
        <v>20</v>
      </c>
      <c r="B20" s="28" t="s">
        <v>112</v>
      </c>
      <c r="C20" s="17" t="s">
        <v>83</v>
      </c>
      <c r="D20" s="17" t="s">
        <v>83</v>
      </c>
      <c r="E20" s="17" t="s">
        <v>83</v>
      </c>
      <c r="F20" s="17" t="s">
        <v>83</v>
      </c>
      <c r="G20" s="17" t="s">
        <v>83</v>
      </c>
      <c r="H20" s="17" t="s">
        <v>83</v>
      </c>
      <c r="I20" s="17" t="s">
        <v>83</v>
      </c>
      <c r="J20" s="17" t="s">
        <v>83</v>
      </c>
      <c r="K20" s="17" t="s">
        <v>83</v>
      </c>
      <c r="L20" s="17" t="s">
        <v>83</v>
      </c>
      <c r="M20" s="17" t="s">
        <v>79</v>
      </c>
      <c r="N20" s="17" t="s">
        <v>83</v>
      </c>
      <c r="O20" s="17" t="s">
        <v>83</v>
      </c>
      <c r="P20" s="17" t="s">
        <v>83</v>
      </c>
      <c r="Q20" s="17" t="s">
        <v>83</v>
      </c>
      <c r="R20" s="17" t="s">
        <v>83</v>
      </c>
    </row>
    <row r="21" spans="1:18" x14ac:dyDescent="0.2">
      <c r="A21" s="17">
        <f>ROW()</f>
        <v>21</v>
      </c>
      <c r="B21" s="28" t="s">
        <v>114</v>
      </c>
      <c r="C21" s="17" t="s">
        <v>83</v>
      </c>
      <c r="D21" s="17" t="s">
        <v>83</v>
      </c>
      <c r="E21" s="17" t="s">
        <v>83</v>
      </c>
      <c r="F21" s="17" t="s">
        <v>83</v>
      </c>
      <c r="G21" s="17" t="s">
        <v>83</v>
      </c>
      <c r="H21" s="17" t="s">
        <v>83</v>
      </c>
      <c r="I21" s="17" t="s">
        <v>83</v>
      </c>
      <c r="J21" s="17" t="s">
        <v>83</v>
      </c>
      <c r="K21" s="17" t="s">
        <v>83</v>
      </c>
      <c r="L21" s="17" t="s">
        <v>83</v>
      </c>
      <c r="M21" s="17" t="s">
        <v>79</v>
      </c>
      <c r="N21" s="17" t="s">
        <v>83</v>
      </c>
      <c r="O21" s="17" t="s">
        <v>83</v>
      </c>
      <c r="P21" s="17" t="s">
        <v>83</v>
      </c>
      <c r="Q21" s="17" t="s">
        <v>83</v>
      </c>
      <c r="R21" s="17" t="s">
        <v>83</v>
      </c>
    </row>
    <row r="22" spans="1:18" x14ac:dyDescent="0.2">
      <c r="A22" s="17">
        <f>ROW()</f>
        <v>22</v>
      </c>
      <c r="B22" s="28" t="s">
        <v>25</v>
      </c>
      <c r="C22" s="17" t="s">
        <v>83</v>
      </c>
      <c r="D22" s="17" t="s">
        <v>83</v>
      </c>
      <c r="E22" s="17" t="s">
        <v>83</v>
      </c>
      <c r="F22" s="17" t="s">
        <v>83</v>
      </c>
      <c r="G22" s="17" t="s">
        <v>83</v>
      </c>
      <c r="H22" s="17" t="s">
        <v>83</v>
      </c>
      <c r="I22" s="17" t="s">
        <v>83</v>
      </c>
      <c r="J22" s="17" t="s">
        <v>83</v>
      </c>
      <c r="K22" s="17" t="s">
        <v>83</v>
      </c>
      <c r="L22" s="17" t="s">
        <v>83</v>
      </c>
      <c r="M22" s="17" t="s">
        <v>83</v>
      </c>
      <c r="N22" s="17" t="s">
        <v>83</v>
      </c>
      <c r="O22" s="17" t="s">
        <v>83</v>
      </c>
      <c r="P22" s="17" t="s">
        <v>79</v>
      </c>
      <c r="Q22" s="17" t="s">
        <v>79</v>
      </c>
      <c r="R22" s="17" t="s">
        <v>79</v>
      </c>
    </row>
    <row r="23" spans="1:18" x14ac:dyDescent="0.2">
      <c r="A23" s="17">
        <f>ROW()</f>
        <v>23</v>
      </c>
      <c r="B23" s="28" t="s">
        <v>117</v>
      </c>
      <c r="C23" s="17" t="s">
        <v>83</v>
      </c>
      <c r="D23" s="17" t="s">
        <v>83</v>
      </c>
      <c r="E23" s="17" t="s">
        <v>83</v>
      </c>
      <c r="F23" s="17" t="s">
        <v>83</v>
      </c>
      <c r="G23" s="17" t="s">
        <v>83</v>
      </c>
      <c r="H23" s="17" t="s">
        <v>83</v>
      </c>
      <c r="I23" s="17" t="s">
        <v>83</v>
      </c>
      <c r="J23" s="17" t="s">
        <v>83</v>
      </c>
      <c r="K23" s="17" t="s">
        <v>83</v>
      </c>
      <c r="L23" s="17" t="s">
        <v>83</v>
      </c>
      <c r="M23" s="17" t="s">
        <v>83</v>
      </c>
      <c r="N23" s="17" t="s">
        <v>83</v>
      </c>
      <c r="O23" s="17" t="s">
        <v>83</v>
      </c>
      <c r="P23" s="17" t="s">
        <v>79</v>
      </c>
      <c r="Q23" s="17" t="s">
        <v>79</v>
      </c>
      <c r="R23" s="17" t="s">
        <v>79</v>
      </c>
    </row>
    <row r="24" spans="1:18" x14ac:dyDescent="0.2">
      <c r="A24" s="17">
        <f>ROW()</f>
        <v>24</v>
      </c>
      <c r="B24" s="28" t="s">
        <v>118</v>
      </c>
      <c r="C24" s="17" t="s">
        <v>83</v>
      </c>
      <c r="D24" s="17" t="s">
        <v>83</v>
      </c>
      <c r="E24" s="17" t="s">
        <v>83</v>
      </c>
      <c r="F24" s="17" t="s">
        <v>83</v>
      </c>
      <c r="G24" s="17" t="s">
        <v>83</v>
      </c>
      <c r="H24" s="17" t="s">
        <v>83</v>
      </c>
      <c r="I24" s="17" t="s">
        <v>83</v>
      </c>
      <c r="J24" s="17" t="s">
        <v>83</v>
      </c>
      <c r="K24" s="17" t="s">
        <v>83</v>
      </c>
      <c r="L24" s="17" t="s">
        <v>83</v>
      </c>
      <c r="M24" s="17" t="s">
        <v>83</v>
      </c>
      <c r="N24" s="17" t="s">
        <v>83</v>
      </c>
      <c r="O24" s="17" t="s">
        <v>83</v>
      </c>
      <c r="P24" s="17" t="s">
        <v>79</v>
      </c>
      <c r="Q24" s="17" t="s">
        <v>79</v>
      </c>
      <c r="R24" s="17" t="s">
        <v>79</v>
      </c>
    </row>
    <row r="25" spans="1:18" x14ac:dyDescent="0.2">
      <c r="A25" s="17">
        <f>ROW()</f>
        <v>25</v>
      </c>
      <c r="B25" s="28" t="s">
        <v>28</v>
      </c>
      <c r="C25" s="17" t="s">
        <v>83</v>
      </c>
      <c r="D25" s="17" t="s">
        <v>83</v>
      </c>
      <c r="E25" s="17" t="s">
        <v>83</v>
      </c>
      <c r="F25" s="17" t="s">
        <v>83</v>
      </c>
      <c r="G25" s="17" t="s">
        <v>83</v>
      </c>
      <c r="H25" s="17" t="s">
        <v>83</v>
      </c>
      <c r="I25" s="17" t="s">
        <v>83</v>
      </c>
      <c r="J25" s="17" t="s">
        <v>83</v>
      </c>
      <c r="K25" s="17" t="s">
        <v>83</v>
      </c>
      <c r="L25" s="17" t="s">
        <v>83</v>
      </c>
      <c r="M25" s="17" t="s">
        <v>83</v>
      </c>
      <c r="N25" s="17" t="s">
        <v>83</v>
      </c>
      <c r="O25" s="17" t="s">
        <v>83</v>
      </c>
      <c r="P25" s="17" t="s">
        <v>79</v>
      </c>
      <c r="Q25" s="17" t="s">
        <v>79</v>
      </c>
      <c r="R25" s="17" t="s">
        <v>79</v>
      </c>
    </row>
    <row r="26" spans="1:18" x14ac:dyDescent="0.2">
      <c r="A26" s="17">
        <f>ROW()</f>
        <v>26</v>
      </c>
      <c r="B26" s="28" t="s">
        <v>30</v>
      </c>
      <c r="C26" s="17" t="s">
        <v>83</v>
      </c>
      <c r="D26" s="17" t="s">
        <v>83</v>
      </c>
      <c r="E26" s="17" t="s">
        <v>83</v>
      </c>
      <c r="F26" s="17" t="s">
        <v>83</v>
      </c>
      <c r="G26" s="17" t="s">
        <v>83</v>
      </c>
      <c r="H26" s="17" t="s">
        <v>83</v>
      </c>
      <c r="I26" s="17" t="s">
        <v>83</v>
      </c>
      <c r="J26" s="17" t="s">
        <v>83</v>
      </c>
      <c r="K26" s="17" t="s">
        <v>83</v>
      </c>
      <c r="L26" s="17" t="s">
        <v>83</v>
      </c>
      <c r="M26" s="17" t="s">
        <v>83</v>
      </c>
      <c r="N26" s="17" t="s">
        <v>83</v>
      </c>
      <c r="O26" s="17" t="s">
        <v>83</v>
      </c>
      <c r="P26" s="17" t="s">
        <v>79</v>
      </c>
      <c r="Q26" s="17" t="s">
        <v>79</v>
      </c>
      <c r="R26" s="17" t="s">
        <v>79</v>
      </c>
    </row>
    <row r="27" spans="1:18" x14ac:dyDescent="0.2">
      <c r="A27" s="17">
        <f>ROW()</f>
        <v>27</v>
      </c>
      <c r="B27" s="28" t="s">
        <v>34</v>
      </c>
      <c r="C27" s="17" t="s">
        <v>83</v>
      </c>
      <c r="D27" s="17" t="s">
        <v>83</v>
      </c>
      <c r="E27" s="17" t="s">
        <v>83</v>
      </c>
      <c r="F27" s="17" t="s">
        <v>83</v>
      </c>
      <c r="G27" s="17" t="s">
        <v>83</v>
      </c>
      <c r="H27" s="17" t="s">
        <v>83</v>
      </c>
      <c r="I27" s="17" t="s">
        <v>83</v>
      </c>
      <c r="J27" s="17" t="s">
        <v>83</v>
      </c>
      <c r="K27" s="17" t="s">
        <v>83</v>
      </c>
      <c r="L27" s="17" t="s">
        <v>83</v>
      </c>
      <c r="M27" s="17" t="s">
        <v>83</v>
      </c>
      <c r="N27" s="17" t="s">
        <v>83</v>
      </c>
      <c r="O27" s="17" t="s">
        <v>83</v>
      </c>
      <c r="P27" s="17" t="s">
        <v>79</v>
      </c>
      <c r="Q27" s="17" t="s">
        <v>79</v>
      </c>
      <c r="R27" s="17" t="s">
        <v>79</v>
      </c>
    </row>
    <row r="28" spans="1:18" x14ac:dyDescent="0.2">
      <c r="A28" s="17">
        <f>ROW()</f>
        <v>28</v>
      </c>
      <c r="B28" s="28" t="s">
        <v>33</v>
      </c>
      <c r="C28" s="17" t="s">
        <v>83</v>
      </c>
      <c r="D28" s="17" t="s">
        <v>83</v>
      </c>
      <c r="E28" s="17" t="s">
        <v>83</v>
      </c>
      <c r="F28" s="17" t="s">
        <v>83</v>
      </c>
      <c r="G28" s="17" t="s">
        <v>83</v>
      </c>
      <c r="H28" s="17" t="s">
        <v>83</v>
      </c>
      <c r="I28" s="17" t="s">
        <v>83</v>
      </c>
      <c r="J28" s="17" t="s">
        <v>83</v>
      </c>
      <c r="K28" s="17" t="s">
        <v>83</v>
      </c>
      <c r="L28" s="17" t="s">
        <v>83</v>
      </c>
      <c r="M28" s="17" t="s">
        <v>83</v>
      </c>
      <c r="N28" s="17" t="s">
        <v>83</v>
      </c>
      <c r="O28" s="17" t="s">
        <v>83</v>
      </c>
      <c r="P28" s="17" t="s">
        <v>79</v>
      </c>
      <c r="Q28" s="17" t="s">
        <v>79</v>
      </c>
      <c r="R28" s="17" t="s">
        <v>79</v>
      </c>
    </row>
    <row r="29" spans="1:18" x14ac:dyDescent="0.2">
      <c r="A29" s="17">
        <f>ROW()</f>
        <v>29</v>
      </c>
      <c r="B29" s="28" t="s">
        <v>36</v>
      </c>
      <c r="C29" s="17" t="s">
        <v>83</v>
      </c>
      <c r="D29" s="17" t="s">
        <v>83</v>
      </c>
      <c r="E29" s="17" t="s">
        <v>83</v>
      </c>
      <c r="F29" s="17" t="s">
        <v>83</v>
      </c>
      <c r="G29" s="17" t="s">
        <v>83</v>
      </c>
      <c r="H29" s="17" t="s">
        <v>83</v>
      </c>
      <c r="I29" s="17" t="s">
        <v>83</v>
      </c>
      <c r="J29" s="17" t="s">
        <v>83</v>
      </c>
      <c r="K29" s="17" t="s">
        <v>83</v>
      </c>
      <c r="L29" s="17" t="s">
        <v>83</v>
      </c>
      <c r="M29" s="17" t="s">
        <v>83</v>
      </c>
      <c r="N29" s="17" t="s">
        <v>83</v>
      </c>
      <c r="O29" s="17" t="s">
        <v>83</v>
      </c>
      <c r="P29" s="17" t="s">
        <v>79</v>
      </c>
      <c r="Q29" s="17" t="s">
        <v>79</v>
      </c>
      <c r="R29" s="17" t="s">
        <v>79</v>
      </c>
    </row>
    <row r="30" spans="1:18" x14ac:dyDescent="0.2">
      <c r="A30" s="17">
        <f>ROW()</f>
        <v>30</v>
      </c>
      <c r="B30" s="7" t="s">
        <v>38</v>
      </c>
      <c r="C30" s="17" t="s">
        <v>83</v>
      </c>
      <c r="D30" s="17" t="s">
        <v>83</v>
      </c>
      <c r="E30" s="17" t="s">
        <v>83</v>
      </c>
      <c r="F30" s="17" t="s">
        <v>83</v>
      </c>
      <c r="G30" s="17" t="s">
        <v>83</v>
      </c>
      <c r="H30" s="17" t="s">
        <v>83</v>
      </c>
      <c r="I30" s="17" t="s">
        <v>83</v>
      </c>
      <c r="J30" s="17" t="s">
        <v>83</v>
      </c>
      <c r="K30" s="17" t="s">
        <v>83</v>
      </c>
      <c r="L30" s="17" t="s">
        <v>83</v>
      </c>
      <c r="M30" s="17" t="s">
        <v>83</v>
      </c>
      <c r="N30" s="17" t="s">
        <v>83</v>
      </c>
      <c r="O30" s="17" t="s">
        <v>83</v>
      </c>
      <c r="P30" s="17" t="s">
        <v>79</v>
      </c>
      <c r="Q30" s="17" t="s">
        <v>79</v>
      </c>
      <c r="R30" s="17" t="s">
        <v>79</v>
      </c>
    </row>
    <row r="31" spans="1:18" x14ac:dyDescent="0.2">
      <c r="A31" s="17">
        <f>ROW()</f>
        <v>31</v>
      </c>
      <c r="B31" s="7" t="s">
        <v>40</v>
      </c>
      <c r="C31" s="17" t="s">
        <v>83</v>
      </c>
      <c r="D31" s="17" t="s">
        <v>83</v>
      </c>
      <c r="E31" s="17" t="s">
        <v>83</v>
      </c>
      <c r="F31" s="17" t="s">
        <v>83</v>
      </c>
      <c r="G31" s="17" t="s">
        <v>83</v>
      </c>
      <c r="H31" s="17" t="s">
        <v>83</v>
      </c>
      <c r="I31" s="17" t="s">
        <v>83</v>
      </c>
      <c r="J31" s="17" t="s">
        <v>83</v>
      </c>
      <c r="K31" s="17" t="s">
        <v>83</v>
      </c>
      <c r="L31" s="17" t="s">
        <v>83</v>
      </c>
      <c r="M31" s="17" t="s">
        <v>83</v>
      </c>
      <c r="N31" s="17" t="s">
        <v>83</v>
      </c>
      <c r="O31" s="17" t="s">
        <v>83</v>
      </c>
      <c r="P31" s="17" t="s">
        <v>79</v>
      </c>
      <c r="Q31" s="17" t="s">
        <v>79</v>
      </c>
      <c r="R31" s="17" t="s">
        <v>79</v>
      </c>
    </row>
    <row r="32" spans="1:18" x14ac:dyDescent="0.2">
      <c r="A32" s="17">
        <f>ROW()</f>
        <v>32</v>
      </c>
      <c r="B32" s="7" t="s">
        <v>42</v>
      </c>
      <c r="C32" s="17" t="s">
        <v>83</v>
      </c>
      <c r="D32" s="17" t="s">
        <v>83</v>
      </c>
      <c r="E32" s="17" t="s">
        <v>83</v>
      </c>
      <c r="F32" s="17" t="s">
        <v>83</v>
      </c>
      <c r="G32" s="17" t="s">
        <v>83</v>
      </c>
      <c r="H32" s="17" t="s">
        <v>83</v>
      </c>
      <c r="I32" s="17" t="s">
        <v>83</v>
      </c>
      <c r="J32" s="17" t="s">
        <v>83</v>
      </c>
      <c r="K32" s="17" t="s">
        <v>83</v>
      </c>
      <c r="L32" s="17" t="s">
        <v>83</v>
      </c>
      <c r="M32" s="17" t="s">
        <v>79</v>
      </c>
      <c r="N32" s="17" t="s">
        <v>83</v>
      </c>
      <c r="O32" s="17" t="s">
        <v>83</v>
      </c>
      <c r="P32" s="17" t="s">
        <v>83</v>
      </c>
      <c r="Q32" s="17" t="s">
        <v>83</v>
      </c>
      <c r="R32" s="17" t="s">
        <v>79</v>
      </c>
    </row>
  </sheetData>
  <conditionalFormatting sqref="C2:R32">
    <cfRule type="containsText" dxfId="1" priority="6" operator="containsText" text="NO">
      <formula>NOT(ISERROR(SEARCH("NO",C2)))</formula>
    </cfRule>
    <cfRule type="containsText" dxfId="0" priority="7" operator="containsText" text="YES">
      <formula>NOT(ISERROR(SEARCH("YES",C2)))</formula>
    </cfRule>
    <cfRule type="colorScale" priority="8">
      <colorScale>
        <cfvo type="min"/>
        <cfvo type="max"/>
        <color rgb="FFFF7128"/>
        <color rgb="FFFFEF9C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Optimization</vt:lpstr>
      <vt:lpstr>CONFIG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Bouma, J.</dc:creator>
  <cp:lastModifiedBy>Bouma, J.</cp:lastModifiedBy>
  <dcterms:created xsi:type="dcterms:W3CDTF">2022-04-12T07:26:25Z</dcterms:created>
  <dcterms:modified xsi:type="dcterms:W3CDTF">2022-04-26T11:31:39Z</dcterms:modified>
</cp:coreProperties>
</file>