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D0AD4023-C255-436C-94A3-B65809B93FB2}" xr6:coauthVersionLast="43" xr6:coauthVersionMax="43" xr10:uidLastSave="{00000000-0000-0000-0000-000000000000}"/>
  <bookViews>
    <workbookView xWindow="-108" yWindow="-108" windowWidth="30936" windowHeight="16920" xr2:uid="{00000000-000D-0000-FFFF-FFFF00000000}"/>
  </bookViews>
  <sheets>
    <sheet name="Steps Calculator Belt"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 l="1"/>
  <c r="B10" i="1"/>
  <c r="B23" i="1"/>
  <c r="B22" i="1"/>
  <c r="D7" i="1"/>
  <c r="D19" i="1"/>
  <c r="B6" i="1"/>
  <c r="B15" i="1"/>
  <c r="B20" i="1" s="1"/>
  <c r="B3" i="1"/>
  <c r="B8" i="1" l="1"/>
  <c r="B9" i="1" s="1"/>
  <c r="B21" i="1"/>
</calcChain>
</file>

<file path=xl/sharedStrings.xml><?xml version="1.0" encoding="utf-8"?>
<sst xmlns="http://schemas.openxmlformats.org/spreadsheetml/2006/main" count="62" uniqueCount="37">
  <si>
    <t>Step Angle</t>
  </si>
  <si>
    <t>Belt Pitch</t>
  </si>
  <si>
    <t>Pulley Tooth Count</t>
  </si>
  <si>
    <t>mm</t>
  </si>
  <si>
    <t>Degree</t>
  </si>
  <si>
    <t>Driver Microstepping</t>
  </si>
  <si>
    <t>// Typical stepper motors have 200 steps per full step/rev = 1.8°/step, so 1/16 microstepping = STEPS_PER_REVOLUTION_E = 3200 </t>
  </si>
  <si>
    <t>// X-Y Axis 3200, / 20 tooth, / 2mm pitch = 200*16 / 20 / 2 = 80 :: (STEPS_PER_REVOLUTION_X / IDLER_TEETH_X / BELT_PITCH_X)</t>
  </si>
  <si>
    <t>// Z Axis 3200, / 1.25mm pitch leadscrew = 200*16 /1.25 = 2560 :: (STEPS_PER_REVOLUTION_Z / PITCH_OF_Z_ROD)</t>
  </si>
  <si>
    <t>// Z Axis 3200, / 2mm pitch leadscrew = 200*16 /2 = 1600 :: (STEPS_PER_REVOLUTION_Z / PITCH_OF_Z_ROD)</t>
  </si>
  <si>
    <t>// Z Axis 3200, / 8mm pitch leadscrew = 200*16 /8 = 400 :: (STEPS_PER_REVOLUTION_Z / PITCH_OF_Z_ROD)</t>
  </si>
  <si>
    <t>// E-Axia 3200, / (11mm Gear OD * pi) :: (STEPS_PER_REVOLUTION_E * EXTRUDER_GEAR_RATIO / (PINCH_WHEEL_DIAMETER * PI))</t>
  </si>
  <si>
    <t>Steps for 1 Rotation</t>
  </si>
  <si>
    <t>steps</t>
  </si>
  <si>
    <t>micro steps</t>
  </si>
  <si>
    <t>1 full step distance</t>
  </si>
  <si>
    <t>Belt Driven System</t>
  </si>
  <si>
    <t>Value</t>
  </si>
  <si>
    <t>Unit</t>
  </si>
  <si>
    <t>GT2</t>
  </si>
  <si>
    <t>Lead Screw Driven System</t>
  </si>
  <si>
    <t>Lead Screw Pulley Tooth Count</t>
  </si>
  <si>
    <t>Motor Pulley Tooth Count</t>
  </si>
  <si>
    <t>Screw Lead advance Per Turn</t>
  </si>
  <si>
    <t>These are specifically TR8x8(P2) lead screws. 8mm diameter, 8mm movement per revolution, quad start with 2mm thread pitch. The important fact is that the nut advances 8mm per turn. This is because there are four independent thread paths spaced at 2mm from one another.</t>
  </si>
  <si>
    <t xml:space="preserve">there are at least two common types of 8mm lead screws. One is 2mm pitch 4-start (8mm per turn), the other is 2mm pitch single start (2mm per turn). This listing is for 2mm pitch 4-start lead screw.
Note: in your printer settings 400.00 is number of steps with 1.8° motors and 1/16th stepping </t>
  </si>
  <si>
    <t>1 micro step distance</t>
  </si>
  <si>
    <t>1 Revolution Movement</t>
  </si>
  <si>
    <t>No of micro steps for 1mm</t>
  </si>
  <si>
    <t>Remarks</t>
  </si>
  <si>
    <t>Formulas</t>
  </si>
  <si>
    <t>ideal z-axis movement multiplier</t>
  </si>
  <si>
    <t>StepsPerMM = ((360/StepAngle)*Microstepping)/(LeadscrewPitch)*(PulleyLeadscrew/PulleyMotor)</t>
  </si>
  <si>
    <t>StepsPerMM = ((360/StepAngle)*Microstepping)/(BeltPitch*ToothCount)</t>
  </si>
  <si>
    <t>No of full steps for 1mm</t>
  </si>
  <si>
    <t>best chance resolution</t>
  </si>
  <si>
    <t>therotical maximum 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</si>
</sst>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rgb="FF000000"/>
      <name val="Arial"/>
      <family val="2"/>
    </font>
    <font>
      <sz val="14"/>
      <color rgb="FFFF0000"/>
      <name val="Arial"/>
      <family val="2"/>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0" fillId="2" borderId="0" xfId="0" applyFill="1"/>
    <xf numFmtId="0" fontId="0" fillId="2" borderId="1" xfId="0" applyFill="1" applyBorder="1"/>
    <xf numFmtId="0" fontId="0" fillId="0" borderId="1" xfId="0" applyBorder="1"/>
    <xf numFmtId="0" fontId="0" fillId="0" borderId="0" xfId="0" applyAlignment="1">
      <alignment wrapText="1"/>
    </xf>
    <xf numFmtId="0" fontId="0" fillId="0" borderId="1" xfId="0" applyFill="1" applyBorder="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tabSelected="1" workbookViewId="0">
      <selection activeCell="A27" sqref="A27"/>
    </sheetView>
  </sheetViews>
  <sheetFormatPr defaultRowHeight="14.4" x14ac:dyDescent="0.3"/>
  <cols>
    <col min="1" max="1" width="26.33203125" bestFit="1" customWidth="1"/>
    <col min="3" max="3" width="10.33203125" bestFit="1" customWidth="1"/>
    <col min="4" max="4" width="82.5546875" bestFit="1" customWidth="1"/>
    <col min="5" max="5" width="8.88671875" customWidth="1"/>
    <col min="6" max="6" width="160.21875" customWidth="1"/>
  </cols>
  <sheetData>
    <row r="1" spans="1:6" x14ac:dyDescent="0.3">
      <c r="A1" s="4" t="s">
        <v>16</v>
      </c>
      <c r="B1" s="4" t="s">
        <v>17</v>
      </c>
      <c r="C1" s="4" t="s">
        <v>18</v>
      </c>
      <c r="D1" s="4" t="s">
        <v>29</v>
      </c>
      <c r="F1" s="3" t="s">
        <v>30</v>
      </c>
    </row>
    <row r="2" spans="1:6" ht="17.399999999999999" x14ac:dyDescent="0.3">
      <c r="A2" s="5" t="s">
        <v>0</v>
      </c>
      <c r="B2" s="5">
        <v>1.8</v>
      </c>
      <c r="C2" s="5" t="s">
        <v>4</v>
      </c>
      <c r="D2" s="5"/>
      <c r="F2" s="1" t="s">
        <v>6</v>
      </c>
    </row>
    <row r="3" spans="1:6" ht="17.399999999999999" x14ac:dyDescent="0.3">
      <c r="A3" s="5" t="s">
        <v>12</v>
      </c>
      <c r="B3" s="5">
        <f>360/B2</f>
        <v>200</v>
      </c>
      <c r="C3" s="5" t="s">
        <v>13</v>
      </c>
      <c r="D3" s="5"/>
      <c r="F3" s="1" t="s">
        <v>7</v>
      </c>
    </row>
    <row r="4" spans="1:6" ht="17.399999999999999" x14ac:dyDescent="0.3">
      <c r="A4" s="5" t="s">
        <v>1</v>
      </c>
      <c r="B4" s="5">
        <v>2</v>
      </c>
      <c r="C4" s="5" t="s">
        <v>3</v>
      </c>
      <c r="D4" s="5"/>
      <c r="F4" s="1"/>
    </row>
    <row r="5" spans="1:6" ht="17.399999999999999" x14ac:dyDescent="0.3">
      <c r="A5" s="5" t="s">
        <v>2</v>
      </c>
      <c r="B5" s="5">
        <v>20</v>
      </c>
      <c r="C5" s="5" t="s">
        <v>19</v>
      </c>
      <c r="D5" s="5"/>
      <c r="F5" s="1" t="s">
        <v>8</v>
      </c>
    </row>
    <row r="6" spans="1:6" ht="17.399999999999999" x14ac:dyDescent="0.3">
      <c r="A6" s="5" t="s">
        <v>27</v>
      </c>
      <c r="B6" s="5">
        <f>B5*B4</f>
        <v>40</v>
      </c>
      <c r="C6" s="5" t="s">
        <v>3</v>
      </c>
      <c r="D6" s="5"/>
      <c r="F6" s="2" t="s">
        <v>9</v>
      </c>
    </row>
    <row r="7" spans="1:6" ht="17.399999999999999" x14ac:dyDescent="0.3">
      <c r="A7" s="5" t="s">
        <v>5</v>
      </c>
      <c r="B7" s="5">
        <v>16</v>
      </c>
      <c r="C7" s="5" t="s">
        <v>14</v>
      </c>
      <c r="D7" s="5" t="str">
        <f>"MCU needs to tick " &amp;B7 &amp; " times to achive 1 full step"</f>
        <v>MCU needs to tick 16 times to achive 1 full step</v>
      </c>
      <c r="F7" s="1" t="s">
        <v>10</v>
      </c>
    </row>
    <row r="8" spans="1:6" ht="17.399999999999999" x14ac:dyDescent="0.3">
      <c r="A8" s="5" t="s">
        <v>28</v>
      </c>
      <c r="B8" s="8">
        <f>(B3*B7)/B6</f>
        <v>80</v>
      </c>
      <c r="C8" s="5" t="s">
        <v>13</v>
      </c>
      <c r="D8" s="5" t="s">
        <v>33</v>
      </c>
      <c r="F8" s="1"/>
    </row>
    <row r="9" spans="1:6" ht="17.399999999999999" x14ac:dyDescent="0.3">
      <c r="A9" s="5" t="s">
        <v>26</v>
      </c>
      <c r="B9" s="8">
        <f>1/B8</f>
        <v>1.2500000000000001E-2</v>
      </c>
      <c r="C9" s="5" t="s">
        <v>3</v>
      </c>
      <c r="D9" s="5" t="s">
        <v>36</v>
      </c>
      <c r="F9" s="1" t="s">
        <v>11</v>
      </c>
    </row>
    <row r="10" spans="1:6" ht="17.399999999999999" x14ac:dyDescent="0.3">
      <c r="A10" s="5" t="s">
        <v>34</v>
      </c>
      <c r="B10" s="8">
        <f>B3/B6</f>
        <v>5</v>
      </c>
      <c r="C10" s="5" t="s">
        <v>13</v>
      </c>
      <c r="D10" s="5"/>
      <c r="F10" s="1"/>
    </row>
    <row r="11" spans="1:6" x14ac:dyDescent="0.3">
      <c r="A11" s="7" t="s">
        <v>15</v>
      </c>
      <c r="B11" s="8">
        <f>1/B10</f>
        <v>0.2</v>
      </c>
      <c r="C11" s="5" t="s">
        <v>3</v>
      </c>
      <c r="D11" s="5" t="s">
        <v>35</v>
      </c>
    </row>
    <row r="13" spans="1:6" ht="28.8" x14ac:dyDescent="0.3">
      <c r="A13" s="4" t="s">
        <v>20</v>
      </c>
      <c r="B13" s="4" t="s">
        <v>17</v>
      </c>
      <c r="C13" s="4" t="s">
        <v>18</v>
      </c>
      <c r="D13" s="4" t="s">
        <v>29</v>
      </c>
      <c r="F13" s="6" t="s">
        <v>24</v>
      </c>
    </row>
    <row r="14" spans="1:6" ht="43.2" x14ac:dyDescent="0.3">
      <c r="A14" s="5" t="s">
        <v>0</v>
      </c>
      <c r="B14" s="5">
        <v>1.8</v>
      </c>
      <c r="C14" s="5" t="s">
        <v>4</v>
      </c>
      <c r="D14" s="5"/>
      <c r="F14" s="6" t="s">
        <v>25</v>
      </c>
    </row>
    <row r="15" spans="1:6" x14ac:dyDescent="0.3">
      <c r="A15" s="5" t="s">
        <v>12</v>
      </c>
      <c r="B15" s="5">
        <f>360/B14</f>
        <v>200</v>
      </c>
      <c r="C15" s="5" t="s">
        <v>13</v>
      </c>
      <c r="D15" s="5"/>
    </row>
    <row r="16" spans="1:6" x14ac:dyDescent="0.3">
      <c r="A16" s="5" t="s">
        <v>23</v>
      </c>
      <c r="B16" s="5">
        <v>8</v>
      </c>
      <c r="C16" s="5" t="s">
        <v>3</v>
      </c>
      <c r="D16" s="5"/>
    </row>
    <row r="17" spans="1:4" x14ac:dyDescent="0.3">
      <c r="A17" s="5" t="s">
        <v>21</v>
      </c>
      <c r="B17" s="5">
        <v>20</v>
      </c>
      <c r="C17" s="5" t="s">
        <v>19</v>
      </c>
      <c r="D17" s="5"/>
    </row>
    <row r="18" spans="1:4" x14ac:dyDescent="0.3">
      <c r="A18" s="5" t="s">
        <v>22</v>
      </c>
      <c r="B18" s="5">
        <v>20</v>
      </c>
      <c r="C18" s="5" t="s">
        <v>19</v>
      </c>
      <c r="D18" s="5"/>
    </row>
    <row r="19" spans="1:4" x14ac:dyDescent="0.3">
      <c r="A19" s="5" t="s">
        <v>5</v>
      </c>
      <c r="B19" s="5">
        <v>16</v>
      </c>
      <c r="C19" s="5" t="s">
        <v>14</v>
      </c>
      <c r="D19" s="5" t="str">
        <f>"MCU needs to tick " &amp;B19 &amp; " times to achive 1 full step"</f>
        <v>MCU needs to tick 16 times to achive 1 full step</v>
      </c>
    </row>
    <row r="20" spans="1:4" x14ac:dyDescent="0.3">
      <c r="A20" s="5" t="s">
        <v>28</v>
      </c>
      <c r="B20" s="8">
        <f>(B15*B19)/B16*(B17/B18)</f>
        <v>400</v>
      </c>
      <c r="C20" s="5" t="s">
        <v>13</v>
      </c>
      <c r="D20" s="5" t="s">
        <v>32</v>
      </c>
    </row>
    <row r="21" spans="1:4" x14ac:dyDescent="0.3">
      <c r="A21" s="5" t="s">
        <v>26</v>
      </c>
      <c r="B21" s="8">
        <f>1/B20</f>
        <v>2.5000000000000001E-3</v>
      </c>
      <c r="C21" s="5" t="s">
        <v>3</v>
      </c>
      <c r="D21" s="5"/>
    </row>
    <row r="22" spans="1:4" x14ac:dyDescent="0.3">
      <c r="A22" s="5" t="s">
        <v>34</v>
      </c>
      <c r="B22" s="8">
        <f>B15/B16*(B17/B18)</f>
        <v>25</v>
      </c>
      <c r="C22" s="5" t="s">
        <v>13</v>
      </c>
      <c r="D22" s="5"/>
    </row>
    <row r="23" spans="1:4" x14ac:dyDescent="0.3">
      <c r="A23" s="7" t="s">
        <v>15</v>
      </c>
      <c r="B23" s="8">
        <f>1/B22</f>
        <v>0.04</v>
      </c>
      <c r="C23" s="7" t="s">
        <v>3</v>
      </c>
      <c r="D23" s="5" t="s">
        <v>31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Steps Calculator Belt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2019-04-30T19:26:16Z</dcterms:modified>
</cp:coreProperties>
</file>