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4월 05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<sst xmlns="http://schemas.openxmlformats.org/spreadsheetml/2006/main" count="2110" uniqueCount="559">
  <si>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</si>
  <si>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</si>
  <si>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</si>
  <si>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</si>
  <si>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</si>
  <si>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</si>
  <si>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</si>
  <si>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</si>
  <si>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</si>
  <si>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</si>
  <si>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</si>
  <si>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</si>
  <si>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</si>
  <si>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</si>
  <si>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</si>
  <si>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</si>
  <si>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</si>
  <si>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</si>
  <si>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</si>
  <si>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</si>
  <si>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</si>
  <si>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</si>
  <si>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</si>
  <si>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</si>
  <si>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</si>
  <si>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</si>
  <si>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</si>
  <si>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</si>
  <si>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</si>
  <si>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</si>
  <si>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</si>
  <si>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</si>
  <si>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</si>
  <si>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</si>
  <si>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</si>
  <si>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</si>
  <si>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</si>
  <si>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</si>
  <si>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</si>
  <si>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</si>
  <si>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</si>
  <si>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</si>
  <si>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</si>
  <si>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</si>
  <si>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</si>
  <si>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</si>
  <si>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</si>
  <si>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</si>
  <si>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</si>
  <si>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</si>
  <si>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</si>
  <si>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</si>
  <si>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</si>
  <si>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</si>
  <si>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</si>
  <si>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</si>
  <si>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</si>
  <si>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</si>
  <si>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</si>
  <si>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</si>
  <si>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</si>
  <si>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</si>
  <si>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</si>
  <si>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</si>
  <si>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</si>
  <si>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</si>
  <si>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</si>
  <si>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</si>
  <si>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</si>
  <si>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</si>
  <si>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</si>
  <si>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</si>
  <si>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</si>
  <si>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</si>
  <si>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</si>
  <si>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</si>
  <si>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</si>
  <si>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</si>
  <si>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</si>
  <si>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</si>
  <si>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</si>
  <si>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</si>
  <si>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</si>
  <si>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</si>
  <si>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</si>
  <si>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</si>
  <si>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</si>
  <si>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</si>
  <si>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</si>
  <si>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</si>
  <si>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</si>
  <si>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</si>
  <si>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</si>
  <si>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</si>
  <si>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</si>
  <si>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</si>
  <si>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</si>
  <si>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</si>
  <si>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</si>
  <si>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</si>
  <si>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</si>
  <si>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</si>
  <si>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</si>
  <si>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</si>
  <si>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</si>
  <si>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</si>
  <si>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</si>
  <si>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</si>
  <si>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</si>
  <si>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</si>
  <si>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</si>
  <si>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</si>
  <si>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</si>
  <si>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</si>
  <si>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</si>
  <si>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</si>
  <si>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</si>
  <si>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</si>
  <si>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</si>
  <si>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</si>
  <si>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</si>
  <si>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</si>
  <si>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</si>
  <si>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</si>
  <si>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</si>
  <si>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</si>
  <si>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</si>
  <si>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</si>
  <si>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</si>
  <si>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</si>
  <si>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</si>
  <si>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</si>
  <si>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</si>
  <si>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</si>
  <si>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</si>
  <si>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</si>
  <si>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</si>
  <si>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</si>
  <si>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</si>
  <si>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</si>
  <si>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</si>
  <si>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</si>
  <si>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</si>
  <si>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</si>
  <si>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</si>
  <si>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</si>
  <si>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</si>
  <si>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</si>
  <si>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</si>
  <si>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</si>
  <si>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</si>
  <si>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</si>
  <si>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</si>
  <si>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</si>
  <si>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</si>
  <si>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</si>
  <si>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</si>
  <si>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</si>
  <si>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</si>
  <si>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</si>
  <si>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</si>
  <si>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</si>
  <si>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</si>
  <si>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</si>
  <si>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</si>
  <si>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</si>
  <si>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</si>
  <si>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</si>
  <si>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</si>
  <si>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</si>
  <si>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</si>
  <si>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</si>
  <si>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</si>
  <si>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</si>
  <si>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</si>
  <si>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</si>
  <si>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</si>
  <si>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</si>
  <si>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</si>
  <si>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</si>
  <si>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</si>
  <si>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</si>
  <si>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</si>
  <si>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</si>
  <si>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</si>
  <si>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</si>
  <si>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</si>
  <si>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</si>
  <si>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</si>
  <si>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</si>
  <si>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</si>
  <si>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</si>
  <si>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</si>
  <si>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</si>
  <si>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</si>
  <si>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</si>
  <si>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</si>
  <si>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</si>
  <si>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</si>
  <si>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</si>
  <si>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</si>
  <si>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</si>
  <si>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</si>
  <si>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</si>
  <si>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</si>
  <si>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</si>
  <si>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</si>
  <si>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</si>
  <si>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</si>
  <si>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</si>
  <si>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</si>
  <si>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</si>
  <si>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</si>
  <si>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</si>
  <si>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</si>
  <si>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</si>
  <si>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</si>
  <si>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</si>
  <si>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</si>
  <si>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</si>
  <si>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</si>
  <si>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</si>
  <si>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</si>
  <si>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</si>
  <si>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</si>
  <si>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</si>
  <si>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</si>
  <si>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</si>
  <si>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</si>
  <si>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</si>
  <si>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</si>
  <si>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</si>
  <si>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</si>
  <si>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</si>
  <si>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</si>
  <si>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</si>
  <si>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</si>
  <si>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</si>
  <si>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</si>
  <si>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</si>
  <si>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</si>
  <si>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</si>
  <si>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</si>
  <si>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</si>
  <si>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</si>
  <si>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</si>
  <si>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</si>
  <si>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</si>
  <si>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</si>
  <si>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</si>
  <si>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</si>
  <si>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</si>
  <si>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</si>
  <si>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</si>
  <si>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</si>
  <si>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</si>
  <si>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</si>
  <si>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</si>
  <si>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</si>
  <si>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</si>
  <si>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</si>
  <si>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</si>
  <si>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</si>
  <si>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</si>
  <si>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</si>
  <si>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</si>
  <si>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</si>
  <si>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</si>
  <si>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</si>
  <si>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</si>
  <si>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</si>
  <si>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</si>
  <si>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</si>
  <si>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</si>
  <si>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</si>
  <si>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</si>
  <si>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</si>
  <si>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</si>
  <si>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</si>
  <si>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</si>
  <si>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</si>
  <si>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</si>
  <si>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</si>
  <si>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</si>
  <si>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</si>
  <si>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</si>
  <si>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</si>
  <si>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</si>
  <si>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</si>
  <si>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</si>
  <si>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</si>
  <si>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</si>
  <si>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</si>
  <si>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</si>
  <si>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</si>
  <si>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</si>
  <si>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</si>
  <si>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</si>
  <si>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</si>
  <si>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</si>
  <si>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</si>
  <si>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</si>
  <si>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</si>
  <si>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</si>
  <si>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</si>
  <si>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</si>
  <si>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</si>
  <si>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</si>
  <si>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</si>
  <si>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</si>
  <si>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</si>
  <si>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</si>
  <si>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</si>
  <si>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</si>
  <si>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</si>
  <si>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</si>
  <si>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</si>
  <si>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</si>
  <si>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</si>
  <si>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</si>
  <si>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</si>
  <si>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</si>
  <si>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</si>
  <si>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</si>
  <si>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</si>
  <si>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</si>
  <si>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</si>
  <si>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</si>
  <si>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</si>
  <si>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</si>
  <si>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</si>
  <si>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</si>
  <si>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</si>
  <si>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</si>
  <si>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</si>
  <si>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</si>
  <si>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</si>
  <si>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</si>
  <si>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</si>
  <si>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</si>
  <si>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</si>
  <si>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</si>
  <si>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</si>
  <si>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</si>
  <si>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</si>
  <si>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</si>
  <si>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</si>
  <si>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</si>
  <si>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</si>
  <si>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</si>
  <si>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</si>
  <si>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</si>
  <si>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</si>
  <si>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</si>
  <si>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</si>
  <si>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</si>
  <si>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</si>
  <si>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</si>
  <si>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</si>
  <si>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</si>
  <si>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</si>
  <si>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</si>
  <si>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</si>
  <si>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</si>
  <si>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</si>
  <si>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</si>
  <si>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</si>
  <si>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</si>
  <si>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</si>
  <si>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</si>
  <si>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</si>
  <si>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</si>
  <si>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</si>
  <si>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</si>
  <si>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</si>
  <si>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</si>
  <si>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</si>
  <si>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</si>
  <si>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</si>
  <si>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</si>
  <si>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</si>
  <si>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</si>
  <si>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</si>
  <si>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</si>
  <si>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</si>
  <si>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</si>
  <si>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</si>
  <si>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</si>
  <si>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</si>
  <si>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</si>
  <si>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</si>
  <si>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</si>
  <si>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</si>
  <si>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</si>
  <si>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</si>
  <si>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</si>
  <si>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</si>
  <si>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</si>
  <si>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</si>
  <si>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</si>
  <si>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</si>
  <si>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</si>
  <si>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</si>
  <si>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</si>
  <si>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</si>
  <si>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</si>
  <si>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</si>
  <si>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</si>
  <si>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</si>
  <si>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</si>
  <si>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</si>
  <si>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</si>
  <si>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</si>
  <si>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</si>
  <si>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</si>
  <si>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</si>
  <si>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</si>
  <si>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</si>
  <si>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</si>
  <si>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</si>
  <si>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</si>
  <si>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</si>
  <si>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</si>
  <si>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</si>
  <si>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</si>
  <si>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</si>
  <si>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</si>
  <si>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</si>
  <si>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</si>
  <si>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</si>
  <si>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</si>
  <si>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</si>
  <si>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</si>
  <si>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</si>
  <si>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</si>
  <si>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</si>
  <si>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</si>
  <si>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</si>
  <si>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</si>
  <si>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</si>
  <si>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</si>
  <si>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</si>
  <si>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</si>
  <si>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</si>
  <si>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</si>
  <si>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</si>
  <si>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</si>
  <si>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</si>
  <si>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</si>
  <si>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</si>
  <si>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</si>
  <si>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</si>
  <si>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</si>
  <si>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</si>
  <si>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</si>
  <si>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</si>
  <si>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</si>
  <si>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</si>
  <si>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</si>
  <si>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</si>
  <si>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</si>
  <si>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</si>
  <si>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</si>
  <si>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</si>
  <si>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</si>
  <si>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</si>
  <si>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</si>
  <si>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</si>
  <si>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</si>
  <si>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</si>
  <si>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</si>
  <si>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</si>
  <si>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</si>
  <si>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</si>
  <si>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</si>
  <si>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</si>
  <si>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</si>
  <si>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</si>
  <si>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</si>
  <si>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</si>
  <si>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</si>
  <si>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</si>
  <si>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</si>
  <si>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</si>
  <si>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</si>
  <si>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</si>
  <si>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</si>
  <si>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</si>
  <si>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</si>
  <si>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</si>
  <si>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</si>
  <si>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</si>
  <si>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</si>
  <si>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</si>
  <si>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</si>
  <si>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</si>
  <si>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</si>
  <si>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</si>
  <si>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</si>
  <si>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</si>
  <si>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</si>
  <si>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</si>
  <si>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</si>
  <si>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</si>
  <si>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</si>
  <si>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</si>
  <si>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</si>
  <si>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</si>
  <si>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</si>
  <si>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</si>
  <si>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</si>
  <si>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</si>
  <si>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</si>
  <si>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</si>
  <si>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</si>
  <si>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</si>
  <si>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필지가분할 저장 오류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</si>
  <si>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</si>
  <si>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</si>
  <si>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</si>
  <si>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</si>
  <si>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</si>
  <si>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</si>
  <si>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</si>
  <si>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</si>
  <si>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</si>
  <si>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</si>
  <si>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</si>
  <si>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</si>
  <si>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</si>
  <si>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</si>
  <si>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</si>
  <si>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</si>
  <si>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</si>
  <si>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</si>
  <si>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</si>
  <si>
    <t>2024년 04월 05일</t>
    <phoneticPr fontId="3" type="noConversion"/>
  </si>
  <si>
    <t>금주 (2024.04.01. ∼ 04.05.)</t>
    <phoneticPr fontId="3" type="noConversion"/>
  </si>
  <si>
    <t>차주 (2024.04.08. ∼ 04.12.)</t>
    <phoneticPr fontId="3" type="noConversion"/>
  </si>
  <si>
    <t>도면저작(별도)
도면 저작에서 3D라이브러리 추가 후 새로고침시 화면에 라이브러리 그대로 남아 있음</t>
    <phoneticPr fontId="3" type="noConversion"/>
  </si>
  <si>
    <t>미결</t>
    <phoneticPr fontId="3" type="noConversion"/>
  </si>
  <si>
    <t>2024.04.03</t>
  </si>
  <si>
    <t>2024.04.03</t>
    <phoneticPr fontId="3" type="noConversion"/>
  </si>
  <si>
    <t>2024.04.29</t>
  </si>
  <si>
    <t>드론 영상 관리
파일 정상적으로 업로드 되었지만 영상화일이 화면에 표출되지 않음(운영에는 정상적으로 나옴)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</si>
  <si>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</si>
  <si>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참조서류 조회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</si>
  <si>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</si>
  <si>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</si>
  <si>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</si>
  <si>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도면저작불러오기</t>
    <phoneticPr fontId="3" type="noConversion"/>
  </si>
  <si>
    <t>도면저작(별도)
도면저작 불러오기 : 항목 삭제 후 조회하면 동일순번 또는 순서적으로 표현되지 않음. 구적도, 평면도, 배치도 동일함</t>
    <phoneticPr fontId="3" type="noConversion"/>
  </si>
  <si>
    <t>사전심사청구서
도면저적 불러오기에서 평면도 첨부 후 저장버턴 클릭시 저장 안됨</t>
    <phoneticPr fontId="3" type="noConversion"/>
  </si>
  <si>
    <t>필지가분할(별도메뉴)
2개 저번 선택한 후 가분할 할 경우 지번이름이 동일하게 나옴. 서로 다른 지번임</t>
    <phoneticPr fontId="3" type="noConversion"/>
  </si>
  <si>
    <t>필지가분할(별도메뉴)
확인 버턴 클릭시 작동하지 않음(금액 입력시 오류 발생한듯)</t>
    <phoneticPr fontId="3" type="noConversion"/>
  </si>
  <si>
    <t>사전심사청구서
구적도상에 허가면적 입력 후 배치도 화면 오픈시 허가면적값이 보이지 않음</t>
    <phoneticPr fontId="3" type="noConversion"/>
  </si>
  <si>
    <t>사전심사청구서
도면저작 불러오기에서 구적도 첨부한 후 저장이후 메인 화면에서 돋보기로 미리보기 또는 첨부화일 다운시 지목 부분이 나오지 않음</t>
    <phoneticPr fontId="3" type="noConversion"/>
  </si>
  <si>
    <t>도로점용료(부담금 산정)
산출내역부분이 레포트에 표현되지 않음.(운영에는 정상적으로 나옴)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</si>
  <si>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 xml:space="preserve">'- 대상 : 37건,  개발 : 37건, 개발진척율 : 100%
▶ 유지보수 : 접수 64건, 처리완료 : 63, 미결 : 1건 - 권오재 연구원
</t>
    </r>
    <r>
      <rPr>
        <b/>
        <sz val="9"/>
        <color rgb="FFFF0000"/>
        <rFont val="맑은 고딕"/>
        <family val="3"/>
        <charset val="129"/>
        <scheme val="minor"/>
      </rPr>
      <t xml:space="preserve">    -. 필지가분할 저장 오류, 필지 2개 이상일 경우 지번 동일하게 표출되는 오류 수정
    -. 참조서류 조회 오류(돋보기 미리보기)
    -. 구적도, 평면도, 배치도(사전심사청구서, 도면저작(별도매뉴) 
       : 화면에 보이는 항목들과 출력물에 표현되는 항목들 점검
    -. 도면저작(별도)
       : 도면저작 불러오기 : 항목 삭제 후 조회하면 동일순번 또는 순서적으로 표현되지 않음. 구적도, 평면도, 배치도 동일함
    -. 도면저작(별도)
      : 도면 저작에서 3D라이브러리 추가 후 새로고침시 화면에 라이브러리 그대로 남아 있음
    -. 드론 영상 관리
      : 파일 정상적으로 업로드 되었지만 영상화일이 화면에 표출되지 않음(운영에는 정상적으로 나옴)
    -. 사전심사청구서
      : 도면저적 불러오기에서 평면도 첨부 후 저장버턴 클릭시 저장 안됨
    -. 필지가분할(별도메뉴)
      : 2개 저번 선택한 후 가분할 할 경우 지번이름이 동일하게 나옴. 서로 다른 지번임
      : 확인 버턴 클릭시 작동하지 않음(금액 입력시 오류 발생한듯)
    -. 사전심사청구서
      : 구적도상에 허가면적 입력 후 배치도 화면 오픈시 허가면적값이 보이지 않음
      : 도면저작 불러오기에서 구적도 첨부한 후 저장이후 메인 화면에서 돋보기로 미리보기 또는 첨부화일 다운시 지목 부분이 나오지 않음
    -. 도로점용료(부담금 산정)
       : 산출내역부분이 레포트에 표현되지 않음.(운영에는 정상적으로 나옴) - 미결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</si>
</sst>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536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7" workbookViewId="0">
      <selection activeCell="B7" sqref="B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04월 05일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537</v>
      </c>
      <c r="C5" s="105" t="s">
        <v>538</v>
      </c>
      <c r="D5" s="280"/>
    </row>
    <row r="6" spans="1:4" ht="50.25" thickTop="1">
      <c r="A6" s="281" t="s">
        <v>152</v>
      </c>
      <c r="B6" s="106" t="s">
        <v>545</v>
      </c>
      <c r="C6" s="194" t="s">
        <v>153</v>
      </c>
      <c r="D6" s="107" t="s">
        <v>154</v>
      </c>
    </row>
    <row r="7" spans="1:4" ht="402">
      <c r="A7" s="282"/>
      <c r="B7" s="202" t="s">
        <v>558</v>
      </c>
      <c r="C7" s="202" t="s">
        <v>494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531</v>
      </c>
      <c r="C12" s="202" t="s">
        <v>495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529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530</v>
      </c>
      <c r="C22" s="108" t="s">
        <v>490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87" t="s">
        <v>471</v>
      </c>
      <c r="T2" s="287"/>
      <c r="U2" s="287"/>
      <c r="V2" s="287"/>
      <c r="W2" s="287"/>
      <c r="X2" s="29"/>
      <c r="Y2" s="29"/>
    </row>
    <row r="3" spans="1:31" s="29" customFormat="1" ht="17.25" thickBot="1">
      <c r="L3" s="223" t="str">
        <f>'0. 표지'!AJ31</f>
        <v>2024년 04월 05일</v>
      </c>
      <c r="M3" s="31"/>
      <c r="Y3" s="223" t="str">
        <f>L3</f>
        <v>2024년 04월 05일</v>
      </c>
    </row>
    <row r="4" spans="1:31" ht="22.5" customHeight="1">
      <c r="A4" s="297" t="s">
        <v>19</v>
      </c>
      <c r="B4" s="297" t="s">
        <v>83</v>
      </c>
      <c r="C4" s="297" t="s">
        <v>84</v>
      </c>
      <c r="D4" s="301" t="s">
        <v>87</v>
      </c>
      <c r="E4" s="301"/>
      <c r="F4" s="296" t="s">
        <v>88</v>
      </c>
      <c r="G4" s="296"/>
      <c r="H4" s="302" t="s">
        <v>85</v>
      </c>
      <c r="I4" s="303"/>
      <c r="J4" s="308" t="s">
        <v>89</v>
      </c>
      <c r="K4" s="309"/>
      <c r="L4" s="297" t="s">
        <v>86</v>
      </c>
      <c r="S4" s="288" t="s">
        <v>19</v>
      </c>
      <c r="T4" s="290" t="s">
        <v>419</v>
      </c>
      <c r="U4" s="292" t="s">
        <v>88</v>
      </c>
      <c r="V4" s="292"/>
      <c r="W4" s="293" t="s">
        <v>89</v>
      </c>
      <c r="X4" s="293"/>
      <c r="Y4" s="285" t="s">
        <v>86</v>
      </c>
    </row>
    <row r="5" spans="1:31" s="29" customFormat="1" ht="22.5" customHeight="1" thickBot="1">
      <c r="A5" s="297"/>
      <c r="B5" s="297"/>
      <c r="C5" s="297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297"/>
      <c r="S5" s="289"/>
      <c r="T5" s="291"/>
      <c r="U5" s="221" t="s">
        <v>329</v>
      </c>
      <c r="V5" s="221" t="s">
        <v>330</v>
      </c>
      <c r="W5" s="222" t="s">
        <v>255</v>
      </c>
      <c r="X5" s="222" t="s">
        <v>257</v>
      </c>
      <c r="Y5" s="286"/>
    </row>
    <row r="6" spans="1:31" ht="24.95" customHeight="1" outlineLevel="1">
      <c r="A6" s="295" t="s">
        <v>17</v>
      </c>
      <c r="B6" s="295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63</v>
      </c>
      <c r="U6" s="218">
        <f>COUNTIFS('1-2 전체(유지보수)'!B2:B70,'1. 수행관리'!S6,'1-2 전체(유지보수)'!I2:I70,"O")</f>
        <v>62</v>
      </c>
      <c r="V6" s="218">
        <f>COUNTIFS('1-2 전체(유지보수)'!B2:B70,'1. 수행관리'!S6,'1-2 전체(유지보수)'!J2:J70,"O")</f>
        <v>0</v>
      </c>
      <c r="W6" s="219">
        <f t="shared" ref="W6:W11" si="0">U6/T6</f>
        <v>0.98412698412698407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63</v>
      </c>
      <c r="AC6">
        <f t="shared" si="2"/>
        <v>62</v>
      </c>
      <c r="AD6" s="29">
        <f>AB6-AC6</f>
        <v>1</v>
      </c>
      <c r="AE6" s="240">
        <f t="shared" ref="AE6:AE11" si="3">W6</f>
        <v>0.98412698412698407</v>
      </c>
    </row>
    <row r="7" spans="1:31" s="29" customFormat="1" ht="24.95" customHeight="1" outlineLevel="1">
      <c r="A7" s="295"/>
      <c r="B7" s="29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95"/>
      <c r="B8" s="29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95"/>
      <c r="B9" s="295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95"/>
      <c r="B10" s="29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95"/>
      <c r="B11" s="29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64</v>
      </c>
      <c r="U11" s="213">
        <f t="shared" ref="U11:V11" si="9">SUM(U6:U10)</f>
        <v>63</v>
      </c>
      <c r="V11" s="213">
        <f t="shared" si="9"/>
        <v>0</v>
      </c>
      <c r="W11" s="214">
        <f t="shared" si="0"/>
        <v>0.984375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64</v>
      </c>
      <c r="AC11" s="29">
        <f t="shared" si="2"/>
        <v>63</v>
      </c>
      <c r="AD11" s="29">
        <f>SUM(AD6:AD10)</f>
        <v>1</v>
      </c>
      <c r="AE11" s="240">
        <f t="shared" si="3"/>
        <v>0.984375</v>
      </c>
    </row>
    <row r="12" spans="1:31" s="29" customFormat="1" ht="24.95" hidden="1" customHeight="1" outlineLevel="1">
      <c r="A12" s="295"/>
      <c r="B12" s="29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95"/>
      <c r="B13" s="29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95"/>
      <c r="B14" s="295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8" t="s">
        <v>91</v>
      </c>
      <c r="B15" s="299"/>
      <c r="C15" s="300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95" t="s">
        <v>44</v>
      </c>
      <c r="B16" s="29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294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95"/>
      <c r="B17" s="29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294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95"/>
      <c r="B18" s="310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294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95"/>
      <c r="B19" s="311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294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95"/>
      <c r="B20" s="312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294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8" t="s">
        <v>90</v>
      </c>
      <c r="B21" s="299"/>
      <c r="C21" s="300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95" t="s">
        <v>20</v>
      </c>
      <c r="B22" s="310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294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95"/>
      <c r="B23" s="311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294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95"/>
      <c r="B24" s="312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294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9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294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8" t="s">
        <v>92</v>
      </c>
      <c r="B26" s="299"/>
      <c r="C26" s="300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95" t="s">
        <v>45</v>
      </c>
      <c r="B27" s="310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294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95"/>
      <c r="B28" s="312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294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95"/>
      <c r="B29" s="310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294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95"/>
      <c r="B30" s="311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294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95"/>
      <c r="B31" s="311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294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95"/>
      <c r="B32" s="312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294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8" t="s">
        <v>93</v>
      </c>
      <c r="B33" s="299"/>
      <c r="C33" s="300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9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294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9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294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95"/>
      <c r="B36" s="30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294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95"/>
      <c r="B37" s="29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294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8" t="s">
        <v>94</v>
      </c>
      <c r="B38" s="299"/>
      <c r="C38" s="300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304" t="s">
        <v>95</v>
      </c>
      <c r="B39" s="305"/>
      <c r="C39" s="306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287" t="s">
        <v>454</v>
      </c>
      <c r="T42" s="287"/>
      <c r="U42" s="287"/>
      <c r="V42" s="287"/>
      <c r="W42" s="287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04월 05일</v>
      </c>
    </row>
    <row r="44" spans="1:26">
      <c r="S44" s="288" t="s">
        <v>19</v>
      </c>
      <c r="T44" s="290" t="s">
        <v>419</v>
      </c>
      <c r="U44" s="292" t="s">
        <v>88</v>
      </c>
      <c r="V44" s="292"/>
      <c r="W44" s="293" t="s">
        <v>89</v>
      </c>
      <c r="X44" s="293"/>
      <c r="Y44" s="285" t="s">
        <v>86</v>
      </c>
    </row>
    <row r="45" spans="1:26" ht="17.25" thickBot="1">
      <c r="S45" s="289"/>
      <c r="T45" s="291"/>
      <c r="U45" s="221" t="s">
        <v>329</v>
      </c>
      <c r="V45" s="221" t="s">
        <v>330</v>
      </c>
      <c r="W45" s="222" t="s">
        <v>255</v>
      </c>
      <c r="X45" s="222" t="s">
        <v>257</v>
      </c>
      <c r="Y45" s="286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abSelected="1" topLeftCell="A49" workbookViewId="0">
      <selection activeCell="D61" sqref="D61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532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532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532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532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532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532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532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532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532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532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532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532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533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532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532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532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532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532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532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532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532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532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532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532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532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532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532</v>
      </c>
    </row>
    <row r="29" spans="1:12" ht="54">
      <c r="A29" s="150">
        <v>28</v>
      </c>
      <c r="B29" s="93" t="s">
        <v>249</v>
      </c>
      <c r="C29" s="134" t="s">
        <v>491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534</v>
      </c>
    </row>
    <row r="30" spans="1:12" ht="27">
      <c r="A30" s="176">
        <v>29</v>
      </c>
      <c r="B30" s="93" t="s">
        <v>249</v>
      </c>
      <c r="C30" s="134" t="s">
        <v>492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534</v>
      </c>
    </row>
    <row r="31" spans="1:12" ht="27">
      <c r="A31" s="150">
        <v>30</v>
      </c>
      <c r="B31" s="93" t="s">
        <v>249</v>
      </c>
      <c r="C31" s="134" t="s">
        <v>493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534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535</v>
      </c>
    </row>
    <row r="33" spans="1:12" ht="27">
      <c r="A33" s="150">
        <v>32</v>
      </c>
      <c r="B33" s="249" t="s">
        <v>249</v>
      </c>
      <c r="C33" s="250" t="s">
        <v>528</v>
      </c>
      <c r="D33" s="251"/>
      <c r="E33" s="252" t="s">
        <v>334</v>
      </c>
      <c r="F33" s="253" t="s">
        <v>501</v>
      </c>
      <c r="G33" s="253" t="s">
        <v>501</v>
      </c>
      <c r="H33" s="253" t="s">
        <v>501</v>
      </c>
      <c r="I33" s="254" t="s">
        <v>309</v>
      </c>
      <c r="J33" s="91"/>
      <c r="K33" s="94"/>
      <c r="L33" s="29" t="s">
        <v>532</v>
      </c>
    </row>
    <row r="34" spans="1:12" ht="27">
      <c r="A34" s="176">
        <v>33</v>
      </c>
      <c r="B34" s="249" t="s">
        <v>249</v>
      </c>
      <c r="C34" s="250" t="s">
        <v>496</v>
      </c>
      <c r="D34" s="251"/>
      <c r="E34" s="252" t="s">
        <v>334</v>
      </c>
      <c r="F34" s="253" t="s">
        <v>501</v>
      </c>
      <c r="G34" s="253" t="s">
        <v>501</v>
      </c>
      <c r="H34" s="253" t="s">
        <v>501</v>
      </c>
      <c r="I34" s="254" t="s">
        <v>309</v>
      </c>
      <c r="J34" s="91"/>
      <c r="K34" s="94"/>
      <c r="L34" s="29" t="s">
        <v>532</v>
      </c>
    </row>
    <row r="35" spans="1:12" ht="40.5">
      <c r="A35" s="150">
        <v>34</v>
      </c>
      <c r="B35" s="249" t="s">
        <v>249</v>
      </c>
      <c r="C35" s="250" t="s">
        <v>497</v>
      </c>
      <c r="D35" s="251"/>
      <c r="E35" s="252" t="s">
        <v>334</v>
      </c>
      <c r="F35" s="253" t="s">
        <v>501</v>
      </c>
      <c r="G35" s="253" t="s">
        <v>501</v>
      </c>
      <c r="H35" s="253" t="s">
        <v>501</v>
      </c>
      <c r="I35" s="254" t="s">
        <v>309</v>
      </c>
      <c r="J35" s="91"/>
      <c r="K35" s="94"/>
      <c r="L35" s="29" t="s">
        <v>532</v>
      </c>
    </row>
    <row r="36" spans="1:12" ht="27">
      <c r="A36" s="150">
        <v>35</v>
      </c>
      <c r="B36" s="249" t="s">
        <v>249</v>
      </c>
      <c r="C36" s="250" t="s">
        <v>498</v>
      </c>
      <c r="D36" s="255" t="s">
        <v>527</v>
      </c>
      <c r="E36" s="252" t="s">
        <v>334</v>
      </c>
      <c r="F36" s="256" t="s">
        <v>475</v>
      </c>
      <c r="G36" s="257" t="s">
        <v>543</v>
      </c>
      <c r="H36" s="257" t="s">
        <v>541</v>
      </c>
      <c r="I36" s="254" t="s">
        <v>309</v>
      </c>
      <c r="J36" s="91"/>
      <c r="K36" s="94"/>
      <c r="L36" s="29" t="s">
        <v>532</v>
      </c>
    </row>
    <row r="37" spans="1:12" ht="27">
      <c r="A37" s="150">
        <v>36</v>
      </c>
      <c r="B37" s="249" t="s">
        <v>249</v>
      </c>
      <c r="C37" s="250" t="s">
        <v>499</v>
      </c>
      <c r="D37" s="255" t="s">
        <v>500</v>
      </c>
      <c r="E37" s="252" t="s">
        <v>334</v>
      </c>
      <c r="F37" s="253" t="s">
        <v>501</v>
      </c>
      <c r="G37" s="253" t="s">
        <v>501</v>
      </c>
      <c r="H37" s="253" t="s">
        <v>501</v>
      </c>
      <c r="I37" s="254" t="s">
        <v>309</v>
      </c>
      <c r="J37" s="91"/>
      <c r="K37" s="94"/>
      <c r="L37" s="29" t="s">
        <v>532</v>
      </c>
    </row>
    <row r="38" spans="1:12" ht="27">
      <c r="A38" s="176">
        <v>37</v>
      </c>
      <c r="B38" s="258" t="s">
        <v>249</v>
      </c>
      <c r="C38" s="259" t="s">
        <v>502</v>
      </c>
      <c r="D38" s="260"/>
      <c r="E38" s="252" t="s">
        <v>334</v>
      </c>
      <c r="F38" s="253" t="s">
        <v>501</v>
      </c>
      <c r="G38" s="253" t="s">
        <v>501</v>
      </c>
      <c r="H38" s="253" t="s">
        <v>501</v>
      </c>
      <c r="I38" s="254" t="s">
        <v>309</v>
      </c>
      <c r="J38" s="183"/>
      <c r="K38" s="184"/>
      <c r="L38" s="29" t="s">
        <v>532</v>
      </c>
    </row>
    <row r="39" spans="1:12" ht="27">
      <c r="A39" s="150">
        <v>38</v>
      </c>
      <c r="B39" s="249" t="s">
        <v>249</v>
      </c>
      <c r="C39" s="250" t="s">
        <v>503</v>
      </c>
      <c r="D39" s="255"/>
      <c r="E39" s="252" t="s">
        <v>334</v>
      </c>
      <c r="F39" s="253" t="s">
        <v>501</v>
      </c>
      <c r="G39" s="253" t="s">
        <v>501</v>
      </c>
      <c r="H39" s="253" t="s">
        <v>501</v>
      </c>
      <c r="I39" s="254" t="s">
        <v>309</v>
      </c>
      <c r="J39" s="155"/>
      <c r="K39" s="94"/>
      <c r="L39" s="29" t="s">
        <v>532</v>
      </c>
    </row>
    <row r="40" spans="1:12" ht="27">
      <c r="A40" s="150">
        <v>39</v>
      </c>
      <c r="B40" s="249" t="s">
        <v>249</v>
      </c>
      <c r="C40" s="250" t="s">
        <v>504</v>
      </c>
      <c r="D40" s="255"/>
      <c r="E40" s="252" t="s">
        <v>334</v>
      </c>
      <c r="F40" s="253" t="s">
        <v>501</v>
      </c>
      <c r="G40" s="253" t="s">
        <v>501</v>
      </c>
      <c r="H40" s="253" t="s">
        <v>501</v>
      </c>
      <c r="I40" s="254" t="s">
        <v>309</v>
      </c>
      <c r="J40" s="170"/>
      <c r="K40" s="94"/>
      <c r="L40" s="29" t="s">
        <v>532</v>
      </c>
    </row>
    <row r="41" spans="1:12" ht="27">
      <c r="A41" s="150">
        <v>40</v>
      </c>
      <c r="B41" s="258" t="s">
        <v>249</v>
      </c>
      <c r="C41" s="259" t="s">
        <v>505</v>
      </c>
      <c r="D41" s="261"/>
      <c r="E41" s="252" t="s">
        <v>334</v>
      </c>
      <c r="F41" s="253" t="s">
        <v>501</v>
      </c>
      <c r="G41" s="253" t="s">
        <v>501</v>
      </c>
      <c r="H41" s="253" t="s">
        <v>501</v>
      </c>
      <c r="I41" s="254" t="s">
        <v>309</v>
      </c>
      <c r="J41" s="183"/>
      <c r="K41" s="184"/>
      <c r="L41" s="29" t="s">
        <v>532</v>
      </c>
    </row>
    <row r="42" spans="1:12" ht="27">
      <c r="A42" s="176">
        <v>41</v>
      </c>
      <c r="B42" s="249" t="s">
        <v>249</v>
      </c>
      <c r="C42" s="250" t="s">
        <v>506</v>
      </c>
      <c r="D42" s="251"/>
      <c r="E42" s="252" t="s">
        <v>334</v>
      </c>
      <c r="F42" s="253" t="s">
        <v>501</v>
      </c>
      <c r="G42" s="253" t="s">
        <v>501</v>
      </c>
      <c r="H42" s="253" t="s">
        <v>501</v>
      </c>
      <c r="I42" s="254" t="s">
        <v>309</v>
      </c>
      <c r="J42" s="155"/>
      <c r="K42" s="94"/>
      <c r="L42" s="29" t="s">
        <v>532</v>
      </c>
    </row>
    <row r="43" spans="1:12" ht="27">
      <c r="A43" s="150">
        <v>42</v>
      </c>
      <c r="B43" s="249" t="s">
        <v>249</v>
      </c>
      <c r="C43" s="250" t="s">
        <v>507</v>
      </c>
      <c r="D43" s="251"/>
      <c r="E43" s="252" t="s">
        <v>334</v>
      </c>
      <c r="F43" s="253" t="s">
        <v>501</v>
      </c>
      <c r="G43" s="253" t="s">
        <v>501</v>
      </c>
      <c r="H43" s="253" t="s">
        <v>501</v>
      </c>
      <c r="I43" s="254" t="s">
        <v>309</v>
      </c>
      <c r="J43" s="155"/>
      <c r="K43" s="94"/>
      <c r="L43" s="29" t="s">
        <v>532</v>
      </c>
    </row>
    <row r="44" spans="1:12" ht="27">
      <c r="A44" s="150">
        <v>43</v>
      </c>
      <c r="B44" s="249" t="s">
        <v>249</v>
      </c>
      <c r="C44" s="250" t="s">
        <v>508</v>
      </c>
      <c r="D44" s="251"/>
      <c r="E44" s="252" t="s">
        <v>334</v>
      </c>
      <c r="F44" s="253" t="s">
        <v>501</v>
      </c>
      <c r="G44" s="253" t="s">
        <v>501</v>
      </c>
      <c r="H44" s="253" t="s">
        <v>501</v>
      </c>
      <c r="I44" s="254" t="s">
        <v>309</v>
      </c>
      <c r="J44" s="155"/>
      <c r="K44" s="94"/>
      <c r="L44" s="29" t="s">
        <v>532</v>
      </c>
    </row>
    <row r="45" spans="1:12" ht="40.5">
      <c r="A45" s="150">
        <v>44</v>
      </c>
      <c r="B45" s="249" t="s">
        <v>249</v>
      </c>
      <c r="C45" s="250" t="s">
        <v>515</v>
      </c>
      <c r="D45" s="251"/>
      <c r="E45" s="252" t="s">
        <v>334</v>
      </c>
      <c r="F45" s="253" t="s">
        <v>501</v>
      </c>
      <c r="G45" s="253" t="s">
        <v>501</v>
      </c>
      <c r="H45" s="253" t="s">
        <v>501</v>
      </c>
      <c r="I45" s="254" t="s">
        <v>309</v>
      </c>
      <c r="J45" s="155"/>
      <c r="K45" s="94"/>
      <c r="L45" s="29" t="s">
        <v>532</v>
      </c>
    </row>
    <row r="46" spans="1:12" ht="40.5">
      <c r="A46" s="176">
        <v>45</v>
      </c>
      <c r="B46" s="249" t="s">
        <v>249</v>
      </c>
      <c r="C46" s="250" t="s">
        <v>514</v>
      </c>
      <c r="D46" s="251"/>
      <c r="E46" s="252" t="s">
        <v>334</v>
      </c>
      <c r="F46" s="253" t="s">
        <v>501</v>
      </c>
      <c r="G46" s="253" t="s">
        <v>501</v>
      </c>
      <c r="H46" s="253" t="s">
        <v>501</v>
      </c>
      <c r="I46" s="254" t="s">
        <v>309</v>
      </c>
      <c r="J46" s="155"/>
      <c r="K46" s="94"/>
      <c r="L46" s="29" t="s">
        <v>532</v>
      </c>
    </row>
    <row r="47" spans="1:12" ht="40.5">
      <c r="A47" s="150">
        <v>46</v>
      </c>
      <c r="B47" s="249" t="s">
        <v>249</v>
      </c>
      <c r="C47" s="250" t="s">
        <v>513</v>
      </c>
      <c r="D47" s="251"/>
      <c r="E47" s="252" t="s">
        <v>334</v>
      </c>
      <c r="F47" s="253" t="s">
        <v>501</v>
      </c>
      <c r="G47" s="253" t="s">
        <v>501</v>
      </c>
      <c r="H47" s="253" t="s">
        <v>501</v>
      </c>
      <c r="I47" s="254" t="s">
        <v>309</v>
      </c>
      <c r="J47" s="155"/>
      <c r="K47" s="94"/>
      <c r="L47" s="29" t="s">
        <v>532</v>
      </c>
    </row>
    <row r="48" spans="1:12" ht="27">
      <c r="A48" s="150">
        <v>47</v>
      </c>
      <c r="B48" s="249" t="s">
        <v>249</v>
      </c>
      <c r="C48" s="250" t="s">
        <v>509</v>
      </c>
      <c r="D48" s="251" t="s">
        <v>510</v>
      </c>
      <c r="E48" s="252" t="s">
        <v>511</v>
      </c>
      <c r="F48" s="262" t="s">
        <v>512</v>
      </c>
      <c r="G48" s="262" t="s">
        <v>512</v>
      </c>
      <c r="H48" s="262" t="s">
        <v>512</v>
      </c>
      <c r="I48" s="254" t="s">
        <v>309</v>
      </c>
      <c r="J48" s="155"/>
      <c r="K48" s="94"/>
      <c r="L48" s="29" t="s">
        <v>532</v>
      </c>
    </row>
    <row r="49" spans="1:12">
      <c r="A49" s="150">
        <v>48</v>
      </c>
      <c r="B49" s="263" t="s">
        <v>249</v>
      </c>
      <c r="C49" s="264" t="s">
        <v>516</v>
      </c>
      <c r="D49" s="265" t="s">
        <v>517</v>
      </c>
      <c r="E49" s="266" t="s">
        <v>525</v>
      </c>
      <c r="F49" s="267" t="s">
        <v>526</v>
      </c>
      <c r="G49" s="267" t="s">
        <v>476</v>
      </c>
      <c r="H49" s="268" t="s">
        <v>541</v>
      </c>
      <c r="I49" s="268" t="s">
        <v>309</v>
      </c>
      <c r="J49" s="155"/>
      <c r="K49" s="94"/>
      <c r="L49" s="29" t="s">
        <v>532</v>
      </c>
    </row>
    <row r="50" spans="1:12">
      <c r="A50" s="176">
        <v>49</v>
      </c>
      <c r="B50" s="263" t="s">
        <v>249</v>
      </c>
      <c r="C50" s="264" t="s">
        <v>546</v>
      </c>
      <c r="D50" s="265" t="s">
        <v>518</v>
      </c>
      <c r="E50" s="266" t="s">
        <v>525</v>
      </c>
      <c r="F50" s="267" t="s">
        <v>526</v>
      </c>
      <c r="G50" s="267" t="s">
        <v>476</v>
      </c>
      <c r="H50" s="268" t="s">
        <v>541</v>
      </c>
      <c r="I50" s="268" t="s">
        <v>309</v>
      </c>
      <c r="J50" s="155"/>
      <c r="K50" s="94"/>
      <c r="L50" s="29" t="s">
        <v>532</v>
      </c>
    </row>
    <row r="51" spans="1:12" ht="27">
      <c r="A51" s="150">
        <v>50</v>
      </c>
      <c r="B51" s="269" t="s">
        <v>249</v>
      </c>
      <c r="C51" s="270" t="s">
        <v>547</v>
      </c>
      <c r="D51" s="265" t="s">
        <v>519</v>
      </c>
      <c r="E51" s="266" t="s">
        <v>525</v>
      </c>
      <c r="F51" s="267" t="s">
        <v>526</v>
      </c>
      <c r="G51" s="267" t="s">
        <v>476</v>
      </c>
      <c r="H51" s="271" t="s">
        <v>541</v>
      </c>
      <c r="I51" s="272" t="s">
        <v>309</v>
      </c>
      <c r="J51" s="200"/>
      <c r="K51" s="184"/>
      <c r="L51" s="29" t="s">
        <v>532</v>
      </c>
    </row>
    <row r="52" spans="1:12" ht="27">
      <c r="A52" s="150">
        <v>51</v>
      </c>
      <c r="B52" s="263" t="s">
        <v>249</v>
      </c>
      <c r="C52" s="270" t="s">
        <v>549</v>
      </c>
      <c r="D52" s="265" t="s">
        <v>519</v>
      </c>
      <c r="E52" s="266" t="s">
        <v>525</v>
      </c>
      <c r="F52" s="267" t="s">
        <v>526</v>
      </c>
      <c r="G52" s="267" t="s">
        <v>476</v>
      </c>
      <c r="H52" s="267" t="s">
        <v>541</v>
      </c>
      <c r="I52" s="273" t="s">
        <v>309</v>
      </c>
      <c r="J52" s="91"/>
      <c r="K52" s="94"/>
      <c r="L52" s="29" t="s">
        <v>532</v>
      </c>
    </row>
    <row r="53" spans="1:12" ht="27">
      <c r="A53" s="150">
        <v>52</v>
      </c>
      <c r="B53" s="263" t="s">
        <v>249</v>
      </c>
      <c r="C53" s="270" t="s">
        <v>548</v>
      </c>
      <c r="D53" s="265" t="s">
        <v>519</v>
      </c>
      <c r="E53" s="266" t="s">
        <v>525</v>
      </c>
      <c r="F53" s="267" t="s">
        <v>526</v>
      </c>
      <c r="G53" s="267" t="s">
        <v>476</v>
      </c>
      <c r="H53" s="267" t="s">
        <v>541</v>
      </c>
      <c r="I53" s="273" t="s">
        <v>309</v>
      </c>
      <c r="J53" s="91"/>
      <c r="K53" s="94"/>
      <c r="L53" s="29" t="s">
        <v>532</v>
      </c>
    </row>
    <row r="54" spans="1:12">
      <c r="A54" s="176">
        <v>53</v>
      </c>
      <c r="B54" s="263" t="s">
        <v>249</v>
      </c>
      <c r="C54" s="264" t="s">
        <v>550</v>
      </c>
      <c r="D54" s="265" t="s">
        <v>520</v>
      </c>
      <c r="E54" s="266" t="s">
        <v>525</v>
      </c>
      <c r="F54" s="267" t="s">
        <v>526</v>
      </c>
      <c r="G54" s="267" t="s">
        <v>476</v>
      </c>
      <c r="H54" s="267" t="s">
        <v>541</v>
      </c>
      <c r="I54" s="273" t="s">
        <v>309</v>
      </c>
      <c r="J54" s="91"/>
      <c r="K54" s="94"/>
      <c r="L54" s="29" t="s">
        <v>532</v>
      </c>
    </row>
    <row r="55" spans="1:12">
      <c r="A55" s="150">
        <v>54</v>
      </c>
      <c r="B55" s="263" t="s">
        <v>249</v>
      </c>
      <c r="C55" s="264" t="s">
        <v>521</v>
      </c>
      <c r="D55" s="265" t="s">
        <v>522</v>
      </c>
      <c r="E55" s="266" t="s">
        <v>525</v>
      </c>
      <c r="F55" s="267" t="s">
        <v>526</v>
      </c>
      <c r="G55" s="267" t="s">
        <v>476</v>
      </c>
      <c r="H55" s="267" t="s">
        <v>541</v>
      </c>
      <c r="I55" s="273" t="s">
        <v>309</v>
      </c>
      <c r="J55" s="91"/>
      <c r="K55" s="94"/>
      <c r="L55" s="29" t="s">
        <v>532</v>
      </c>
    </row>
    <row r="56" spans="1:12">
      <c r="A56" s="150">
        <v>55</v>
      </c>
      <c r="B56" s="263" t="s">
        <v>249</v>
      </c>
      <c r="C56" s="264" t="s">
        <v>523</v>
      </c>
      <c r="D56" s="265" t="s">
        <v>524</v>
      </c>
      <c r="E56" s="266" t="s">
        <v>525</v>
      </c>
      <c r="F56" s="267" t="s">
        <v>526</v>
      </c>
      <c r="G56" s="267" t="s">
        <v>476</v>
      </c>
      <c r="H56" s="267" t="s">
        <v>541</v>
      </c>
      <c r="I56" s="273" t="s">
        <v>309</v>
      </c>
      <c r="J56" s="91"/>
      <c r="K56" s="94"/>
      <c r="L56" s="29" t="s">
        <v>532</v>
      </c>
    </row>
    <row r="57" spans="1:12" ht="40.5">
      <c r="A57" s="150">
        <v>56</v>
      </c>
      <c r="B57" s="93" t="s">
        <v>249</v>
      </c>
      <c r="C57" s="134" t="s">
        <v>551</v>
      </c>
      <c r="D57" s="52"/>
      <c r="E57" s="266" t="s">
        <v>318</v>
      </c>
      <c r="F57" s="80" t="s">
        <v>542</v>
      </c>
      <c r="G57" s="80" t="s">
        <v>542</v>
      </c>
      <c r="H57" s="80" t="s">
        <v>541</v>
      </c>
      <c r="I57" s="91" t="s">
        <v>309</v>
      </c>
      <c r="J57" s="91"/>
      <c r="K57" s="94"/>
      <c r="L57" s="29" t="s">
        <v>65</v>
      </c>
    </row>
    <row r="58" spans="1:12" ht="40.5">
      <c r="A58" s="176">
        <v>57</v>
      </c>
      <c r="B58" s="93" t="s">
        <v>249</v>
      </c>
      <c r="C58" s="134" t="s">
        <v>539</v>
      </c>
      <c r="D58" s="52"/>
      <c r="E58" s="266" t="s">
        <v>318</v>
      </c>
      <c r="F58" s="80" t="s">
        <v>542</v>
      </c>
      <c r="G58" s="80" t="s">
        <v>542</v>
      </c>
      <c r="H58" s="80" t="s">
        <v>541</v>
      </c>
      <c r="I58" s="91" t="s">
        <v>309</v>
      </c>
      <c r="J58" s="91"/>
      <c r="K58" s="94"/>
      <c r="L58" s="29" t="s">
        <v>65</v>
      </c>
    </row>
    <row r="59" spans="1:12" ht="40.5">
      <c r="A59" s="150">
        <v>58</v>
      </c>
      <c r="B59" s="93" t="s">
        <v>249</v>
      </c>
      <c r="C59" s="134" t="s">
        <v>544</v>
      </c>
      <c r="D59" s="52"/>
      <c r="E59" s="266" t="s">
        <v>318</v>
      </c>
      <c r="F59" s="80" t="s">
        <v>542</v>
      </c>
      <c r="G59" s="80" t="s">
        <v>542</v>
      </c>
      <c r="H59" s="80" t="s">
        <v>541</v>
      </c>
      <c r="I59" s="91" t="s">
        <v>309</v>
      </c>
      <c r="J59" s="91"/>
      <c r="K59" s="94"/>
      <c r="L59" s="29" t="s">
        <v>65</v>
      </c>
    </row>
    <row r="60" spans="1:12" ht="40.5">
      <c r="A60" s="150">
        <v>59</v>
      </c>
      <c r="B60" s="93" t="s">
        <v>249</v>
      </c>
      <c r="C60" s="134" t="s">
        <v>552</v>
      </c>
      <c r="D60" s="52"/>
      <c r="E60" s="266" t="s">
        <v>318</v>
      </c>
      <c r="F60" s="80" t="s">
        <v>542</v>
      </c>
      <c r="G60" s="80" t="s">
        <v>542</v>
      </c>
      <c r="H60" s="80" t="s">
        <v>541</v>
      </c>
      <c r="I60" s="91" t="s">
        <v>309</v>
      </c>
      <c r="J60" s="91"/>
      <c r="K60" s="94"/>
      <c r="L60" s="29" t="s">
        <v>65</v>
      </c>
    </row>
    <row r="61" spans="1:12" ht="40.5">
      <c r="A61" s="150">
        <v>60</v>
      </c>
      <c r="B61" s="93" t="s">
        <v>249</v>
      </c>
      <c r="C61" s="179" t="s">
        <v>553</v>
      </c>
      <c r="D61" s="180"/>
      <c r="E61" s="266" t="s">
        <v>318</v>
      </c>
      <c r="F61" s="80" t="s">
        <v>542</v>
      </c>
      <c r="G61" s="80" t="s">
        <v>542</v>
      </c>
      <c r="H61" s="199" t="s">
        <v>541</v>
      </c>
      <c r="I61" s="200" t="s">
        <v>309</v>
      </c>
      <c r="J61" s="200"/>
      <c r="K61" s="184"/>
      <c r="L61" s="29" t="s">
        <v>65</v>
      </c>
    </row>
    <row r="62" spans="1:12" ht="27">
      <c r="A62" s="176">
        <v>61</v>
      </c>
      <c r="B62" s="93" t="s">
        <v>249</v>
      </c>
      <c r="C62" s="179" t="s">
        <v>554</v>
      </c>
      <c r="D62" s="137"/>
      <c r="E62" s="266" t="s">
        <v>318</v>
      </c>
      <c r="F62" s="80" t="s">
        <v>542</v>
      </c>
      <c r="G62" s="80" t="s">
        <v>542</v>
      </c>
      <c r="H62" s="80" t="s">
        <v>541</v>
      </c>
      <c r="I62" s="91" t="s">
        <v>309</v>
      </c>
      <c r="J62" s="91"/>
      <c r="K62" s="94"/>
      <c r="L62" s="29" t="s">
        <v>65</v>
      </c>
    </row>
    <row r="63" spans="1:12" ht="40.5">
      <c r="A63" s="150">
        <v>62</v>
      </c>
      <c r="B63" s="93" t="s">
        <v>249</v>
      </c>
      <c r="C63" s="134" t="s">
        <v>555</v>
      </c>
      <c r="D63" s="137"/>
      <c r="E63" s="266" t="s">
        <v>318</v>
      </c>
      <c r="F63" s="80" t="s">
        <v>542</v>
      </c>
      <c r="G63" s="80" t="s">
        <v>542</v>
      </c>
      <c r="H63" s="80" t="s">
        <v>541</v>
      </c>
      <c r="I63" s="91" t="s">
        <v>309</v>
      </c>
      <c r="J63" s="91"/>
      <c r="K63" s="94"/>
      <c r="L63" s="29" t="s">
        <v>65</v>
      </c>
    </row>
    <row r="64" spans="1:12" ht="54">
      <c r="A64" s="150">
        <v>63</v>
      </c>
      <c r="B64" s="93" t="s">
        <v>249</v>
      </c>
      <c r="C64" s="134" t="s">
        <v>556</v>
      </c>
      <c r="D64" s="137"/>
      <c r="E64" s="266" t="s">
        <v>318</v>
      </c>
      <c r="F64" s="80" t="s">
        <v>542</v>
      </c>
      <c r="G64" s="80" t="s">
        <v>542</v>
      </c>
      <c r="H64" s="80" t="s">
        <v>541</v>
      </c>
      <c r="I64" s="91" t="s">
        <v>309</v>
      </c>
      <c r="J64" s="91"/>
      <c r="K64" s="94"/>
      <c r="L64" s="29" t="s">
        <v>65</v>
      </c>
    </row>
    <row r="65" spans="1:12" ht="40.5">
      <c r="A65" s="150">
        <v>64</v>
      </c>
      <c r="B65" s="93" t="s">
        <v>249</v>
      </c>
      <c r="C65" s="134" t="s">
        <v>557</v>
      </c>
      <c r="D65" s="137" t="s">
        <v>540</v>
      </c>
      <c r="E65" s="266" t="s">
        <v>318</v>
      </c>
      <c r="F65" s="173"/>
      <c r="G65" s="169"/>
      <c r="H65" s="80"/>
      <c r="I65" s="91"/>
      <c r="J65" s="91"/>
      <c r="K65" s="94"/>
      <c r="L65" s="29" t="s">
        <v>65</v>
      </c>
    </row>
    <row r="66" spans="1:12">
      <c r="A66" s="176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2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2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2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2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2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2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2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2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2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2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2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2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2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2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주간업무보고(04월 05일)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2024-04-04T01:50:08Z</dcterms:modified>
</cp:coreProperties>
</file>