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firstSheet="1" activeTab="1"/>
  </bookViews>
  <sheets>
    <sheet name="0. 표지" sheetId="4" r:id="rId1"/>
    <sheet name="00. 주간업무보고(01월 04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<sst xmlns="http://schemas.openxmlformats.org/spreadsheetml/2006/main" count="1313" uniqueCount="389">
  <si>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</si>
  <si>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</si>
  <si>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</si>
  <si>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</si>
  <si>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</si>
  <si>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</si>
  <si>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</si>
  <si>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</si>
  <si>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</si>
  <si>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</si>
  <si>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</si>
  <si>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</si>
  <si>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</si>
  <si>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</si>
  <si>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</si>
  <si>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</si>
  <si>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</si>
  <si>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</si>
  <si>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</si>
  <si>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</si>
  <si>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</si>
  <si>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</si>
  <si>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</si>
  <si>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</si>
  <si>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</si>
  <si>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</si>
  <si>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</si>
  <si>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</si>
  <si>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</si>
  <si>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</si>
  <si>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</si>
  <si>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</si>
  <si>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</si>
  <si>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</si>
  <si>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</si>
  <si>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</si>
  <si>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</si>
  <si>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</si>
  <si>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</si>
  <si>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</si>
  <si>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</si>
  <si>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</si>
  <si>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</si>
  <si>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</si>
  <si>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</si>
  <si>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</si>
  <si>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</si>
  <si>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</si>
  <si>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</si>
  <si>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</si>
  <si>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</si>
  <si>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</si>
  <si>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</si>
  <si>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</si>
  <si>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</si>
  <si>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</si>
  <si>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</si>
  <si>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</si>
  <si>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</si>
  <si>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</si>
  <si>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</si>
  <si>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</si>
  <si>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</si>
  <si>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</si>
  <si>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</si>
  <si>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</si>
  <si>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</si>
  <si>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</si>
  <si>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</si>
  <si>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</si>
  <si>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</si>
  <si>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</si>
  <si>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</si>
  <si>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</si>
  <si>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</si>
  <si>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</si>
  <si>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</si>
  <si>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</si>
  <si>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</si>
  <si>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</si>
  <si>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</si>
  <si>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</si>
  <si>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</si>
  <si>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</si>
  <si>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</si>
  <si>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</si>
  <si>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</si>
  <si>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</si>
  <si>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</si>
  <si>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</si>
  <si>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</si>
  <si>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</si>
  <si>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</si>
  <si>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</si>
  <si>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</si>
  <si>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</si>
  <si>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</si>
  <si>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</si>
  <si>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</si>
  <si>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</si>
  <si>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</si>
  <si>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</si>
  <si>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</si>
  <si>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</si>
  <si>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</si>
  <si>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</si>
  <si>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</si>
  <si>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</si>
  <si>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</si>
  <si>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</si>
  <si>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</si>
  <si>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</si>
  <si>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</si>
  <si>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</si>
  <si>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</si>
  <si>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</si>
  <si>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</si>
  <si>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</si>
  <si>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</si>
  <si>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</si>
  <si>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</si>
  <si>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</si>
  <si>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</si>
  <si>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</si>
  <si>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</si>
  <si>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</si>
  <si>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</si>
  <si>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</si>
  <si>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</si>
  <si>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</si>
  <si>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</si>
  <si>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</si>
  <si>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</si>
  <si>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</si>
  <si>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</si>
  <si>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</si>
  <si>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</si>
  <si>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</si>
  <si>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</si>
  <si>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</si>
  <si>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</si>
  <si>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</si>
  <si>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</si>
  <si>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</si>
  <si>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</si>
  <si>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</si>
  <si>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</si>
  <si>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</si>
  <si>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</si>
  <si>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</si>
  <si>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</si>
  <si>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</si>
  <si>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</si>
  <si>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</si>
  <si>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</si>
  <si>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</si>
  <si>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</si>
  <si>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</si>
  <si>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</si>
  <si>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</si>
  <si>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</si>
  <si>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</si>
  <si>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</si>
  <si>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</si>
  <si>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</si>
  <si>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</si>
  <si>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</si>
  <si>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</si>
  <si>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</si>
  <si>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</si>
  <si>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</si>
  <si>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</si>
  <si>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</si>
  <si>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</si>
  <si>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</si>
  <si>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</si>
  <si>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</si>
  <si>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</si>
  <si>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</si>
  <si>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</si>
  <si>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</si>
  <si>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</si>
  <si>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파인에서 API 수정되면 정상 작동됨. 파인 수정완료되면 확인 할것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</si>
  <si>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</si>
  <si>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</si>
  <si>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</si>
  <si>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</si>
  <si>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</si>
  <si>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</si>
  <si>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</si>
  <si>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</si>
  <si>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</si>
  <si>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</si>
  <si>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</si>
  <si>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</si>
  <si>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</si>
  <si>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</si>
  <si>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</si>
  <si>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</si>
  <si>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</si>
  <si>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</si>
  <si>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</si>
  <si>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</si>
  <si>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</si>
  <si>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</si>
  <si>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</si>
  <si>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</si>
  <si>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</si>
  <si>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</si>
  <si>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</si>
  <si>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</si>
  <si>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</si>
  <si>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</si>
  <si>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</si>
  <si>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</si>
  <si>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</si>
  <si>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</si>
  <si>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</si>
  <si>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</si>
  <si>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</si>
  <si>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</si>
  <si>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</si>
  <si>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</si>
  <si>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</si>
  <si>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</si>
  <si>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</si>
  <si>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</si>
  <si>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</si>
  <si>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</si>
  <si>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</si>
  <si>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</si>
  <si>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</si>
  <si>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</si>
  <si>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</si>
  <si>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</si>
  <si>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</si>
  <si>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</si>
  <si>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</si>
  <si>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</si>
  <si>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</si>
  <si>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</si>
  <si>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</si>
  <si>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</si>
  <si>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</si>
  <si>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</si>
  <si>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</si>
  <si>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</si>
  <si>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</si>
  <si>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</si>
  <si>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</si>
  <si>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</si>
  <si>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</si>
  <si>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</si>
  <si>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</si>
  <si>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</si>
  <si>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</si>
  <si>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</si>
  <si>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</si>
  <si>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</si>
  <si>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</si>
  <si>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</si>
  <si>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</si>
  <si>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</si>
  <si>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</si>
  <si>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</si>
  <si>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</si>
  <si>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</si>
  <si>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</si>
  <si>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</si>
  <si>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</si>
  <si>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</si>
  <si>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</si>
  <si>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</si>
  <si>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</si>
  <si>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</si>
  <si>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</si>
  <si>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</si>
  <si>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</si>
  <si>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</si>
  <si>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</si>
  <si>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</si>
  <si>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</si>
  <si>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</si>
  <si>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</si>
  <si>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</si>
  <si>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</si>
  <si>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</si>
  <si>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</si>
  <si>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</si>
  <si>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</si>
  <si>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</si>
  <si>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</si>
  <si>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</si>
  <si>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</si>
  <si>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</si>
  <si>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</si>
  <si>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</si>
  <si>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</si>
  <si>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</si>
  <si>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</si>
  <si>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</si>
  <si>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</si>
  <si>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</si>
  <si>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</si>
  <si>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</si>
  <si>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</si>
  <si>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</si>
  <si>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</si>
  <si>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</si>
  <si>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</si>
  <si>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</si>
  <si>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</si>
  <si>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</si>
  <si>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</si>
  <si>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</si>
  <si>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</si>
  <si>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</si>
  <si>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</si>
  <si>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</si>
  <si>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</si>
  <si>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</si>
  <si>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</si>
  <si>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</si>
  <si>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</si>
  <si>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</si>
  <si>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</si>
  <si>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</si>
  <si>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</si>
  <si>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</si>
  <si>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</si>
  <si>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</si>
  <si>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</si>
  <si>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</si>
  <si>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</si>
  <si>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</si>
  <si>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</si>
  <si>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</si>
  <si>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</si>
  <si>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2023.01.10</t>
    <phoneticPr fontId="3" type="noConversion"/>
  </si>
  <si>
    <t>2023.01.12</t>
    <phoneticPr fontId="3" type="noConversion"/>
  </si>
  <si>
    <t>하재용</t>
    <phoneticPr fontId="3" type="noConversion"/>
  </si>
  <si>
    <t>2023.12.26</t>
    <phoneticPr fontId="3" type="noConversion"/>
  </si>
  <si>
    <t>2023.12.18</t>
    <phoneticPr fontId="3" type="noConversion"/>
  </si>
  <si>
    <t>2023.12.19</t>
    <phoneticPr fontId="3" type="noConversion"/>
  </si>
  <si>
    <t>2023.12.22</t>
    <phoneticPr fontId="3" type="noConversion"/>
  </si>
  <si>
    <t>2023.12.27</t>
    <phoneticPr fontId="3" type="noConversion"/>
  </si>
  <si>
    <t>2023.12.20</t>
    <phoneticPr fontId="3" type="noConversion"/>
  </si>
  <si>
    <t>2024.01.08</t>
    <phoneticPr fontId="3" type="noConversion"/>
  </si>
  <si>
    <t>2024.01.09</t>
    <phoneticPr fontId="3" type="noConversion"/>
  </si>
  <si>
    <t>2024.01.05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</si>
  <si>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</si>
  <si>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r>
      <t xml:space="preserve">2023.12.19_테스트 오류(수정 이후 또 다른 오류) - 1페이지
</t>
    </r>
    <r>
      <rPr>
        <b/>
        <sz val="10"/>
        <color rgb="FFFF0000"/>
        <rFont val="맑은 고딕"/>
        <family val="3"/>
        <charset val="129"/>
        <scheme val="minor"/>
      </rPr>
      <t>-. 시스템 다운 현상은 해결 되었지만 첨부 파일과 같은 오류 발생함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</si>
  <si>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</si>
  <si>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</si>
  <si>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</si>
  <si>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TBD1</t>
    <phoneticPr fontId="3" type="noConversion"/>
  </si>
  <si>
    <t>2024.01.02</t>
    <phoneticPr fontId="3" type="noConversion"/>
  </si>
  <si>
    <t>2023.12.19</t>
    <phoneticPr fontId="3" type="noConversion"/>
  </si>
  <si>
    <t>2023.12.19</t>
    <phoneticPr fontId="3" type="noConversion"/>
  </si>
  <si>
    <t>2023. 12. 22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</si>
  <si>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</si>
  <si>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- 대상 : 10건,  개발 : 0건, 개발진척율 : 0%
▶ 진행 없음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</si>
  <si>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</si>
  <si>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</si>
  <si>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</si>
  <si>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</si>
  <si>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</si>
  <si>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2023.12.20</t>
    <phoneticPr fontId="3" type="noConversion"/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</si>
  <si>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  <phoneticPr fontId="3" type="noConversion"/>
  </si>
  <si>
    <t xml:space="preserve">선택한 버턴을 색상으로 구분할 필요가 있음. </t>
    <phoneticPr fontId="3" type="noConversion"/>
  </si>
  <si>
    <t>원클릭으로 입력이 되었으면 합니다.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</si>
  <si>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운영서버 배포 매뉴얼 작성</t>
    </r>
    <phoneticPr fontId="3" type="noConversion"/>
  </si>
  <si>
    <t>작성일자: 2024년 01월 03일</t>
    <phoneticPr fontId="3" type="noConversion"/>
  </si>
  <si>
    <t>금주 (2024.01.02. ∼ 01.05.)</t>
    <phoneticPr fontId="3" type="noConversion"/>
  </si>
  <si>
    <t>차주 (2024.01.08. ∼ 01.12.)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</si>
  <si>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 xml:space="preserve">- 대상 : 10건,  개발 : 0건, 개발진척율 : 0%
▶ 교통시뮬레이션 UI변경 진행중
</t>
    </r>
    <phoneticPr fontId="3" type="noConversion"/>
  </si>
  <si>
    <t>3. 서울 양천구
- 진행 없음</t>
    <phoneticPr fontId="3" type="noConversion"/>
  </si>
  <si>
    <t>2024.01.03</t>
    <phoneticPr fontId="3" type="noConversion"/>
  </si>
  <si>
    <t>2024.01.04</t>
    <phoneticPr fontId="3" type="noConversion"/>
  </si>
  <si>
    <t>2023.01.04</t>
  </si>
  <si>
    <t>2023.01.04</t>
    <phoneticPr fontId="3" type="noConversion"/>
  </si>
  <si>
    <t>2023.01.10</t>
  </si>
  <si>
    <t>2023.01.12</t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</si>
  <si>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22건,  개발진척율 : 31.4%</t>
    </r>
    <phoneticPr fontId="3" type="noConversion"/>
  </si>
  <si>
    <t>- 대상 : 3건,  개발 : 1건, 개발진척율 : 33.3%
▶ 지하시설물 관리 : 대상: 1건, 개발 1건</t>
    <phoneticPr fontId="3" type="noConversion"/>
  </si>
  <si>
    <t>2. 전남 곡성군
- 시설물관리 : 1건</t>
    <phoneticPr fontId="3" type="noConversion"/>
  </si>
  <si>
    <t>-. 잔여업무(오류 및 잔여업무) 진행
▶ 사전심사청구서 : 1건(API연동)
▶ 인허가대장(도로점용료) : 3건</t>
    <phoneticPr fontId="3" type="noConversion"/>
  </si>
  <si>
    <t>5. 부산 기장군
- 교통시뮬레이션 UI변경 완료</t>
    <phoneticPr fontId="3" type="noConversion"/>
  </si>
  <si>
    <t>- 대상 : 37건,  개발 : 21건, 개발진척율 : 56.7%
▶ 사전심사청구서 : 대상 : 23건 , 개발 : 17건
▶ 부담금산정(도로점용료) : 대상 : 2건 , 개발 : 2건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</si>
</sst>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22" fillId="5" borderId="15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7"/>
      <c r="F1" s="197"/>
      <c r="G1" s="197"/>
      <c r="H1" s="197"/>
      <c r="I1" s="197"/>
      <c r="J1" s="197"/>
      <c r="K1" s="197"/>
      <c r="L1" s="197"/>
      <c r="M1" s="19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7"/>
      <c r="F2" s="197"/>
      <c r="G2" s="197"/>
      <c r="H2" s="197"/>
      <c r="I2" s="197"/>
      <c r="J2" s="197"/>
      <c r="K2" s="197"/>
      <c r="L2" s="197"/>
      <c r="M2" s="19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7"/>
      <c r="F3" s="197"/>
      <c r="G3" s="197"/>
      <c r="H3" s="197"/>
      <c r="I3" s="197"/>
      <c r="J3" s="197"/>
      <c r="K3" s="197"/>
      <c r="L3" s="197"/>
      <c r="M3" s="19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7"/>
      <c r="F4" s="197"/>
      <c r="G4" s="197"/>
      <c r="H4" s="197"/>
      <c r="I4" s="197"/>
      <c r="J4" s="197"/>
      <c r="K4" s="197"/>
      <c r="L4" s="197"/>
      <c r="M4" s="19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7"/>
      <c r="F5" s="197"/>
      <c r="G5" s="197"/>
      <c r="H5" s="197"/>
      <c r="I5" s="197"/>
      <c r="J5" s="197"/>
      <c r="K5" s="197"/>
      <c r="L5" s="197"/>
      <c r="M5" s="19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7"/>
      <c r="F6" s="197"/>
      <c r="G6" s="197"/>
      <c r="H6" s="197"/>
      <c r="I6" s="197"/>
      <c r="J6" s="197"/>
      <c r="K6" s="197"/>
      <c r="L6" s="197"/>
      <c r="M6" s="19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7"/>
      <c r="F7" s="197"/>
      <c r="G7" s="197"/>
      <c r="H7" s="197"/>
      <c r="I7" s="197"/>
      <c r="J7" s="197"/>
      <c r="K7" s="197"/>
      <c r="L7" s="197"/>
      <c r="M7" s="19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7"/>
      <c r="F9" s="197"/>
      <c r="G9" s="197"/>
      <c r="H9" s="197"/>
      <c r="I9" s="197"/>
      <c r="J9" s="197"/>
      <c r="K9" s="197"/>
      <c r="L9" s="197"/>
      <c r="M9" s="19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98"/>
      <c r="Q19" s="198"/>
      <c r="R19" s="198"/>
      <c r="S19" s="198"/>
      <c r="T19" s="198"/>
      <c r="U19" s="198"/>
      <c r="V19" s="198"/>
      <c r="W19" s="19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359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2" sqref="J2:K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5" t="s">
        <v>260</v>
      </c>
      <c r="B3" s="143" t="s">
        <v>262</v>
      </c>
      <c r="C3" s="93" t="s">
        <v>130</v>
      </c>
      <c r="D3" s="134"/>
      <c r="E3" s="52" t="s">
        <v>281</v>
      </c>
      <c r="F3" s="174" t="s">
        <v>326</v>
      </c>
      <c r="G3" s="174" t="s">
        <v>327</v>
      </c>
      <c r="H3" s="169" t="s">
        <v>328</v>
      </c>
      <c r="I3" s="80"/>
      <c r="J3" s="91"/>
      <c r="K3" s="91"/>
      <c r="L3" s="94"/>
    </row>
    <row r="4" spans="1:12" s="2" customFormat="1" ht="30" customHeight="1">
      <c r="A4" s="225"/>
      <c r="B4" s="143"/>
      <c r="C4" s="93"/>
      <c r="D4" s="134"/>
      <c r="E4" s="52" t="s">
        <v>283</v>
      </c>
      <c r="F4" s="174" t="s">
        <v>326</v>
      </c>
      <c r="G4" s="174" t="s">
        <v>327</v>
      </c>
      <c r="H4" s="169" t="s">
        <v>328</v>
      </c>
      <c r="I4" s="80"/>
      <c r="J4" s="91"/>
      <c r="K4" s="91"/>
      <c r="L4" s="94"/>
    </row>
    <row r="5" spans="1:12" s="2" customFormat="1" ht="30" customHeight="1">
      <c r="A5" s="225"/>
      <c r="B5" s="92"/>
      <c r="C5" s="93"/>
      <c r="D5" s="134"/>
      <c r="E5" s="52" t="s">
        <v>287</v>
      </c>
      <c r="F5" s="174" t="s">
        <v>326</v>
      </c>
      <c r="G5" s="174" t="s">
        <v>329</v>
      </c>
      <c r="H5" s="169" t="s">
        <v>330</v>
      </c>
      <c r="I5" s="80"/>
      <c r="J5" s="91"/>
      <c r="K5" s="91"/>
      <c r="L5" s="94"/>
    </row>
    <row r="6" spans="1:12" s="2" customFormat="1" ht="30" customHeight="1">
      <c r="A6" s="225"/>
      <c r="B6" s="92"/>
      <c r="C6" s="93"/>
      <c r="D6" s="134"/>
      <c r="E6" s="52" t="s">
        <v>285</v>
      </c>
      <c r="F6" s="174" t="s">
        <v>326</v>
      </c>
      <c r="G6" s="174" t="s">
        <v>327</v>
      </c>
      <c r="H6" s="169" t="s">
        <v>328</v>
      </c>
      <c r="I6" s="80"/>
      <c r="J6" s="91"/>
      <c r="K6" s="91"/>
      <c r="L6" s="94"/>
    </row>
    <row r="7" spans="1:12" s="2" customFormat="1" ht="30" customHeight="1">
      <c r="A7" s="225"/>
      <c r="B7" s="92"/>
      <c r="C7" s="93"/>
      <c r="D7" s="134"/>
      <c r="E7" s="52" t="s">
        <v>289</v>
      </c>
      <c r="F7" s="174" t="s">
        <v>326</v>
      </c>
      <c r="G7" s="174" t="s">
        <v>356</v>
      </c>
      <c r="H7" s="169" t="s">
        <v>328</v>
      </c>
      <c r="I7" s="80"/>
      <c r="J7" s="91"/>
      <c r="K7" s="91"/>
      <c r="L7" s="94"/>
    </row>
    <row r="8" spans="1:12" s="2" customFormat="1" ht="30" customHeight="1">
      <c r="A8" s="225"/>
      <c r="B8" s="92"/>
      <c r="C8" s="93"/>
      <c r="D8" s="134"/>
      <c r="E8" s="52" t="s">
        <v>291</v>
      </c>
      <c r="F8" s="174" t="s">
        <v>326</v>
      </c>
      <c r="G8" s="174" t="s">
        <v>327</v>
      </c>
      <c r="H8" s="169" t="s">
        <v>328</v>
      </c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 t="s">
        <v>293</v>
      </c>
      <c r="F9" s="174" t="s">
        <v>326</v>
      </c>
      <c r="G9" s="174" t="s">
        <v>331</v>
      </c>
      <c r="H9" s="169" t="s">
        <v>332</v>
      </c>
      <c r="I9" s="80"/>
      <c r="J9" s="91"/>
      <c r="K9" s="91"/>
      <c r="L9" s="94"/>
    </row>
    <row r="10" spans="1:12" s="2" customFormat="1" ht="30" customHeight="1">
      <c r="A10" s="225"/>
      <c r="B10" s="92"/>
      <c r="C10" s="93"/>
      <c r="D10" s="134"/>
      <c r="E10" s="52" t="s">
        <v>295</v>
      </c>
      <c r="F10" s="174" t="s">
        <v>326</v>
      </c>
      <c r="G10" s="174" t="s">
        <v>327</v>
      </c>
      <c r="H10" s="169" t="s">
        <v>328</v>
      </c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 t="s">
        <v>297</v>
      </c>
      <c r="F11" s="174" t="s">
        <v>326</v>
      </c>
      <c r="G11" s="174" t="s">
        <v>329</v>
      </c>
      <c r="H11" s="169" t="s">
        <v>333</v>
      </c>
      <c r="I11" s="80"/>
      <c r="J11" s="91"/>
      <c r="K11" s="91"/>
      <c r="L11" s="94"/>
    </row>
    <row r="12" spans="1:12" s="2" customFormat="1" ht="30" customHeight="1">
      <c r="A12" s="225"/>
      <c r="B12" s="92"/>
      <c r="C12" s="93"/>
      <c r="D12" s="134"/>
      <c r="E12" s="52" t="s">
        <v>299</v>
      </c>
      <c r="F12" s="174" t="s">
        <v>326</v>
      </c>
      <c r="G12" s="174" t="s">
        <v>327</v>
      </c>
      <c r="H12" s="169" t="s">
        <v>328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1" t="s">
        <v>8</v>
      </c>
      <c r="C1" s="231"/>
      <c r="D1" s="231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1" t="s">
        <v>43</v>
      </c>
      <c r="C2" s="231"/>
      <c r="D2" s="231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1" t="s">
        <v>10</v>
      </c>
      <c r="C3" s="231"/>
      <c r="D3" s="231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2" t="s">
        <v>33</v>
      </c>
      <c r="B7" s="234" t="s">
        <v>34</v>
      </c>
      <c r="C7" s="234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2"/>
      <c r="B8" s="235"/>
      <c r="C8" s="235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2"/>
      <c r="B9" s="236"/>
      <c r="C9" s="236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3"/>
      <c r="B10" s="233" t="s">
        <v>22</v>
      </c>
      <c r="C10" s="233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3"/>
      <c r="B11" s="233"/>
      <c r="C11" s="233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3"/>
      <c r="B12" s="233"/>
      <c r="C12" s="233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29" t="s">
        <v>28</v>
      </c>
      <c r="B13" s="230" t="s">
        <v>36</v>
      </c>
      <c r="C13" s="230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30"/>
      <c r="B14" s="230"/>
      <c r="C14" s="230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30"/>
      <c r="B15" s="230"/>
      <c r="C15" s="230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30"/>
      <c r="B16" s="230"/>
      <c r="C16" s="230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0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workbookViewId="0">
      <selection activeCell="B8" sqref="B8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">
        <v>372</v>
      </c>
    </row>
    <row r="4" spans="1:4" ht="17.25" thickTop="1">
      <c r="A4" s="199" t="s">
        <v>152</v>
      </c>
      <c r="B4" s="104" t="s">
        <v>153</v>
      </c>
      <c r="C4" s="104" t="s">
        <v>154</v>
      </c>
      <c r="D4" s="201" t="s">
        <v>155</v>
      </c>
    </row>
    <row r="5" spans="1:4" ht="17.25" thickBot="1">
      <c r="A5" s="200"/>
      <c r="B5" s="105" t="s">
        <v>373</v>
      </c>
      <c r="C5" s="105" t="s">
        <v>374</v>
      </c>
      <c r="D5" s="202"/>
    </row>
    <row r="6" spans="1:4" ht="33.75" thickTop="1">
      <c r="A6" s="203" t="s">
        <v>156</v>
      </c>
      <c r="B6" s="106" t="s">
        <v>383</v>
      </c>
      <c r="C6" s="106" t="s">
        <v>157</v>
      </c>
      <c r="D6" s="107" t="s">
        <v>158</v>
      </c>
    </row>
    <row r="7" spans="1:4">
      <c r="A7" s="204"/>
      <c r="B7" s="108" t="s">
        <v>159</v>
      </c>
      <c r="C7" s="108" t="s">
        <v>159</v>
      </c>
      <c r="D7" s="109"/>
    </row>
    <row r="8" spans="1:4" ht="40.5">
      <c r="A8" s="204"/>
      <c r="B8" s="110" t="s">
        <v>388</v>
      </c>
      <c r="C8" s="113" t="s">
        <v>386</v>
      </c>
      <c r="D8" s="109"/>
    </row>
    <row r="9" spans="1:4">
      <c r="A9" s="204"/>
      <c r="B9" s="110"/>
      <c r="C9" s="110"/>
      <c r="D9" s="109"/>
    </row>
    <row r="10" spans="1:4">
      <c r="A10" s="204"/>
      <c r="B10" s="110"/>
      <c r="C10" s="111"/>
      <c r="D10" s="109"/>
    </row>
    <row r="11" spans="1:4">
      <c r="A11" s="204"/>
      <c r="B11" s="112"/>
      <c r="C11" s="113"/>
      <c r="D11" s="109"/>
    </row>
    <row r="12" spans="1:4" ht="27">
      <c r="A12" s="204"/>
      <c r="B12" s="108" t="s">
        <v>160</v>
      </c>
      <c r="C12" s="108" t="s">
        <v>385</v>
      </c>
      <c r="D12" s="109"/>
    </row>
    <row r="13" spans="1:4" ht="27">
      <c r="A13" s="204"/>
      <c r="B13" s="110" t="s">
        <v>384</v>
      </c>
      <c r="C13" s="126"/>
      <c r="D13" s="109"/>
    </row>
    <row r="14" spans="1:4">
      <c r="A14" s="204"/>
      <c r="C14" s="110"/>
      <c r="D14" s="109"/>
    </row>
    <row r="15" spans="1:4">
      <c r="A15" s="204"/>
      <c r="B15" s="114"/>
      <c r="C15" s="110"/>
      <c r="D15" s="109"/>
    </row>
    <row r="16" spans="1:4">
      <c r="A16" s="204"/>
      <c r="B16" s="114"/>
      <c r="C16" s="110"/>
      <c r="D16" s="109"/>
    </row>
    <row r="17" spans="1:4" ht="40.5">
      <c r="A17" s="204"/>
      <c r="B17" s="108" t="s">
        <v>360</v>
      </c>
      <c r="C17" s="108" t="s">
        <v>376</v>
      </c>
      <c r="D17" s="109"/>
    </row>
    <row r="18" spans="1:4" ht="27">
      <c r="A18" s="204"/>
      <c r="B18" s="110" t="s">
        <v>170</v>
      </c>
      <c r="C18" s="110"/>
      <c r="D18" s="109"/>
    </row>
    <row r="19" spans="1:4">
      <c r="A19" s="204"/>
      <c r="B19" s="111"/>
      <c r="C19" s="111"/>
      <c r="D19" s="109"/>
    </row>
    <row r="20" spans="1:4">
      <c r="A20" s="204"/>
      <c r="B20" s="111"/>
      <c r="C20" s="111"/>
      <c r="D20" s="109"/>
    </row>
    <row r="21" spans="1:4">
      <c r="A21" s="204"/>
      <c r="B21" s="108"/>
      <c r="C21" s="108"/>
      <c r="D21" s="109"/>
    </row>
    <row r="22" spans="1:4">
      <c r="A22" s="204"/>
      <c r="B22" s="108" t="s">
        <v>161</v>
      </c>
      <c r="C22" s="108" t="s">
        <v>161</v>
      </c>
      <c r="D22" s="109"/>
    </row>
    <row r="23" spans="1:4" ht="27">
      <c r="A23" s="204"/>
      <c r="B23" s="110" t="s">
        <v>361</v>
      </c>
      <c r="C23" s="111" t="s">
        <v>171</v>
      </c>
      <c r="D23" s="109"/>
    </row>
    <row r="24" spans="1:4">
      <c r="A24" s="204"/>
      <c r="B24" s="111"/>
      <c r="C24" s="111"/>
      <c r="D24" s="109"/>
    </row>
    <row r="25" spans="1:4">
      <c r="A25" s="204"/>
      <c r="B25" s="111"/>
      <c r="C25" s="111"/>
      <c r="D25" s="109"/>
    </row>
    <row r="26" spans="1:4" ht="54">
      <c r="A26" s="204"/>
      <c r="B26" s="111" t="s">
        <v>375</v>
      </c>
      <c r="C26" s="111" t="s">
        <v>387</v>
      </c>
      <c r="D26" s="109"/>
    </row>
    <row r="27" spans="1:4" ht="27">
      <c r="A27" s="204"/>
      <c r="B27" s="110"/>
      <c r="C27" s="126" t="s">
        <v>170</v>
      </c>
      <c r="D27" s="109"/>
    </row>
    <row r="28" spans="1:4" ht="27">
      <c r="A28" s="204"/>
      <c r="B28" s="110" t="s">
        <v>170</v>
      </c>
      <c r="C28" s="110"/>
      <c r="D28" s="109"/>
    </row>
    <row r="29" spans="1:4">
      <c r="A29" s="204"/>
      <c r="B29" s="111"/>
      <c r="C29" s="111"/>
      <c r="D29" s="109"/>
    </row>
    <row r="30" spans="1:4">
      <c r="A30" s="204"/>
      <c r="B30" s="111"/>
      <c r="C30" s="111"/>
      <c r="D30" s="109"/>
    </row>
    <row r="31" spans="1:4">
      <c r="A31" s="204"/>
      <c r="B31" s="106" t="s">
        <v>162</v>
      </c>
      <c r="C31" s="106" t="s">
        <v>162</v>
      </c>
      <c r="D31" s="109"/>
    </row>
    <row r="32" spans="1:4" ht="27">
      <c r="A32" s="204"/>
      <c r="B32" s="111" t="s">
        <v>371</v>
      </c>
      <c r="C32" s="111" t="s">
        <v>364</v>
      </c>
      <c r="D32" s="109"/>
    </row>
    <row r="33" spans="1:4">
      <c r="A33" s="204"/>
      <c r="B33" s="111"/>
      <c r="C33" s="111"/>
      <c r="D33" s="109"/>
    </row>
    <row r="34" spans="1:4">
      <c r="A34" s="204"/>
      <c r="B34" s="111"/>
      <c r="C34" s="111"/>
      <c r="D34" s="109"/>
    </row>
    <row r="35" spans="1:4">
      <c r="A35" s="204"/>
      <c r="B35" s="111"/>
      <c r="C35" s="111"/>
      <c r="D35" s="109"/>
    </row>
    <row r="36" spans="1:4">
      <c r="A36" s="204"/>
      <c r="B36" s="115"/>
      <c r="C36" s="116"/>
      <c r="D36" s="117"/>
    </row>
    <row r="37" spans="1:4">
      <c r="A37" s="205"/>
      <c r="B37" s="106"/>
      <c r="C37" s="106"/>
      <c r="D37" s="118" t="s">
        <v>158</v>
      </c>
    </row>
    <row r="38" spans="1:4">
      <c r="A38" s="204"/>
      <c r="B38" s="119"/>
      <c r="C38" s="119"/>
      <c r="D38" s="109"/>
    </row>
    <row r="39" spans="1:4">
      <c r="A39" s="204"/>
      <c r="B39" s="111"/>
      <c r="C39" s="111"/>
      <c r="D39" s="109"/>
    </row>
    <row r="40" spans="1:4">
      <c r="A40" s="204"/>
      <c r="B40" s="120"/>
      <c r="C40" s="121"/>
      <c r="D40" s="109"/>
    </row>
    <row r="41" spans="1:4" ht="17.25" thickBot="1">
      <c r="A41" s="206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E11" sqref="E11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45295</v>
      </c>
      <c r="M3" s="31"/>
    </row>
    <row r="4" spans="1:16" ht="22.5" customHeight="1">
      <c r="A4" s="208" t="s">
        <v>19</v>
      </c>
      <c r="B4" s="208" t="s">
        <v>85</v>
      </c>
      <c r="C4" s="208" t="s">
        <v>86</v>
      </c>
      <c r="D4" s="212" t="s">
        <v>89</v>
      </c>
      <c r="E4" s="212"/>
      <c r="F4" s="207" t="s">
        <v>90</v>
      </c>
      <c r="G4" s="207"/>
      <c r="H4" s="214" t="s">
        <v>87</v>
      </c>
      <c r="I4" s="215"/>
      <c r="J4" s="216" t="s">
        <v>91</v>
      </c>
      <c r="K4" s="217"/>
      <c r="L4" s="208" t="s">
        <v>88</v>
      </c>
    </row>
    <row r="5" spans="1:16" s="29" customFormat="1" ht="22.5" customHeight="1">
      <c r="A5" s="208"/>
      <c r="B5" s="208"/>
      <c r="C5" s="208"/>
      <c r="D5" s="152"/>
      <c r="E5" s="152" t="s">
        <v>272</v>
      </c>
      <c r="F5" s="151" t="s">
        <v>365</v>
      </c>
      <c r="G5" s="151" t="s">
        <v>366</v>
      </c>
      <c r="H5" s="127" t="s">
        <v>271</v>
      </c>
      <c r="I5" s="127" t="s">
        <v>273</v>
      </c>
      <c r="J5" s="128" t="s">
        <v>271</v>
      </c>
      <c r="K5" s="128" t="s">
        <v>273</v>
      </c>
      <c r="L5" s="208"/>
    </row>
    <row r="6" spans="1:16" ht="24.95" customHeight="1" outlineLevel="1">
      <c r="A6" s="213" t="s">
        <v>44</v>
      </c>
      <c r="B6" s="213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17</v>
      </c>
      <c r="G6" s="41">
        <f>COUNTIFS('1-1 전체'!D2:D207,'1. 수행관리'!C6,'1-1 전체'!L2:L207,"O")</f>
        <v>0</v>
      </c>
      <c r="H6" s="36">
        <f>E6-F6</f>
        <v>6</v>
      </c>
      <c r="I6" s="36">
        <f>E6-G6</f>
        <v>23</v>
      </c>
      <c r="J6" s="101">
        <f>F6/E6</f>
        <v>0.73913043478260865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3"/>
      <c r="B7" s="213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0</v>
      </c>
      <c r="G7" s="86">
        <f>COUNTIFS('1-1 전체'!D2:D207,'1. 수행관리'!C7,'1-1 전체'!L2:L207,"O")</f>
        <v>0</v>
      </c>
      <c r="H7" s="36">
        <f t="shared" ref="H7:H14" si="0">E7-F7</f>
        <v>1</v>
      </c>
      <c r="I7" s="36">
        <f t="shared" ref="I7:I14" si="1">E7-G7</f>
        <v>1</v>
      </c>
      <c r="J7" s="101">
        <f t="shared" ref="J7:J14" si="2">F7/E7</f>
        <v>0</v>
      </c>
      <c r="K7" s="101">
        <f t="shared" ref="K7:K14" si="3">G7/E7</f>
        <v>0</v>
      </c>
      <c r="L7" s="96" t="s">
        <v>164</v>
      </c>
    </row>
    <row r="8" spans="1:16" s="29" customFormat="1" ht="24.95" customHeight="1" outlineLevel="1">
      <c r="A8" s="213"/>
      <c r="B8" s="213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13"/>
      <c r="B9" s="213"/>
      <c r="C9" s="82" t="s">
        <v>277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0</v>
      </c>
      <c r="G9" s="41">
        <f>COUNTIFS('1-1 전체'!D2:D207,'1. 수행관리'!C9,'1-1 전체'!L2:L207,"O")</f>
        <v>0</v>
      </c>
      <c r="H9" s="36">
        <f t="shared" si="0"/>
        <v>6</v>
      </c>
      <c r="I9" s="36">
        <f t="shared" si="1"/>
        <v>6</v>
      </c>
      <c r="J9" s="101">
        <f t="shared" si="2"/>
        <v>0</v>
      </c>
      <c r="K9" s="101">
        <f t="shared" si="3"/>
        <v>0</v>
      </c>
      <c r="L9" s="100" t="s">
        <v>169</v>
      </c>
    </row>
    <row r="10" spans="1:16" s="29" customFormat="1" ht="24.95" customHeight="1" outlineLevel="1">
      <c r="A10" s="213"/>
      <c r="B10" s="213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164</v>
      </c>
    </row>
    <row r="11" spans="1:16" s="29" customFormat="1" ht="24.95" customHeight="1" outlineLevel="1">
      <c r="A11" s="213"/>
      <c r="B11" s="213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0</v>
      </c>
      <c r="G11" s="86">
        <f>COUNTIFS('1-1 전체'!D2:D207,'1. 수행관리'!C11,'1-1 전체'!L2:L207,"O")</f>
        <v>0</v>
      </c>
      <c r="H11" s="36">
        <f t="shared" si="0"/>
        <v>1</v>
      </c>
      <c r="I11" s="36">
        <f t="shared" si="1"/>
        <v>1</v>
      </c>
      <c r="J11" s="101">
        <f t="shared" si="2"/>
        <v>0</v>
      </c>
      <c r="K11" s="101">
        <f t="shared" si="3"/>
        <v>0</v>
      </c>
      <c r="L11" s="96" t="s">
        <v>164</v>
      </c>
    </row>
    <row r="12" spans="1:16" s="29" customFormat="1" ht="24.95" customHeight="1" outlineLevel="1">
      <c r="A12" s="213"/>
      <c r="B12" s="213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3"/>
      <c r="B13" s="213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13"/>
      <c r="B14" s="213"/>
      <c r="C14" s="37" t="s">
        <v>270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309</v>
      </c>
    </row>
    <row r="15" spans="1:16" s="29" customFormat="1" ht="24.95" customHeight="1">
      <c r="A15" s="209" t="s">
        <v>93</v>
      </c>
      <c r="B15" s="210"/>
      <c r="C15" s="211"/>
      <c r="D15" s="47" t="e">
        <f>SUM(D6:D14)</f>
        <v>#REF!</v>
      </c>
      <c r="E15" s="47">
        <f t="shared" ref="E15:I15" si="4">SUM(E6:E14)</f>
        <v>37</v>
      </c>
      <c r="F15" s="47">
        <f t="shared" si="4"/>
        <v>21</v>
      </c>
      <c r="G15" s="47">
        <f t="shared" si="4"/>
        <v>0</v>
      </c>
      <c r="H15" s="47">
        <f t="shared" ref="H15" si="5">SUM(H6:H14)</f>
        <v>16</v>
      </c>
      <c r="I15" s="47">
        <f t="shared" si="4"/>
        <v>37</v>
      </c>
      <c r="J15" s="48">
        <f t="shared" ref="J15" si="6">F15/E15</f>
        <v>0.56756756756756754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13" t="s">
        <v>45</v>
      </c>
      <c r="B16" s="213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3"/>
      <c r="B17" s="213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165</v>
      </c>
    </row>
    <row r="18" spans="1:13" s="29" customFormat="1" ht="24.95" customHeight="1" outlineLevel="1">
      <c r="A18" s="213"/>
      <c r="B18" s="222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13"/>
      <c r="B19" s="223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213"/>
      <c r="B20" s="224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166</v>
      </c>
    </row>
    <row r="21" spans="1:13" s="29" customFormat="1" ht="24.95" customHeight="1">
      <c r="A21" s="209" t="s">
        <v>92</v>
      </c>
      <c r="B21" s="210"/>
      <c r="C21" s="211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13" t="s">
        <v>20</v>
      </c>
      <c r="B22" s="222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13"/>
      <c r="B23" s="223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13"/>
      <c r="B24" s="224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3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09" t="s">
        <v>94</v>
      </c>
      <c r="B26" s="210"/>
      <c r="C26" s="211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13" t="s">
        <v>46</v>
      </c>
      <c r="B27" s="222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3"/>
      <c r="B28" s="224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0</v>
      </c>
      <c r="G28" s="86">
        <f>COUNTIFS('1-1 전체'!D2:D207,'1. 수행관리'!C28,'1-1 전체'!K2:K207,"O")</f>
        <v>0</v>
      </c>
      <c r="H28" s="36">
        <f t="shared" si="26"/>
        <v>2</v>
      </c>
      <c r="I28" s="36">
        <f t="shared" si="27"/>
        <v>2</v>
      </c>
      <c r="J28" s="101">
        <f t="shared" si="28"/>
        <v>0</v>
      </c>
      <c r="K28" s="101">
        <f t="shared" si="29"/>
        <v>0</v>
      </c>
      <c r="L28" s="98"/>
    </row>
    <row r="29" spans="1:13" s="29" customFormat="1" ht="24.95" customHeight="1" outlineLevel="1">
      <c r="A29" s="213"/>
      <c r="B29" s="222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168</v>
      </c>
    </row>
    <row r="30" spans="1:13" s="29" customFormat="1" ht="24.95" customHeight="1" outlineLevel="1">
      <c r="A30" s="213"/>
      <c r="B30" s="223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13"/>
      <c r="B31" s="223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3"/>
      <c r="B32" s="224"/>
      <c r="C32" s="125" t="s">
        <v>279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308</v>
      </c>
      <c r="M32" s="29">
        <v>0</v>
      </c>
    </row>
    <row r="33" spans="1:14" s="29" customFormat="1" ht="24.95" customHeight="1">
      <c r="A33" s="209" t="s">
        <v>95</v>
      </c>
      <c r="B33" s="210"/>
      <c r="C33" s="211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0</v>
      </c>
      <c r="G33" s="47">
        <f t="shared" si="34"/>
        <v>0</v>
      </c>
      <c r="H33" s="47">
        <f t="shared" si="34"/>
        <v>10</v>
      </c>
      <c r="I33" s="47">
        <f t="shared" si="34"/>
        <v>10</v>
      </c>
      <c r="J33" s="48">
        <f t="shared" ref="J33" si="35">F33/E33</f>
        <v>0</v>
      </c>
      <c r="K33" s="48">
        <f t="shared" ref="K33" si="36">G33/E33</f>
        <v>0</v>
      </c>
      <c r="L33" s="97"/>
      <c r="M33" s="29" t="e">
        <f>D33+E33</f>
        <v>#REF!</v>
      </c>
    </row>
    <row r="34" spans="1:14" ht="24.95" customHeight="1" outlineLevel="1">
      <c r="A34" s="213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167</v>
      </c>
    </row>
    <row r="35" spans="1:14" s="29" customFormat="1" ht="24.95" customHeight="1" outlineLevel="1">
      <c r="A35" s="213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13"/>
      <c r="B36" s="221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163</v>
      </c>
    </row>
    <row r="37" spans="1:14" s="29" customFormat="1" ht="24.95" customHeight="1" outlineLevel="1">
      <c r="A37" s="213"/>
      <c r="B37" s="213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163</v>
      </c>
    </row>
    <row r="38" spans="1:14" s="29" customFormat="1" ht="24.95" customHeight="1">
      <c r="A38" s="209" t="s">
        <v>96</v>
      </c>
      <c r="B38" s="210"/>
      <c r="C38" s="211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18" t="s">
        <v>97</v>
      </c>
      <c r="B39" s="219"/>
      <c r="C39" s="220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22</v>
      </c>
      <c r="G39" s="44">
        <f t="shared" si="44"/>
        <v>0</v>
      </c>
      <c r="H39" s="44">
        <f t="shared" si="44"/>
        <v>48</v>
      </c>
      <c r="I39" s="44">
        <f t="shared" si="44"/>
        <v>70</v>
      </c>
      <c r="J39" s="45">
        <f t="shared" si="42"/>
        <v>0.31428571428571428</v>
      </c>
      <c r="K39" s="45">
        <f t="shared" si="43"/>
        <v>0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317</v>
      </c>
      <c r="C2" s="166" t="s">
        <v>272</v>
      </c>
      <c r="D2" s="167" t="s">
        <v>324</v>
      </c>
      <c r="E2" s="167" t="s">
        <v>318</v>
      </c>
      <c r="F2" s="167" t="s">
        <v>319</v>
      </c>
      <c r="G2" s="167" t="s">
        <v>322</v>
      </c>
      <c r="H2" s="167" t="s">
        <v>320</v>
      </c>
      <c r="I2" s="168" t="s">
        <v>321</v>
      </c>
    </row>
    <row r="3" spans="2:9" ht="24.95" customHeight="1">
      <c r="B3" s="150" t="s">
        <v>352</v>
      </c>
      <c r="C3" s="159">
        <f>COUNTIFS('1-1 전체'!G2:G207,개발자별진행현황!B3)</f>
        <v>40</v>
      </c>
      <c r="D3" s="159">
        <f>COUNTIFS('1-1 전체'!G2:G207,개발자별진행현황!B3,'1-1 전체'!J2:J207,"&gt;""10000101")</f>
        <v>22</v>
      </c>
      <c r="E3" s="159">
        <f>COUNTIFS('1-1 전체'!G2:G207,개발자별진행현황!B3,'1-1 전체'!K2:K207,"O")</f>
        <v>22</v>
      </c>
      <c r="F3" s="159">
        <f>COUNTIFS('1-1 전체'!G2:G207,개발자별진행현황!B3,'1-1 전체'!L2:L207,"O")</f>
        <v>0</v>
      </c>
      <c r="G3" s="162">
        <f>IF(C3="",0,D3/C3)</f>
        <v>0.55000000000000004</v>
      </c>
      <c r="H3" s="162">
        <f>IF(C3="",0,E3/C3)</f>
        <v>0.55000000000000004</v>
      </c>
      <c r="I3" s="164">
        <f>IF(C3="",0,F3/C3)</f>
        <v>0</v>
      </c>
    </row>
    <row r="4" spans="2:9" ht="24.95" customHeight="1">
      <c r="B4" s="150" t="s">
        <v>326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353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340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354</v>
      </c>
      <c r="C7" s="159">
        <f>COUNTIFS('1-1 전체'!G2:G211,개발자별진행현황!B7)</f>
        <v>1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>
        <f t="shared" si="0"/>
        <v>0</v>
      </c>
      <c r="H7" s="162">
        <f t="shared" si="1"/>
        <v>0</v>
      </c>
      <c r="I7" s="164">
        <f t="shared" si="2"/>
        <v>0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323</v>
      </c>
      <c r="C16" s="161">
        <f>SUM(C3:C15)</f>
        <v>70</v>
      </c>
      <c r="D16" s="161">
        <f>SUM(D3:D15)</f>
        <v>22</v>
      </c>
      <c r="E16" s="161">
        <f>SUM(E3:E15)</f>
        <v>22</v>
      </c>
      <c r="F16" s="161">
        <f>SUM(F3:F15)</f>
        <v>0</v>
      </c>
      <c r="G16" s="163">
        <f t="shared" si="0"/>
        <v>0.31428571428571428</v>
      </c>
      <c r="H16" s="163">
        <f t="shared" si="1"/>
        <v>0.31428571428571428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84"/>
  <sheetViews>
    <sheetView zoomScale="91" zoomScaleNormal="91" workbookViewId="0">
      <pane ySplit="1" topLeftCell="A2" activePane="bottomLeft" state="frozen"/>
      <selection activeCell="F15" sqref="F15"/>
      <selection pane="bottomLeft" activeCell="D21" sqref="D21:E2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314</v>
      </c>
      <c r="H1" s="154" t="s">
        <v>315</v>
      </c>
      <c r="I1" s="154" t="s">
        <v>316</v>
      </c>
      <c r="J1" s="176" t="s">
        <v>51</v>
      </c>
      <c r="K1" s="147" t="s">
        <v>268</v>
      </c>
      <c r="L1" s="147" t="s">
        <v>269</v>
      </c>
      <c r="M1" s="148" t="s">
        <v>80</v>
      </c>
    </row>
    <row r="2" spans="1:13" ht="39.950000000000003" hidden="1" customHeight="1">
      <c r="A2" s="150">
        <v>1</v>
      </c>
      <c r="B2" s="93" t="s">
        <v>17</v>
      </c>
      <c r="C2" s="93" t="s">
        <v>175</v>
      </c>
      <c r="D2" s="93" t="s">
        <v>176</v>
      </c>
      <c r="E2" s="134" t="s">
        <v>177</v>
      </c>
      <c r="F2" s="52" t="s">
        <v>178</v>
      </c>
      <c r="G2" s="174" t="s">
        <v>334</v>
      </c>
      <c r="H2" s="171" t="s">
        <v>343</v>
      </c>
      <c r="I2" s="171" t="s">
        <v>343</v>
      </c>
      <c r="J2" s="155" t="s">
        <v>343</v>
      </c>
      <c r="K2" s="91" t="s">
        <v>49</v>
      </c>
      <c r="L2" s="91"/>
      <c r="M2" s="94"/>
    </row>
    <row r="3" spans="1:13" ht="39.950000000000003" hidden="1" customHeight="1">
      <c r="A3" s="150">
        <v>2</v>
      </c>
      <c r="B3" s="93" t="s">
        <v>265</v>
      </c>
      <c r="C3" s="93" t="s">
        <v>174</v>
      </c>
      <c r="D3" s="93" t="s">
        <v>176</v>
      </c>
      <c r="E3" s="134" t="s">
        <v>179</v>
      </c>
      <c r="F3" s="52" t="s">
        <v>178</v>
      </c>
      <c r="G3" s="174" t="s">
        <v>334</v>
      </c>
      <c r="H3" s="171" t="s">
        <v>343</v>
      </c>
      <c r="I3" s="171" t="s">
        <v>343</v>
      </c>
      <c r="J3" s="171" t="s">
        <v>343</v>
      </c>
      <c r="K3" s="91" t="s">
        <v>49</v>
      </c>
      <c r="L3" s="91"/>
      <c r="M3" s="94"/>
    </row>
    <row r="4" spans="1:13" ht="39.950000000000003" customHeight="1">
      <c r="A4" s="150">
        <v>3</v>
      </c>
      <c r="B4" s="93" t="s">
        <v>265</v>
      </c>
      <c r="C4" s="93" t="s">
        <v>174</v>
      </c>
      <c r="D4" s="93" t="s">
        <v>176</v>
      </c>
      <c r="E4" s="134" t="s">
        <v>180</v>
      </c>
      <c r="F4" s="52" t="s">
        <v>181</v>
      </c>
      <c r="G4" s="174" t="s">
        <v>334</v>
      </c>
      <c r="H4" s="171"/>
      <c r="I4" s="155"/>
      <c r="J4" s="155"/>
      <c r="K4" s="91"/>
      <c r="L4" s="91"/>
      <c r="M4" s="94" t="s">
        <v>182</v>
      </c>
    </row>
    <row r="5" spans="1:13" ht="39.950000000000003" customHeight="1">
      <c r="A5" s="150">
        <v>4</v>
      </c>
      <c r="B5" s="93" t="s">
        <v>265</v>
      </c>
      <c r="C5" s="93" t="s">
        <v>174</v>
      </c>
      <c r="D5" s="93" t="s">
        <v>176</v>
      </c>
      <c r="E5" s="134" t="s">
        <v>183</v>
      </c>
      <c r="F5" s="52" t="s">
        <v>184</v>
      </c>
      <c r="G5" s="174" t="s">
        <v>334</v>
      </c>
      <c r="H5" s="171" t="s">
        <v>343</v>
      </c>
      <c r="I5" s="155" t="s">
        <v>344</v>
      </c>
      <c r="J5" s="155"/>
      <c r="K5" s="91"/>
      <c r="L5" s="91"/>
      <c r="M5" s="94"/>
    </row>
    <row r="6" spans="1:13" s="29" customFormat="1" ht="39.950000000000003" hidden="1" customHeight="1">
      <c r="A6" s="150">
        <v>5</v>
      </c>
      <c r="B6" s="93" t="s">
        <v>265</v>
      </c>
      <c r="C6" s="93" t="s">
        <v>174</v>
      </c>
      <c r="D6" s="93" t="s">
        <v>67</v>
      </c>
      <c r="E6" s="134" t="s">
        <v>241</v>
      </c>
      <c r="F6" s="52" t="s">
        <v>240</v>
      </c>
      <c r="G6" s="174" t="s">
        <v>334</v>
      </c>
      <c r="H6" s="171" t="s">
        <v>345</v>
      </c>
      <c r="I6" s="155" t="s">
        <v>337</v>
      </c>
      <c r="J6" s="155" t="s">
        <v>378</v>
      </c>
      <c r="K6" s="91" t="s">
        <v>325</v>
      </c>
      <c r="L6" s="91"/>
      <c r="M6" s="94"/>
    </row>
    <row r="7" spans="1:13" ht="39.950000000000003" customHeight="1">
      <c r="A7" s="150">
        <v>6</v>
      </c>
      <c r="B7" s="93" t="s">
        <v>265</v>
      </c>
      <c r="C7" s="93" t="s">
        <v>174</v>
      </c>
      <c r="D7" s="93" t="s">
        <v>176</v>
      </c>
      <c r="E7" s="134" t="s">
        <v>312</v>
      </c>
      <c r="F7" s="52" t="s">
        <v>310</v>
      </c>
      <c r="G7" s="174" t="s">
        <v>334</v>
      </c>
      <c r="H7" s="171"/>
      <c r="I7" s="155"/>
      <c r="J7" s="155"/>
      <c r="K7" s="91"/>
      <c r="L7" s="91"/>
      <c r="M7" s="94"/>
    </row>
    <row r="8" spans="1:13" ht="39.950000000000003" hidden="1" customHeight="1">
      <c r="A8" s="150">
        <v>7</v>
      </c>
      <c r="B8" s="93" t="s">
        <v>265</v>
      </c>
      <c r="C8" s="93" t="s">
        <v>174</v>
      </c>
      <c r="D8" s="93" t="s">
        <v>176</v>
      </c>
      <c r="E8" s="134" t="s">
        <v>185</v>
      </c>
      <c r="F8" s="52" t="s">
        <v>186</v>
      </c>
      <c r="G8" s="174" t="s">
        <v>334</v>
      </c>
      <c r="H8" s="171"/>
      <c r="I8" s="155"/>
      <c r="J8" s="155" t="s">
        <v>377</v>
      </c>
      <c r="K8" s="91" t="s">
        <v>325</v>
      </c>
      <c r="L8" s="91"/>
      <c r="M8" s="94"/>
    </row>
    <row r="9" spans="1:13" ht="39.950000000000003" hidden="1" customHeight="1">
      <c r="A9" s="150">
        <v>8</v>
      </c>
      <c r="B9" s="93" t="s">
        <v>265</v>
      </c>
      <c r="C9" s="93" t="s">
        <v>174</v>
      </c>
      <c r="D9" s="93" t="s">
        <v>176</v>
      </c>
      <c r="E9" s="134" t="s">
        <v>187</v>
      </c>
      <c r="F9" s="52" t="s">
        <v>188</v>
      </c>
      <c r="G9" s="174" t="s">
        <v>334</v>
      </c>
      <c r="H9" s="171" t="s">
        <v>345</v>
      </c>
      <c r="I9" s="155" t="s">
        <v>337</v>
      </c>
      <c r="J9" s="155" t="s">
        <v>343</v>
      </c>
      <c r="K9" s="91" t="s">
        <v>325</v>
      </c>
      <c r="L9" s="91"/>
      <c r="M9" s="94"/>
    </row>
    <row r="10" spans="1:13" ht="39.950000000000003" hidden="1" customHeight="1">
      <c r="A10" s="150">
        <v>9</v>
      </c>
      <c r="B10" s="93" t="s">
        <v>265</v>
      </c>
      <c r="C10" s="93" t="s">
        <v>174</v>
      </c>
      <c r="D10" s="93" t="s">
        <v>176</v>
      </c>
      <c r="E10" s="134" t="s">
        <v>189</v>
      </c>
      <c r="F10" s="52" t="s">
        <v>190</v>
      </c>
      <c r="G10" s="174" t="s">
        <v>334</v>
      </c>
      <c r="H10" s="174" t="s">
        <v>343</v>
      </c>
      <c r="I10" s="80" t="s">
        <v>343</v>
      </c>
      <c r="J10" s="80" t="s">
        <v>343</v>
      </c>
      <c r="K10" s="91" t="s">
        <v>325</v>
      </c>
      <c r="L10" s="91"/>
      <c r="M10" s="94"/>
    </row>
    <row r="11" spans="1:13" ht="39.950000000000003" hidden="1" customHeight="1">
      <c r="A11" s="150">
        <v>10</v>
      </c>
      <c r="B11" s="93" t="s">
        <v>265</v>
      </c>
      <c r="C11" s="93" t="s">
        <v>174</v>
      </c>
      <c r="D11" s="93" t="s">
        <v>176</v>
      </c>
      <c r="E11" s="134" t="s">
        <v>191</v>
      </c>
      <c r="F11" s="52" t="s">
        <v>190</v>
      </c>
      <c r="G11" s="174" t="s">
        <v>334</v>
      </c>
      <c r="H11" s="174" t="s">
        <v>343</v>
      </c>
      <c r="I11" s="80" t="s">
        <v>343</v>
      </c>
      <c r="J11" s="80" t="s">
        <v>343</v>
      </c>
      <c r="K11" s="91" t="s">
        <v>325</v>
      </c>
      <c r="L11" s="91"/>
      <c r="M11" s="94"/>
    </row>
    <row r="12" spans="1:13" ht="39.950000000000003" customHeight="1">
      <c r="A12" s="150">
        <v>11</v>
      </c>
      <c r="B12" s="93" t="s">
        <v>265</v>
      </c>
      <c r="C12" s="93" t="s">
        <v>174</v>
      </c>
      <c r="D12" s="93" t="s">
        <v>176</v>
      </c>
      <c r="E12" s="134" t="s">
        <v>192</v>
      </c>
      <c r="F12" s="52" t="s">
        <v>350</v>
      </c>
      <c r="G12" s="174" t="s">
        <v>334</v>
      </c>
      <c r="H12" s="174"/>
      <c r="I12" s="80"/>
      <c r="J12" s="80"/>
      <c r="K12" s="91"/>
      <c r="L12" s="91"/>
      <c r="M12" s="52" t="s">
        <v>351</v>
      </c>
    </row>
    <row r="13" spans="1:13" ht="39.950000000000003" hidden="1" customHeight="1">
      <c r="A13" s="150">
        <v>12</v>
      </c>
      <c r="B13" s="93" t="s">
        <v>265</v>
      </c>
      <c r="C13" s="93" t="s">
        <v>174</v>
      </c>
      <c r="D13" s="93" t="s">
        <v>176</v>
      </c>
      <c r="E13" s="134" t="s">
        <v>193</v>
      </c>
      <c r="F13" s="52" t="s">
        <v>194</v>
      </c>
      <c r="G13" s="174" t="s">
        <v>334</v>
      </c>
      <c r="H13" s="171" t="s">
        <v>343</v>
      </c>
      <c r="I13" s="155" t="s">
        <v>346</v>
      </c>
      <c r="J13" s="155" t="s">
        <v>343</v>
      </c>
      <c r="K13" s="91" t="s">
        <v>325</v>
      </c>
      <c r="L13" s="91"/>
      <c r="M13" s="94"/>
    </row>
    <row r="14" spans="1:13" ht="39.950000000000003" hidden="1" customHeight="1">
      <c r="A14" s="150">
        <v>13</v>
      </c>
      <c r="B14" s="93" t="s">
        <v>265</v>
      </c>
      <c r="C14" s="93" t="s">
        <v>174</v>
      </c>
      <c r="D14" s="93" t="s">
        <v>176</v>
      </c>
      <c r="E14" s="134" t="s">
        <v>195</v>
      </c>
      <c r="F14" s="52" t="s">
        <v>194</v>
      </c>
      <c r="G14" s="174" t="s">
        <v>334</v>
      </c>
      <c r="H14" s="171" t="s">
        <v>346</v>
      </c>
      <c r="I14" s="155" t="s">
        <v>344</v>
      </c>
      <c r="J14" s="155" t="s">
        <v>343</v>
      </c>
      <c r="K14" s="91" t="s">
        <v>325</v>
      </c>
      <c r="L14" s="91"/>
      <c r="M14" s="94"/>
    </row>
    <row r="15" spans="1:13" ht="39.950000000000003" hidden="1" customHeight="1">
      <c r="A15" s="150">
        <v>14</v>
      </c>
      <c r="B15" s="93" t="s">
        <v>265</v>
      </c>
      <c r="C15" s="93" t="s">
        <v>174</v>
      </c>
      <c r="D15" s="93" t="s">
        <v>176</v>
      </c>
      <c r="E15" s="52" t="s">
        <v>196</v>
      </c>
      <c r="F15" s="52" t="s">
        <v>197</v>
      </c>
      <c r="G15" s="174" t="s">
        <v>334</v>
      </c>
      <c r="H15" s="171" t="s">
        <v>346</v>
      </c>
      <c r="I15" s="155" t="s">
        <v>344</v>
      </c>
      <c r="J15" s="155" t="s">
        <v>343</v>
      </c>
      <c r="K15" s="91" t="s">
        <v>325</v>
      </c>
      <c r="L15" s="91"/>
      <c r="M15" s="135"/>
    </row>
    <row r="16" spans="1:13" ht="39.950000000000003" customHeight="1">
      <c r="A16" s="150">
        <v>15</v>
      </c>
      <c r="B16" s="93" t="s">
        <v>265</v>
      </c>
      <c r="C16" s="93" t="s">
        <v>174</v>
      </c>
      <c r="D16" s="93" t="s">
        <v>176</v>
      </c>
      <c r="E16" s="134" t="s">
        <v>198</v>
      </c>
      <c r="F16" s="52" t="s">
        <v>199</v>
      </c>
      <c r="G16" s="174" t="s">
        <v>334</v>
      </c>
      <c r="H16" s="171"/>
      <c r="I16" s="155"/>
      <c r="J16" s="155"/>
      <c r="K16" s="91"/>
      <c r="L16" s="91"/>
      <c r="M16" s="94"/>
    </row>
    <row r="17" spans="1:13" ht="39.950000000000003" hidden="1" customHeight="1">
      <c r="A17" s="150">
        <v>16</v>
      </c>
      <c r="B17" s="93" t="s">
        <v>265</v>
      </c>
      <c r="C17" s="93" t="s">
        <v>174</v>
      </c>
      <c r="D17" s="93" t="s">
        <v>176</v>
      </c>
      <c r="E17" s="134" t="s">
        <v>201</v>
      </c>
      <c r="F17" s="52" t="s">
        <v>200</v>
      </c>
      <c r="G17" s="174" t="s">
        <v>334</v>
      </c>
      <c r="H17" s="171"/>
      <c r="I17" s="155"/>
      <c r="J17" s="155" t="s">
        <v>343</v>
      </c>
      <c r="K17" s="91" t="s">
        <v>325</v>
      </c>
      <c r="L17" s="91"/>
      <c r="M17" s="94"/>
    </row>
    <row r="18" spans="1:13" ht="39.950000000000003" hidden="1" customHeight="1">
      <c r="A18" s="150">
        <v>17</v>
      </c>
      <c r="B18" s="93" t="s">
        <v>265</v>
      </c>
      <c r="C18" s="93" t="s">
        <v>174</v>
      </c>
      <c r="D18" s="93" t="s">
        <v>176</v>
      </c>
      <c r="E18" s="134" t="s">
        <v>202</v>
      </c>
      <c r="F18" s="52" t="s">
        <v>203</v>
      </c>
      <c r="G18" s="174" t="s">
        <v>334</v>
      </c>
      <c r="H18" s="171"/>
      <c r="I18" s="155"/>
      <c r="J18" s="155" t="s">
        <v>343</v>
      </c>
      <c r="K18" s="91" t="s">
        <v>325</v>
      </c>
      <c r="L18" s="91"/>
      <c r="M18" s="94"/>
    </row>
    <row r="19" spans="1:13" ht="39.950000000000003" hidden="1" customHeight="1">
      <c r="A19" s="150">
        <v>18</v>
      </c>
      <c r="B19" s="93" t="s">
        <v>265</v>
      </c>
      <c r="C19" s="93" t="s">
        <v>174</v>
      </c>
      <c r="D19" s="93" t="s">
        <v>176</v>
      </c>
      <c r="E19" s="52" t="s">
        <v>205</v>
      </c>
      <c r="F19" s="52" t="s">
        <v>204</v>
      </c>
      <c r="G19" s="174" t="s">
        <v>334</v>
      </c>
      <c r="H19" s="171" t="s">
        <v>346</v>
      </c>
      <c r="I19" s="155" t="s">
        <v>344</v>
      </c>
      <c r="J19" s="155" t="s">
        <v>343</v>
      </c>
      <c r="K19" s="91" t="s">
        <v>325</v>
      </c>
      <c r="L19" s="91"/>
      <c r="M19" s="94"/>
    </row>
    <row r="20" spans="1:13" ht="39.950000000000003" hidden="1" customHeight="1">
      <c r="A20" s="150">
        <v>19</v>
      </c>
      <c r="B20" s="93" t="s">
        <v>265</v>
      </c>
      <c r="C20" s="93" t="s">
        <v>174</v>
      </c>
      <c r="D20" s="93" t="s">
        <v>176</v>
      </c>
      <c r="E20" s="134" t="s">
        <v>206</v>
      </c>
      <c r="F20" s="52" t="s">
        <v>207</v>
      </c>
      <c r="G20" s="174" t="s">
        <v>334</v>
      </c>
      <c r="H20" s="171" t="s">
        <v>345</v>
      </c>
      <c r="I20" s="155" t="s">
        <v>330</v>
      </c>
      <c r="J20" s="155" t="s">
        <v>346</v>
      </c>
      <c r="K20" s="91" t="s">
        <v>325</v>
      </c>
      <c r="L20" s="91"/>
      <c r="M20" s="94"/>
    </row>
    <row r="21" spans="1:13" ht="39.950000000000003" customHeight="1">
      <c r="A21" s="150">
        <v>20</v>
      </c>
      <c r="B21" s="93" t="s">
        <v>265</v>
      </c>
      <c r="C21" s="93" t="s">
        <v>174</v>
      </c>
      <c r="D21" s="93" t="s">
        <v>176</v>
      </c>
      <c r="E21" s="134" t="s">
        <v>209</v>
      </c>
      <c r="F21" s="52" t="s">
        <v>208</v>
      </c>
      <c r="G21" s="174" t="s">
        <v>334</v>
      </c>
      <c r="H21" s="171" t="s">
        <v>343</v>
      </c>
      <c r="I21" s="155" t="s">
        <v>344</v>
      </c>
      <c r="J21" s="155"/>
      <c r="K21" s="91"/>
      <c r="L21" s="91"/>
      <c r="M21" s="136"/>
    </row>
    <row r="22" spans="1:13" ht="39.950000000000003" hidden="1" customHeight="1">
      <c r="A22" s="150">
        <v>21</v>
      </c>
      <c r="B22" s="93" t="s">
        <v>265</v>
      </c>
      <c r="C22" s="93" t="s">
        <v>174</v>
      </c>
      <c r="D22" s="93" t="s">
        <v>176</v>
      </c>
      <c r="E22" s="134" t="s">
        <v>210</v>
      </c>
      <c r="F22" s="52" t="s">
        <v>211</v>
      </c>
      <c r="G22" s="174" t="s">
        <v>334</v>
      </c>
      <c r="H22" s="171" t="s">
        <v>337</v>
      </c>
      <c r="I22" s="155" t="s">
        <v>330</v>
      </c>
      <c r="J22" s="155" t="s">
        <v>346</v>
      </c>
      <c r="K22" s="91" t="s">
        <v>325</v>
      </c>
      <c r="L22" s="91"/>
      <c r="M22" s="94"/>
    </row>
    <row r="23" spans="1:13" ht="39.950000000000003" hidden="1" customHeight="1">
      <c r="A23" s="150">
        <v>22</v>
      </c>
      <c r="B23" s="93" t="s">
        <v>265</v>
      </c>
      <c r="C23" s="93" t="s">
        <v>174</v>
      </c>
      <c r="D23" s="93" t="s">
        <v>176</v>
      </c>
      <c r="E23" s="134" t="s">
        <v>212</v>
      </c>
      <c r="F23" s="52" t="s">
        <v>213</v>
      </c>
      <c r="G23" s="174" t="s">
        <v>334</v>
      </c>
      <c r="H23" s="171" t="s">
        <v>345</v>
      </c>
      <c r="I23" s="155" t="s">
        <v>337</v>
      </c>
      <c r="J23" s="155" t="s">
        <v>343</v>
      </c>
      <c r="K23" s="91" t="s">
        <v>325</v>
      </c>
      <c r="L23" s="91"/>
      <c r="M23" s="94"/>
    </row>
    <row r="24" spans="1:13" ht="39.950000000000003" hidden="1" customHeight="1">
      <c r="A24" s="150">
        <v>23</v>
      </c>
      <c r="B24" s="93" t="s">
        <v>265</v>
      </c>
      <c r="C24" s="93" t="s">
        <v>174</v>
      </c>
      <c r="D24" s="93" t="s">
        <v>176</v>
      </c>
      <c r="E24" s="134" t="s">
        <v>214</v>
      </c>
      <c r="F24" s="52" t="s">
        <v>215</v>
      </c>
      <c r="G24" s="174" t="s">
        <v>334</v>
      </c>
      <c r="H24" s="171" t="s">
        <v>345</v>
      </c>
      <c r="I24" s="155" t="s">
        <v>337</v>
      </c>
      <c r="J24" s="155" t="s">
        <v>343</v>
      </c>
      <c r="K24" s="91" t="s">
        <v>325</v>
      </c>
      <c r="L24" s="91"/>
      <c r="M24" s="94"/>
    </row>
    <row r="25" spans="1:13" ht="39.950000000000003" customHeight="1">
      <c r="A25" s="150">
        <v>24</v>
      </c>
      <c r="B25" s="93" t="s">
        <v>265</v>
      </c>
      <c r="C25" s="93" t="s">
        <v>174</v>
      </c>
      <c r="D25" s="93" t="s">
        <v>216</v>
      </c>
      <c r="E25" s="134" t="s">
        <v>217</v>
      </c>
      <c r="F25" s="52"/>
      <c r="G25" s="174" t="s">
        <v>334</v>
      </c>
      <c r="H25" s="171"/>
      <c r="I25" s="155"/>
      <c r="J25" s="155"/>
      <c r="K25" s="91"/>
      <c r="L25" s="91"/>
      <c r="M25" s="94"/>
    </row>
    <row r="26" spans="1:13" ht="39.950000000000003" hidden="1" customHeight="1">
      <c r="A26" s="150">
        <v>25</v>
      </c>
      <c r="B26" s="93" t="s">
        <v>265</v>
      </c>
      <c r="C26" s="93" t="s">
        <v>174</v>
      </c>
      <c r="D26" s="93" t="s">
        <v>218</v>
      </c>
      <c r="E26" s="134" t="s">
        <v>219</v>
      </c>
      <c r="F26" s="52" t="s">
        <v>220</v>
      </c>
      <c r="G26" s="174" t="s">
        <v>334</v>
      </c>
      <c r="H26" s="171" t="s">
        <v>345</v>
      </c>
      <c r="I26" s="155" t="s">
        <v>330</v>
      </c>
      <c r="J26" s="155" t="s">
        <v>343</v>
      </c>
      <c r="K26" s="91" t="s">
        <v>325</v>
      </c>
      <c r="L26" s="91"/>
      <c r="M26" s="94"/>
    </row>
    <row r="27" spans="1:13" ht="39.950000000000003" hidden="1" customHeight="1">
      <c r="A27" s="150">
        <v>26</v>
      </c>
      <c r="B27" s="93" t="s">
        <v>265</v>
      </c>
      <c r="C27" s="93" t="s">
        <v>174</v>
      </c>
      <c r="D27" s="93" t="s">
        <v>218</v>
      </c>
      <c r="E27" s="134" t="s">
        <v>221</v>
      </c>
      <c r="F27" s="52" t="s">
        <v>222</v>
      </c>
      <c r="G27" s="174" t="s">
        <v>334</v>
      </c>
      <c r="H27" s="171" t="s">
        <v>345</v>
      </c>
      <c r="I27" s="155" t="s">
        <v>330</v>
      </c>
      <c r="J27" s="155" t="s">
        <v>343</v>
      </c>
      <c r="K27" s="91" t="s">
        <v>325</v>
      </c>
      <c r="L27" s="91"/>
      <c r="M27" s="94"/>
    </row>
    <row r="28" spans="1:13" ht="39.950000000000003" customHeight="1">
      <c r="A28" s="150">
        <v>27</v>
      </c>
      <c r="B28" s="93" t="s">
        <v>265</v>
      </c>
      <c r="C28" s="93" t="s">
        <v>174</v>
      </c>
      <c r="D28" s="93" t="s">
        <v>276</v>
      </c>
      <c r="E28" s="134" t="s">
        <v>223</v>
      </c>
      <c r="F28" s="52"/>
      <c r="G28" s="174" t="s">
        <v>334</v>
      </c>
      <c r="H28" s="171"/>
      <c r="I28" s="155"/>
      <c r="J28" s="155"/>
      <c r="K28" s="91"/>
      <c r="L28" s="91"/>
      <c r="M28" s="94"/>
    </row>
    <row r="29" spans="1:13" ht="39.950000000000003" customHeight="1">
      <c r="A29" s="150">
        <v>28</v>
      </c>
      <c r="B29" s="93" t="s">
        <v>265</v>
      </c>
      <c r="C29" s="93" t="s">
        <v>174</v>
      </c>
      <c r="D29" s="93" t="s">
        <v>275</v>
      </c>
      <c r="E29" s="134" t="s">
        <v>224</v>
      </c>
      <c r="F29" s="52"/>
      <c r="G29" s="174" t="s">
        <v>334</v>
      </c>
      <c r="H29" s="171"/>
      <c r="I29" s="155"/>
      <c r="J29" s="155"/>
      <c r="K29" s="91"/>
      <c r="L29" s="91"/>
      <c r="M29" s="94"/>
    </row>
    <row r="30" spans="1:13" ht="39.950000000000003" customHeight="1">
      <c r="A30" s="150">
        <v>29</v>
      </c>
      <c r="B30" s="93" t="s">
        <v>265</v>
      </c>
      <c r="C30" s="93" t="s">
        <v>174</v>
      </c>
      <c r="D30" s="93" t="s">
        <v>275</v>
      </c>
      <c r="E30" s="134" t="s">
        <v>225</v>
      </c>
      <c r="F30" s="52"/>
      <c r="G30" s="174" t="s">
        <v>334</v>
      </c>
      <c r="H30" s="171" t="s">
        <v>347</v>
      </c>
      <c r="I30" s="155" t="s">
        <v>348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265</v>
      </c>
      <c r="C31" s="93" t="s">
        <v>174</v>
      </c>
      <c r="D31" s="93" t="s">
        <v>275</v>
      </c>
      <c r="E31" s="134" t="s">
        <v>226</v>
      </c>
      <c r="F31" s="52"/>
      <c r="G31" s="174" t="s">
        <v>334</v>
      </c>
      <c r="H31" s="171" t="s">
        <v>327</v>
      </c>
      <c r="I31" s="155" t="s">
        <v>349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265</v>
      </c>
      <c r="C32" s="93" t="s">
        <v>174</v>
      </c>
      <c r="D32" s="93" t="s">
        <v>275</v>
      </c>
      <c r="E32" s="134" t="s">
        <v>227</v>
      </c>
      <c r="F32" s="52"/>
      <c r="G32" s="174" t="s">
        <v>334</v>
      </c>
      <c r="H32" s="171" t="s">
        <v>327</v>
      </c>
      <c r="I32" s="155" t="s">
        <v>349</v>
      </c>
      <c r="J32" s="155"/>
      <c r="K32" s="91"/>
      <c r="L32" s="91"/>
      <c r="M32" s="94"/>
    </row>
    <row r="33" spans="1:13" ht="39.950000000000003" customHeight="1">
      <c r="A33" s="150">
        <v>32</v>
      </c>
      <c r="B33" s="93" t="s">
        <v>265</v>
      </c>
      <c r="C33" s="93" t="s">
        <v>174</v>
      </c>
      <c r="D33" s="93" t="s">
        <v>275</v>
      </c>
      <c r="E33" s="134" t="s">
        <v>228</v>
      </c>
      <c r="F33" s="52"/>
      <c r="G33" s="174" t="s">
        <v>334</v>
      </c>
      <c r="H33" s="171"/>
      <c r="I33" s="155"/>
      <c r="J33" s="155"/>
      <c r="K33" s="91"/>
      <c r="L33" s="91"/>
      <c r="M33" s="94"/>
    </row>
    <row r="34" spans="1:13" ht="39.950000000000003" hidden="1" customHeight="1">
      <c r="A34" s="150">
        <v>33</v>
      </c>
      <c r="B34" s="93" t="s">
        <v>265</v>
      </c>
      <c r="C34" s="93" t="s">
        <v>236</v>
      </c>
      <c r="D34" s="93" t="s">
        <v>278</v>
      </c>
      <c r="E34" s="134" t="s">
        <v>229</v>
      </c>
      <c r="F34" s="52" t="s">
        <v>230</v>
      </c>
      <c r="G34" s="174" t="s">
        <v>334</v>
      </c>
      <c r="H34" s="171" t="s">
        <v>342</v>
      </c>
      <c r="I34" s="155" t="s">
        <v>343</v>
      </c>
      <c r="J34" s="155" t="s">
        <v>342</v>
      </c>
      <c r="K34" s="91" t="s">
        <v>325</v>
      </c>
      <c r="L34" s="91"/>
      <c r="M34" s="94"/>
    </row>
    <row r="35" spans="1:13" ht="39.950000000000003" hidden="1" customHeight="1">
      <c r="A35" s="150">
        <v>34</v>
      </c>
      <c r="B35" s="93" t="s">
        <v>265</v>
      </c>
      <c r="C35" s="93" t="s">
        <v>236</v>
      </c>
      <c r="D35" s="93" t="s">
        <v>278</v>
      </c>
      <c r="E35" s="52" t="s">
        <v>231</v>
      </c>
      <c r="F35" s="52" t="s">
        <v>232</v>
      </c>
      <c r="G35" s="174" t="s">
        <v>334</v>
      </c>
      <c r="H35" s="171" t="s">
        <v>342</v>
      </c>
      <c r="I35" s="155" t="s">
        <v>343</v>
      </c>
      <c r="J35" s="155" t="s">
        <v>377</v>
      </c>
      <c r="K35" s="91" t="s">
        <v>325</v>
      </c>
      <c r="L35" s="91"/>
      <c r="M35" s="94"/>
    </row>
    <row r="36" spans="1:13" ht="39.950000000000003" customHeight="1">
      <c r="A36" s="150">
        <v>35</v>
      </c>
      <c r="B36" s="93" t="s">
        <v>265</v>
      </c>
      <c r="C36" s="93" t="s">
        <v>236</v>
      </c>
      <c r="D36" s="93" t="s">
        <v>233</v>
      </c>
      <c r="E36" s="134" t="s">
        <v>234</v>
      </c>
      <c r="F36" s="52"/>
      <c r="G36" s="174" t="s">
        <v>334</v>
      </c>
      <c r="H36" s="171"/>
      <c r="I36" s="155"/>
      <c r="J36" s="155"/>
      <c r="K36" s="91"/>
      <c r="L36" s="91"/>
      <c r="M36" s="94"/>
    </row>
    <row r="37" spans="1:13" ht="39.950000000000003" customHeight="1">
      <c r="A37" s="150">
        <v>36</v>
      </c>
      <c r="B37" s="93" t="s">
        <v>265</v>
      </c>
      <c r="C37" s="93" t="s">
        <v>236</v>
      </c>
      <c r="D37" s="93" t="s">
        <v>274</v>
      </c>
      <c r="E37" s="134" t="s">
        <v>235</v>
      </c>
      <c r="F37" s="137"/>
      <c r="G37" s="174" t="s">
        <v>334</v>
      </c>
      <c r="H37" s="172"/>
      <c r="I37" s="155"/>
      <c r="J37" s="155"/>
      <c r="K37" s="91"/>
      <c r="L37" s="91"/>
      <c r="M37" s="94"/>
    </row>
    <row r="38" spans="1:13" s="29" customFormat="1" ht="39.950000000000003" customHeight="1" thickBot="1">
      <c r="A38" s="160">
        <v>37</v>
      </c>
      <c r="B38" s="139" t="s">
        <v>265</v>
      </c>
      <c r="C38" s="139" t="s">
        <v>237</v>
      </c>
      <c r="D38" s="139" t="s">
        <v>238</v>
      </c>
      <c r="E38" s="141" t="s">
        <v>239</v>
      </c>
      <c r="F38" s="142"/>
      <c r="G38" s="175" t="s">
        <v>340</v>
      </c>
      <c r="H38" s="173" t="s">
        <v>341</v>
      </c>
      <c r="I38" s="173" t="s">
        <v>341</v>
      </c>
      <c r="J38" s="158"/>
      <c r="K38" s="133"/>
      <c r="L38" s="133"/>
      <c r="M38" s="140"/>
    </row>
    <row r="39" spans="1:13" s="29" customFormat="1" ht="39.950000000000003" hidden="1" customHeight="1">
      <c r="A39" s="178">
        <v>38</v>
      </c>
      <c r="B39" s="179" t="s">
        <v>45</v>
      </c>
      <c r="C39" s="180" t="s">
        <v>119</v>
      </c>
      <c r="D39" s="179" t="s">
        <v>70</v>
      </c>
      <c r="E39" s="181" t="s">
        <v>120</v>
      </c>
      <c r="F39" s="182"/>
      <c r="G39" s="183" t="s">
        <v>334</v>
      </c>
      <c r="H39" s="184" t="s">
        <v>381</v>
      </c>
      <c r="I39" s="185" t="s">
        <v>382</v>
      </c>
      <c r="J39" s="185" t="s">
        <v>379</v>
      </c>
      <c r="K39" s="185" t="s">
        <v>325</v>
      </c>
      <c r="L39" s="185"/>
      <c r="M39" s="186"/>
    </row>
    <row r="40" spans="1:13" s="29" customFormat="1" ht="39.950000000000003" customHeight="1">
      <c r="A40" s="150">
        <v>39</v>
      </c>
      <c r="B40" s="93" t="s">
        <v>45</v>
      </c>
      <c r="C40" s="27" t="s">
        <v>243</v>
      </c>
      <c r="D40" s="93" t="s">
        <v>117</v>
      </c>
      <c r="E40" s="134" t="s">
        <v>121</v>
      </c>
      <c r="F40" s="137"/>
      <c r="G40" s="174" t="s">
        <v>334</v>
      </c>
      <c r="H40" s="171" t="s">
        <v>362</v>
      </c>
      <c r="I40" s="155" t="s">
        <v>339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242</v>
      </c>
      <c r="D41" s="139" t="s">
        <v>140</v>
      </c>
      <c r="E41" s="141" t="s">
        <v>122</v>
      </c>
      <c r="F41" s="142"/>
      <c r="G41" s="189" t="s">
        <v>334</v>
      </c>
      <c r="H41" s="190"/>
      <c r="I41" s="158"/>
      <c r="J41" s="158"/>
      <c r="K41" s="158"/>
      <c r="L41" s="158"/>
      <c r="M41" s="140"/>
    </row>
    <row r="42" spans="1:13" s="29" customFormat="1" ht="39.950000000000003" customHeight="1">
      <c r="A42" s="178">
        <v>41</v>
      </c>
      <c r="B42" s="179" t="s">
        <v>20</v>
      </c>
      <c r="C42" s="180" t="s">
        <v>82</v>
      </c>
      <c r="D42" s="179" t="s">
        <v>144</v>
      </c>
      <c r="E42" s="181"/>
      <c r="F42" s="187" t="s">
        <v>247</v>
      </c>
      <c r="G42" s="183" t="s">
        <v>335</v>
      </c>
      <c r="H42" s="185" t="s">
        <v>337</v>
      </c>
      <c r="I42" s="185" t="s">
        <v>337</v>
      </c>
      <c r="J42" s="185"/>
      <c r="K42" s="185"/>
      <c r="L42" s="185"/>
      <c r="M42" s="186"/>
    </row>
    <row r="43" spans="1:13" s="29" customFormat="1" ht="39.950000000000003" customHeight="1">
      <c r="A43" s="150">
        <v>42</v>
      </c>
      <c r="B43" s="93" t="s">
        <v>266</v>
      </c>
      <c r="C43" s="27" t="s">
        <v>245</v>
      </c>
      <c r="D43" s="93" t="s">
        <v>246</v>
      </c>
      <c r="E43" s="134"/>
      <c r="F43" s="52" t="s">
        <v>248</v>
      </c>
      <c r="G43" s="174" t="s">
        <v>335</v>
      </c>
      <c r="H43" s="155" t="s">
        <v>337</v>
      </c>
      <c r="I43" s="155" t="s">
        <v>337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266</v>
      </c>
      <c r="C44" s="93" t="s">
        <v>245</v>
      </c>
      <c r="D44" s="93" t="s">
        <v>246</v>
      </c>
      <c r="E44" s="134"/>
      <c r="F44" s="52" t="s">
        <v>249</v>
      </c>
      <c r="G44" s="174" t="s">
        <v>335</v>
      </c>
      <c r="H44" s="155" t="s">
        <v>337</v>
      </c>
      <c r="I44" s="155" t="s">
        <v>337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266</v>
      </c>
      <c r="C45" s="93" t="s">
        <v>245</v>
      </c>
      <c r="D45" s="93" t="s">
        <v>246</v>
      </c>
      <c r="E45" s="134"/>
      <c r="F45" s="52" t="s">
        <v>250</v>
      </c>
      <c r="G45" s="174" t="s">
        <v>335</v>
      </c>
      <c r="H45" s="155" t="s">
        <v>337</v>
      </c>
      <c r="I45" s="155" t="s">
        <v>337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266</v>
      </c>
      <c r="C46" s="93" t="s">
        <v>245</v>
      </c>
      <c r="D46" s="93" t="s">
        <v>246</v>
      </c>
      <c r="E46" s="134"/>
      <c r="F46" s="52" t="s">
        <v>251</v>
      </c>
      <c r="G46" s="174" t="s">
        <v>335</v>
      </c>
      <c r="H46" s="155" t="s">
        <v>337</v>
      </c>
      <c r="I46" s="155" t="s">
        <v>337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266</v>
      </c>
      <c r="C47" s="93" t="s">
        <v>245</v>
      </c>
      <c r="D47" s="93" t="s">
        <v>246</v>
      </c>
      <c r="E47" s="134"/>
      <c r="F47" s="52" t="s">
        <v>252</v>
      </c>
      <c r="G47" s="174" t="s">
        <v>335</v>
      </c>
      <c r="H47" s="155" t="s">
        <v>337</v>
      </c>
      <c r="I47" s="155" t="s">
        <v>337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266</v>
      </c>
      <c r="C48" s="93" t="s">
        <v>245</v>
      </c>
      <c r="D48" s="93" t="s">
        <v>246</v>
      </c>
      <c r="E48" s="134"/>
      <c r="F48" s="52" t="s">
        <v>253</v>
      </c>
      <c r="G48" s="174" t="s">
        <v>335</v>
      </c>
      <c r="H48" s="155" t="s">
        <v>337</v>
      </c>
      <c r="I48" s="155" t="s">
        <v>337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266</v>
      </c>
      <c r="C49" s="93" t="s">
        <v>245</v>
      </c>
      <c r="D49" s="93" t="s">
        <v>246</v>
      </c>
      <c r="E49" s="134"/>
      <c r="F49" s="52" t="s">
        <v>254</v>
      </c>
      <c r="G49" s="174" t="s">
        <v>335</v>
      </c>
      <c r="H49" s="155" t="s">
        <v>337</v>
      </c>
      <c r="I49" s="155" t="s">
        <v>337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266</v>
      </c>
      <c r="C50" s="93" t="s">
        <v>245</v>
      </c>
      <c r="D50" s="93" t="s">
        <v>246</v>
      </c>
      <c r="E50" s="134"/>
      <c r="F50" s="52" t="s">
        <v>255</v>
      </c>
      <c r="G50" s="174" t="s">
        <v>335</v>
      </c>
      <c r="H50" s="155" t="s">
        <v>337</v>
      </c>
      <c r="I50" s="155" t="s">
        <v>337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266</v>
      </c>
      <c r="C51" s="139" t="s">
        <v>245</v>
      </c>
      <c r="D51" s="139" t="s">
        <v>246</v>
      </c>
      <c r="E51" s="141"/>
      <c r="F51" s="188" t="s">
        <v>256</v>
      </c>
      <c r="G51" s="189" t="s">
        <v>335</v>
      </c>
      <c r="H51" s="158" t="s">
        <v>337</v>
      </c>
      <c r="I51" s="158" t="s">
        <v>337</v>
      </c>
      <c r="J51" s="158"/>
      <c r="K51" s="158"/>
      <c r="L51" s="158"/>
      <c r="M51" s="140"/>
    </row>
    <row r="52" spans="1:13" s="29" customFormat="1" ht="39.950000000000003" customHeight="1">
      <c r="A52" s="178">
        <v>51</v>
      </c>
      <c r="B52" s="179" t="s">
        <v>46</v>
      </c>
      <c r="C52" s="180" t="s">
        <v>123</v>
      </c>
      <c r="D52" s="179" t="s">
        <v>124</v>
      </c>
      <c r="E52" s="181" t="s">
        <v>125</v>
      </c>
      <c r="F52" s="187" t="s">
        <v>127</v>
      </c>
      <c r="G52" s="183" t="s">
        <v>355</v>
      </c>
      <c r="H52" s="184"/>
      <c r="I52" s="185"/>
      <c r="J52" s="185"/>
      <c r="K52" s="185"/>
      <c r="L52" s="185"/>
      <c r="M52" s="186"/>
    </row>
    <row r="53" spans="1:13" s="29" customFormat="1" ht="39.950000000000003" hidden="1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334</v>
      </c>
      <c r="H53" s="171" t="s">
        <v>363</v>
      </c>
      <c r="I53" s="171" t="s">
        <v>336</v>
      </c>
      <c r="J53" s="155"/>
      <c r="K53" s="155"/>
      <c r="L53" s="155"/>
      <c r="M53" s="94"/>
    </row>
    <row r="54" spans="1:13" s="29" customFormat="1" ht="39.950000000000003" hidden="1" customHeight="1">
      <c r="A54" s="150">
        <v>53</v>
      </c>
      <c r="B54" s="93" t="s">
        <v>46</v>
      </c>
      <c r="C54" s="92" t="s">
        <v>258</v>
      </c>
      <c r="D54" s="93" t="s">
        <v>279</v>
      </c>
      <c r="E54" s="134" t="s">
        <v>259</v>
      </c>
      <c r="F54" s="52" t="s">
        <v>300</v>
      </c>
      <c r="G54" s="174" t="s">
        <v>335</v>
      </c>
      <c r="H54" s="171" t="s">
        <v>333</v>
      </c>
      <c r="I54" s="171" t="s">
        <v>333</v>
      </c>
      <c r="J54" s="155"/>
      <c r="K54" s="155"/>
      <c r="L54" s="155"/>
      <c r="M54" s="94"/>
    </row>
    <row r="55" spans="1:13" s="29" customFormat="1" ht="39.950000000000003" hidden="1" customHeight="1">
      <c r="A55" s="150">
        <v>54</v>
      </c>
      <c r="B55" s="93" t="s">
        <v>46</v>
      </c>
      <c r="C55" s="92" t="s">
        <v>258</v>
      </c>
      <c r="D55" s="93" t="s">
        <v>279</v>
      </c>
      <c r="E55" s="134" t="s">
        <v>259</v>
      </c>
      <c r="F55" s="52" t="s">
        <v>301</v>
      </c>
      <c r="G55" s="174" t="s">
        <v>335</v>
      </c>
      <c r="H55" s="171" t="s">
        <v>333</v>
      </c>
      <c r="I55" s="171" t="s">
        <v>333</v>
      </c>
      <c r="J55" s="155"/>
      <c r="K55" s="155"/>
      <c r="L55" s="155"/>
      <c r="M55" s="94"/>
    </row>
    <row r="56" spans="1:13" s="29" customFormat="1" ht="39.950000000000003" hidden="1" customHeight="1">
      <c r="A56" s="150">
        <v>55</v>
      </c>
      <c r="B56" s="93" t="s">
        <v>46</v>
      </c>
      <c r="C56" s="92" t="s">
        <v>258</v>
      </c>
      <c r="D56" s="93" t="s">
        <v>279</v>
      </c>
      <c r="E56" s="134"/>
      <c r="F56" s="52" t="s">
        <v>302</v>
      </c>
      <c r="G56" s="174" t="s">
        <v>335</v>
      </c>
      <c r="H56" s="171" t="s">
        <v>333</v>
      </c>
      <c r="I56" s="171" t="s">
        <v>333</v>
      </c>
      <c r="J56" s="155"/>
      <c r="K56" s="155"/>
      <c r="L56" s="155"/>
      <c r="M56" s="94"/>
    </row>
    <row r="57" spans="1:13" s="29" customFormat="1" ht="39.950000000000003" hidden="1" customHeight="1">
      <c r="A57" s="150">
        <v>56</v>
      </c>
      <c r="B57" s="93" t="s">
        <v>46</v>
      </c>
      <c r="C57" s="92" t="s">
        <v>258</v>
      </c>
      <c r="D57" s="93" t="s">
        <v>279</v>
      </c>
      <c r="E57" s="134"/>
      <c r="F57" s="52" t="s">
        <v>303</v>
      </c>
      <c r="G57" s="174" t="s">
        <v>335</v>
      </c>
      <c r="H57" s="171" t="s">
        <v>333</v>
      </c>
      <c r="I57" s="171" t="s">
        <v>333</v>
      </c>
      <c r="J57" s="155"/>
      <c r="K57" s="155"/>
      <c r="L57" s="155"/>
      <c r="M57" s="94"/>
    </row>
    <row r="58" spans="1:13" s="29" customFormat="1" ht="39.950000000000003" hidden="1" customHeight="1">
      <c r="A58" s="150">
        <v>57</v>
      </c>
      <c r="B58" s="93" t="s">
        <v>46</v>
      </c>
      <c r="C58" s="92" t="s">
        <v>258</v>
      </c>
      <c r="D58" s="93" t="s">
        <v>279</v>
      </c>
      <c r="E58" s="134"/>
      <c r="F58" s="52" t="s">
        <v>304</v>
      </c>
      <c r="G58" s="174" t="s">
        <v>335</v>
      </c>
      <c r="H58" s="171" t="s">
        <v>333</v>
      </c>
      <c r="I58" s="171" t="s">
        <v>333</v>
      </c>
      <c r="J58" s="155"/>
      <c r="K58" s="155"/>
      <c r="L58" s="155"/>
      <c r="M58" s="94"/>
    </row>
    <row r="59" spans="1:13" s="29" customFormat="1" ht="39.950000000000003" hidden="1" customHeight="1">
      <c r="A59" s="150">
        <v>58</v>
      </c>
      <c r="B59" s="93" t="s">
        <v>46</v>
      </c>
      <c r="C59" s="92" t="s">
        <v>258</v>
      </c>
      <c r="D59" s="93" t="s">
        <v>279</v>
      </c>
      <c r="E59" s="134"/>
      <c r="F59" s="52" t="s">
        <v>305</v>
      </c>
      <c r="G59" s="174" t="s">
        <v>335</v>
      </c>
      <c r="H59" s="171" t="s">
        <v>333</v>
      </c>
      <c r="I59" s="171" t="s">
        <v>333</v>
      </c>
      <c r="J59" s="155"/>
      <c r="K59" s="155"/>
      <c r="L59" s="155"/>
      <c r="M59" s="94"/>
    </row>
    <row r="60" spans="1:13" s="29" customFormat="1" ht="39.950000000000003" hidden="1" customHeight="1">
      <c r="A60" s="150">
        <v>59</v>
      </c>
      <c r="B60" s="93" t="s">
        <v>46</v>
      </c>
      <c r="C60" s="92" t="s">
        <v>258</v>
      </c>
      <c r="D60" s="93" t="s">
        <v>279</v>
      </c>
      <c r="E60" s="134"/>
      <c r="F60" s="52" t="s">
        <v>306</v>
      </c>
      <c r="G60" s="174" t="s">
        <v>335</v>
      </c>
      <c r="H60" s="171" t="s">
        <v>333</v>
      </c>
      <c r="I60" s="171" t="s">
        <v>333</v>
      </c>
      <c r="J60" s="155"/>
      <c r="K60" s="155"/>
      <c r="L60" s="155"/>
      <c r="M60" s="94"/>
    </row>
    <row r="61" spans="1:13" s="29" customFormat="1" ht="39.950000000000003" hidden="1" customHeight="1" thickBot="1">
      <c r="A61" s="160">
        <v>60</v>
      </c>
      <c r="B61" s="139" t="s">
        <v>46</v>
      </c>
      <c r="C61" s="138" t="s">
        <v>258</v>
      </c>
      <c r="D61" s="139" t="s">
        <v>279</v>
      </c>
      <c r="E61" s="141"/>
      <c r="F61" s="188" t="s">
        <v>307</v>
      </c>
      <c r="G61" s="189" t="s">
        <v>335</v>
      </c>
      <c r="H61" s="190" t="s">
        <v>333</v>
      </c>
      <c r="I61" s="190" t="s">
        <v>333</v>
      </c>
      <c r="J61" s="158"/>
      <c r="K61" s="158"/>
      <c r="L61" s="158"/>
      <c r="M61" s="140"/>
    </row>
    <row r="62" spans="1:13" s="29" customFormat="1" ht="39.950000000000003" customHeight="1">
      <c r="A62" s="178">
        <v>61</v>
      </c>
      <c r="B62" s="179" t="s">
        <v>129</v>
      </c>
      <c r="C62" s="180" t="s">
        <v>262</v>
      </c>
      <c r="D62" s="179" t="s">
        <v>130</v>
      </c>
      <c r="E62" s="181" t="s">
        <v>264</v>
      </c>
      <c r="F62" s="182" t="s">
        <v>280</v>
      </c>
      <c r="G62" s="183" t="s">
        <v>326</v>
      </c>
      <c r="H62" s="184" t="s">
        <v>327</v>
      </c>
      <c r="I62" s="191" t="s">
        <v>328</v>
      </c>
      <c r="J62" s="191"/>
      <c r="K62" s="185"/>
      <c r="L62" s="185"/>
      <c r="M62" s="186"/>
    </row>
    <row r="63" spans="1:13" s="29" customFormat="1" ht="39.950000000000003" customHeight="1">
      <c r="A63" s="150">
        <v>62</v>
      </c>
      <c r="B63" s="93" t="s">
        <v>267</v>
      </c>
      <c r="C63" s="93" t="s">
        <v>261</v>
      </c>
      <c r="D63" s="93" t="s">
        <v>263</v>
      </c>
      <c r="E63" s="134"/>
      <c r="F63" s="137" t="s">
        <v>282</v>
      </c>
      <c r="G63" s="174" t="s">
        <v>326</v>
      </c>
      <c r="H63" s="171" t="s">
        <v>327</v>
      </c>
      <c r="I63" s="170" t="s">
        <v>328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267</v>
      </c>
      <c r="C64" s="93" t="s">
        <v>261</v>
      </c>
      <c r="D64" s="93" t="s">
        <v>263</v>
      </c>
      <c r="E64" s="134"/>
      <c r="F64" s="137" t="s">
        <v>286</v>
      </c>
      <c r="G64" s="174" t="s">
        <v>326</v>
      </c>
      <c r="H64" s="171" t="s">
        <v>329</v>
      </c>
      <c r="I64" s="170" t="s">
        <v>330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267</v>
      </c>
      <c r="C65" s="93" t="s">
        <v>261</v>
      </c>
      <c r="D65" s="93" t="s">
        <v>263</v>
      </c>
      <c r="E65" s="134"/>
      <c r="F65" s="137" t="s">
        <v>284</v>
      </c>
      <c r="G65" s="174" t="s">
        <v>326</v>
      </c>
      <c r="H65" s="171" t="s">
        <v>327</v>
      </c>
      <c r="I65" s="170" t="s">
        <v>328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267</v>
      </c>
      <c r="C66" s="93" t="s">
        <v>261</v>
      </c>
      <c r="D66" s="93" t="s">
        <v>263</v>
      </c>
      <c r="E66" s="134"/>
      <c r="F66" s="137" t="s">
        <v>288</v>
      </c>
      <c r="G66" s="174" t="s">
        <v>326</v>
      </c>
      <c r="H66" s="171" t="s">
        <v>356</v>
      </c>
      <c r="I66" s="170" t="s">
        <v>328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267</v>
      </c>
      <c r="C67" s="93" t="s">
        <v>261</v>
      </c>
      <c r="D67" s="93" t="s">
        <v>263</v>
      </c>
      <c r="E67" s="134"/>
      <c r="F67" s="137" t="s">
        <v>290</v>
      </c>
      <c r="G67" s="174" t="s">
        <v>326</v>
      </c>
      <c r="H67" s="171" t="s">
        <v>327</v>
      </c>
      <c r="I67" s="170" t="s">
        <v>328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267</v>
      </c>
      <c r="C68" s="93" t="s">
        <v>261</v>
      </c>
      <c r="D68" s="93" t="s">
        <v>263</v>
      </c>
      <c r="E68" s="134"/>
      <c r="F68" s="137" t="s">
        <v>292</v>
      </c>
      <c r="G68" s="174" t="s">
        <v>326</v>
      </c>
      <c r="H68" s="171" t="s">
        <v>331</v>
      </c>
      <c r="I68" s="170" t="s">
        <v>332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267</v>
      </c>
      <c r="C69" s="93" t="s">
        <v>261</v>
      </c>
      <c r="D69" s="93" t="s">
        <v>263</v>
      </c>
      <c r="E69" s="134"/>
      <c r="F69" s="137" t="s">
        <v>294</v>
      </c>
      <c r="G69" s="174" t="s">
        <v>326</v>
      </c>
      <c r="H69" s="171" t="s">
        <v>327</v>
      </c>
      <c r="I69" s="170" t="s">
        <v>328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267</v>
      </c>
      <c r="C70" s="93" t="s">
        <v>261</v>
      </c>
      <c r="D70" s="93" t="s">
        <v>263</v>
      </c>
      <c r="E70" s="134"/>
      <c r="F70" s="137" t="s">
        <v>296</v>
      </c>
      <c r="G70" s="174" t="s">
        <v>326</v>
      </c>
      <c r="H70" s="171" t="s">
        <v>329</v>
      </c>
      <c r="I70" s="170" t="s">
        <v>333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267</v>
      </c>
      <c r="C71" s="139" t="s">
        <v>261</v>
      </c>
      <c r="D71" s="139" t="s">
        <v>263</v>
      </c>
      <c r="E71" s="141"/>
      <c r="F71" s="142" t="s">
        <v>298</v>
      </c>
      <c r="G71" s="189" t="s">
        <v>326</v>
      </c>
      <c r="H71" s="190" t="s">
        <v>327</v>
      </c>
      <c r="I71" s="195" t="s">
        <v>328</v>
      </c>
      <c r="J71" s="158"/>
      <c r="K71" s="158"/>
      <c r="L71" s="158"/>
      <c r="M71" s="140"/>
    </row>
    <row r="72" spans="1:13" s="29" customFormat="1" ht="39.950000000000003" customHeight="1">
      <c r="A72" s="192"/>
      <c r="B72" s="179"/>
      <c r="C72" s="179"/>
      <c r="D72" s="179"/>
      <c r="E72" s="181"/>
      <c r="F72" s="182"/>
      <c r="G72" s="193"/>
      <c r="H72" s="194"/>
      <c r="I72" s="185"/>
      <c r="J72" s="185"/>
      <c r="K72" s="185"/>
      <c r="L72" s="185"/>
      <c r="M72" s="186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>
    <filterColumn colId="7">
      <filters blank="1">
        <filter val="2023.12.11"/>
        <filter val="2023.12.13"/>
        <filter val="2023.12.19"/>
        <filter val="2023.12.26"/>
        <filter val="2023.12.28"/>
        <filter val="2024.01.02"/>
        <filter val="2024.01.08"/>
        <filter val="2024.01.10"/>
      </filters>
    </filterColumn>
    <filterColumn colId="10">
      <filters blank="1"/>
    </filterColumn>
  </autoFilter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4" activePane="bottomRight" state="frozen"/>
      <selection pane="topRight" activeCell="B1" sqref="B1"/>
      <selection pane="bottomLeft" activeCell="A3" sqref="A3"/>
      <selection pane="bottomRight" activeCell="J28" sqref="J28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5" t="s">
        <v>17</v>
      </c>
      <c r="B3" s="92" t="s">
        <v>175</v>
      </c>
      <c r="C3" s="93" t="s">
        <v>176</v>
      </c>
      <c r="D3" s="134" t="s">
        <v>177</v>
      </c>
      <c r="E3" s="52" t="s">
        <v>178</v>
      </c>
      <c r="F3" s="174" t="s">
        <v>334</v>
      </c>
      <c r="G3" s="171" t="s">
        <v>343</v>
      </c>
      <c r="H3" s="171" t="s">
        <v>343</v>
      </c>
      <c r="I3" s="155" t="s">
        <v>343</v>
      </c>
      <c r="J3" s="91" t="s">
        <v>49</v>
      </c>
      <c r="K3" s="91"/>
      <c r="L3" s="94"/>
    </row>
    <row r="4" spans="1:12" s="2" customFormat="1" ht="30" customHeight="1">
      <c r="A4" s="225"/>
      <c r="B4" s="92" t="s">
        <v>174</v>
      </c>
      <c r="C4" s="93" t="s">
        <v>176</v>
      </c>
      <c r="D4" s="134" t="s">
        <v>179</v>
      </c>
      <c r="E4" s="52" t="s">
        <v>178</v>
      </c>
      <c r="F4" s="174" t="s">
        <v>334</v>
      </c>
      <c r="G4" s="171" t="s">
        <v>343</v>
      </c>
      <c r="H4" s="171" t="s">
        <v>343</v>
      </c>
      <c r="I4" s="171" t="s">
        <v>343</v>
      </c>
      <c r="J4" s="91" t="s">
        <v>49</v>
      </c>
      <c r="K4" s="91"/>
      <c r="L4" s="94"/>
    </row>
    <row r="5" spans="1:12" s="2" customFormat="1" ht="66.75" customHeight="1">
      <c r="A5" s="225"/>
      <c r="B5" s="92" t="s">
        <v>174</v>
      </c>
      <c r="C5" s="93" t="s">
        <v>176</v>
      </c>
      <c r="D5" s="134" t="s">
        <v>180</v>
      </c>
      <c r="E5" s="52" t="s">
        <v>181</v>
      </c>
      <c r="F5" s="174" t="s">
        <v>334</v>
      </c>
      <c r="G5" s="171"/>
      <c r="H5" s="155"/>
      <c r="I5" s="155"/>
      <c r="J5" s="91"/>
      <c r="K5" s="91"/>
      <c r="L5" s="94" t="s">
        <v>182</v>
      </c>
    </row>
    <row r="6" spans="1:12" s="2" customFormat="1" ht="88.5" customHeight="1">
      <c r="A6" s="225"/>
      <c r="B6" s="92" t="s">
        <v>174</v>
      </c>
      <c r="C6" s="93" t="s">
        <v>176</v>
      </c>
      <c r="D6" s="134" t="s">
        <v>183</v>
      </c>
      <c r="E6" s="52" t="s">
        <v>184</v>
      </c>
      <c r="F6" s="174" t="s">
        <v>334</v>
      </c>
      <c r="G6" s="171" t="s">
        <v>343</v>
      </c>
      <c r="H6" s="155" t="s">
        <v>344</v>
      </c>
      <c r="I6" s="155"/>
      <c r="J6" s="91"/>
      <c r="K6" s="91"/>
      <c r="L6" s="94" t="s">
        <v>182</v>
      </c>
    </row>
    <row r="7" spans="1:12" s="2" customFormat="1" ht="88.5" customHeight="1">
      <c r="A7" s="225"/>
      <c r="B7" s="92" t="s">
        <v>174</v>
      </c>
      <c r="C7" s="93" t="s">
        <v>67</v>
      </c>
      <c r="D7" s="134" t="s">
        <v>241</v>
      </c>
      <c r="E7" s="52" t="s">
        <v>240</v>
      </c>
      <c r="F7" s="174" t="s">
        <v>334</v>
      </c>
      <c r="G7" s="171" t="s">
        <v>345</v>
      </c>
      <c r="H7" s="155" t="s">
        <v>337</v>
      </c>
      <c r="I7" s="155" t="s">
        <v>378</v>
      </c>
      <c r="J7" s="91" t="s">
        <v>325</v>
      </c>
      <c r="K7" s="91"/>
      <c r="L7" s="136" t="s">
        <v>368</v>
      </c>
    </row>
    <row r="8" spans="1:12" s="2" customFormat="1" ht="88.5" customHeight="1">
      <c r="A8" s="225"/>
      <c r="B8" s="92" t="s">
        <v>174</v>
      </c>
      <c r="C8" s="93" t="s">
        <v>176</v>
      </c>
      <c r="D8" s="134" t="s">
        <v>311</v>
      </c>
      <c r="E8" s="52" t="s">
        <v>310</v>
      </c>
      <c r="F8" s="174" t="s">
        <v>334</v>
      </c>
      <c r="G8" s="171"/>
      <c r="H8" s="155"/>
      <c r="I8" s="155"/>
      <c r="J8" s="91"/>
      <c r="K8" s="91"/>
      <c r="L8" s="94"/>
    </row>
    <row r="9" spans="1:12" s="2" customFormat="1" ht="91.5" customHeight="1">
      <c r="A9" s="225"/>
      <c r="B9" s="92" t="s">
        <v>174</v>
      </c>
      <c r="C9" s="93" t="s">
        <v>176</v>
      </c>
      <c r="D9" s="134" t="s">
        <v>185</v>
      </c>
      <c r="E9" s="52" t="s">
        <v>186</v>
      </c>
      <c r="F9" s="174" t="s">
        <v>334</v>
      </c>
      <c r="G9" s="171"/>
      <c r="H9" s="155"/>
      <c r="I9" s="155" t="s">
        <v>377</v>
      </c>
      <c r="J9" s="91" t="s">
        <v>325</v>
      </c>
      <c r="K9" s="91"/>
      <c r="L9" s="94"/>
    </row>
    <row r="10" spans="1:12" s="2" customFormat="1" ht="30" customHeight="1">
      <c r="A10" s="225"/>
      <c r="B10" s="92" t="s">
        <v>174</v>
      </c>
      <c r="C10" s="93" t="s">
        <v>176</v>
      </c>
      <c r="D10" s="134" t="s">
        <v>187</v>
      </c>
      <c r="E10" s="52" t="s">
        <v>188</v>
      </c>
      <c r="F10" s="174" t="s">
        <v>334</v>
      </c>
      <c r="G10" s="171" t="s">
        <v>345</v>
      </c>
      <c r="H10" s="155" t="s">
        <v>337</v>
      </c>
      <c r="I10" s="155" t="s">
        <v>357</v>
      </c>
      <c r="J10" s="91" t="s">
        <v>325</v>
      </c>
      <c r="K10" s="91"/>
      <c r="L10" s="94"/>
    </row>
    <row r="11" spans="1:12" s="2" customFormat="1" ht="48" customHeight="1">
      <c r="A11" s="225"/>
      <c r="B11" s="92" t="s">
        <v>174</v>
      </c>
      <c r="C11" s="93" t="s">
        <v>176</v>
      </c>
      <c r="D11" s="134" t="s">
        <v>189</v>
      </c>
      <c r="E11" s="52" t="s">
        <v>190</v>
      </c>
      <c r="F11" s="174" t="s">
        <v>334</v>
      </c>
      <c r="G11" s="174" t="s">
        <v>343</v>
      </c>
      <c r="H11" s="80" t="s">
        <v>343</v>
      </c>
      <c r="I11" s="80" t="s">
        <v>343</v>
      </c>
      <c r="J11" s="91" t="s">
        <v>325</v>
      </c>
      <c r="K11" s="91"/>
      <c r="L11" s="94"/>
    </row>
    <row r="12" spans="1:12" s="2" customFormat="1" ht="30" customHeight="1">
      <c r="A12" s="225"/>
      <c r="B12" s="92" t="s">
        <v>174</v>
      </c>
      <c r="C12" s="93" t="s">
        <v>176</v>
      </c>
      <c r="D12" s="134" t="s">
        <v>191</v>
      </c>
      <c r="E12" s="52" t="s">
        <v>190</v>
      </c>
      <c r="F12" s="174" t="s">
        <v>334</v>
      </c>
      <c r="G12" s="174" t="s">
        <v>343</v>
      </c>
      <c r="H12" s="80" t="s">
        <v>343</v>
      </c>
      <c r="I12" s="80" t="s">
        <v>343</v>
      </c>
      <c r="J12" s="91" t="s">
        <v>325</v>
      </c>
      <c r="K12" s="91"/>
      <c r="L12" s="94"/>
    </row>
    <row r="13" spans="1:12" s="2" customFormat="1" ht="51.75" customHeight="1">
      <c r="A13" s="225"/>
      <c r="B13" s="92" t="s">
        <v>174</v>
      </c>
      <c r="C13" s="93" t="s">
        <v>176</v>
      </c>
      <c r="D13" s="134" t="s">
        <v>192</v>
      </c>
      <c r="E13" s="52" t="s">
        <v>350</v>
      </c>
      <c r="F13" s="174" t="s">
        <v>334</v>
      </c>
      <c r="G13" s="174"/>
      <c r="H13" s="80"/>
      <c r="I13" s="80"/>
      <c r="J13" s="91"/>
      <c r="K13" s="91"/>
      <c r="L13" s="52" t="s">
        <v>351</v>
      </c>
    </row>
    <row r="14" spans="1:12" s="2" customFormat="1" ht="60.75" customHeight="1">
      <c r="A14" s="225"/>
      <c r="B14" s="92" t="s">
        <v>174</v>
      </c>
      <c r="C14" s="93" t="s">
        <v>176</v>
      </c>
      <c r="D14" s="134" t="s">
        <v>193</v>
      </c>
      <c r="E14" s="52" t="s">
        <v>194</v>
      </c>
      <c r="F14" s="174" t="s">
        <v>334</v>
      </c>
      <c r="G14" s="171" t="s">
        <v>343</v>
      </c>
      <c r="H14" s="155" t="s">
        <v>346</v>
      </c>
      <c r="I14" s="155" t="s">
        <v>343</v>
      </c>
      <c r="J14" s="91" t="s">
        <v>325</v>
      </c>
      <c r="K14" s="91"/>
      <c r="L14" s="94"/>
    </row>
    <row r="15" spans="1:12" s="2" customFormat="1" ht="30" customHeight="1">
      <c r="A15" s="225"/>
      <c r="B15" s="92" t="s">
        <v>174</v>
      </c>
      <c r="C15" s="93" t="s">
        <v>176</v>
      </c>
      <c r="D15" s="134" t="s">
        <v>195</v>
      </c>
      <c r="E15" s="52" t="s">
        <v>194</v>
      </c>
      <c r="F15" s="174" t="s">
        <v>334</v>
      </c>
      <c r="G15" s="171" t="s">
        <v>346</v>
      </c>
      <c r="H15" s="155" t="s">
        <v>344</v>
      </c>
      <c r="I15" s="155" t="s">
        <v>343</v>
      </c>
      <c r="J15" s="91" t="s">
        <v>325</v>
      </c>
      <c r="K15" s="91"/>
      <c r="L15" s="94"/>
    </row>
    <row r="16" spans="1:12" s="2" customFormat="1" ht="30" customHeight="1">
      <c r="A16" s="225"/>
      <c r="B16" s="92" t="s">
        <v>174</v>
      </c>
      <c r="C16" s="93" t="s">
        <v>176</v>
      </c>
      <c r="D16" s="52" t="s">
        <v>196</v>
      </c>
      <c r="E16" s="52" t="s">
        <v>197</v>
      </c>
      <c r="F16" s="174" t="s">
        <v>334</v>
      </c>
      <c r="G16" s="171" t="s">
        <v>346</v>
      </c>
      <c r="H16" s="155" t="s">
        <v>344</v>
      </c>
      <c r="I16" s="155" t="s">
        <v>343</v>
      </c>
      <c r="J16" s="91" t="s">
        <v>325</v>
      </c>
      <c r="K16" s="91"/>
      <c r="L16" s="135"/>
    </row>
    <row r="17" spans="1:12" ht="30" customHeight="1">
      <c r="A17" s="225"/>
      <c r="B17" s="92" t="s">
        <v>174</v>
      </c>
      <c r="C17" s="93" t="s">
        <v>176</v>
      </c>
      <c r="D17" s="134" t="s">
        <v>198</v>
      </c>
      <c r="E17" s="52" t="s">
        <v>199</v>
      </c>
      <c r="F17" s="174" t="s">
        <v>334</v>
      </c>
      <c r="G17" s="171"/>
      <c r="H17" s="155"/>
      <c r="I17" s="155"/>
      <c r="J17" s="91"/>
      <c r="K17" s="91"/>
      <c r="L17" s="94"/>
    </row>
    <row r="18" spans="1:12" ht="64.5" customHeight="1">
      <c r="A18" s="225"/>
      <c r="B18" s="92" t="s">
        <v>174</v>
      </c>
      <c r="C18" s="93" t="s">
        <v>176</v>
      </c>
      <c r="D18" s="134" t="s">
        <v>201</v>
      </c>
      <c r="E18" s="52" t="s">
        <v>200</v>
      </c>
      <c r="F18" s="174" t="s">
        <v>334</v>
      </c>
      <c r="G18" s="171"/>
      <c r="H18" s="155"/>
      <c r="I18" s="155" t="s">
        <v>357</v>
      </c>
      <c r="J18" s="91" t="s">
        <v>325</v>
      </c>
      <c r="K18" s="91"/>
      <c r="L18" s="94" t="s">
        <v>369</v>
      </c>
    </row>
    <row r="19" spans="1:12" ht="30" customHeight="1">
      <c r="A19" s="225"/>
      <c r="B19" s="92" t="s">
        <v>174</v>
      </c>
      <c r="C19" s="93" t="s">
        <v>176</v>
      </c>
      <c r="D19" s="134" t="s">
        <v>202</v>
      </c>
      <c r="E19" s="52" t="s">
        <v>203</v>
      </c>
      <c r="F19" s="174" t="s">
        <v>334</v>
      </c>
      <c r="G19" s="171"/>
      <c r="H19" s="155"/>
      <c r="I19" s="155" t="s">
        <v>357</v>
      </c>
      <c r="J19" s="91" t="s">
        <v>325</v>
      </c>
      <c r="K19" s="91"/>
      <c r="L19" s="94" t="s">
        <v>370</v>
      </c>
    </row>
    <row r="20" spans="1:12" ht="61.5" customHeight="1">
      <c r="A20" s="225"/>
      <c r="B20" s="92" t="s">
        <v>174</v>
      </c>
      <c r="C20" s="93" t="s">
        <v>176</v>
      </c>
      <c r="D20" s="52" t="s">
        <v>205</v>
      </c>
      <c r="E20" s="52" t="s">
        <v>204</v>
      </c>
      <c r="F20" s="174" t="s">
        <v>334</v>
      </c>
      <c r="G20" s="171" t="s">
        <v>346</v>
      </c>
      <c r="H20" s="155" t="s">
        <v>344</v>
      </c>
      <c r="I20" s="155" t="s">
        <v>343</v>
      </c>
      <c r="J20" s="91" t="s">
        <v>325</v>
      </c>
      <c r="K20" s="91"/>
      <c r="L20" s="94"/>
    </row>
    <row r="21" spans="1:12" ht="91.5" customHeight="1">
      <c r="A21" s="225"/>
      <c r="B21" s="92" t="s">
        <v>174</v>
      </c>
      <c r="C21" s="93" t="s">
        <v>176</v>
      </c>
      <c r="D21" s="134" t="s">
        <v>206</v>
      </c>
      <c r="E21" s="52" t="s">
        <v>207</v>
      </c>
      <c r="F21" s="174" t="s">
        <v>334</v>
      </c>
      <c r="G21" s="171" t="s">
        <v>345</v>
      </c>
      <c r="H21" s="155" t="s">
        <v>330</v>
      </c>
      <c r="I21" s="155" t="s">
        <v>367</v>
      </c>
      <c r="J21" s="91" t="s">
        <v>325</v>
      </c>
      <c r="K21" s="91"/>
      <c r="L21" s="94"/>
    </row>
    <row r="22" spans="1:12" ht="135">
      <c r="A22" s="225"/>
      <c r="B22" s="92" t="s">
        <v>174</v>
      </c>
      <c r="C22" s="93" t="s">
        <v>176</v>
      </c>
      <c r="D22" s="134" t="s">
        <v>209</v>
      </c>
      <c r="E22" s="52" t="s">
        <v>208</v>
      </c>
      <c r="F22" s="174" t="s">
        <v>334</v>
      </c>
      <c r="G22" s="171" t="s">
        <v>343</v>
      </c>
      <c r="H22" s="155" t="s">
        <v>344</v>
      </c>
      <c r="I22" s="155"/>
      <c r="J22" s="91"/>
      <c r="K22" s="91"/>
      <c r="L22" s="136"/>
    </row>
    <row r="23" spans="1:12" ht="30" customHeight="1">
      <c r="A23" s="225"/>
      <c r="B23" s="92" t="s">
        <v>174</v>
      </c>
      <c r="C23" s="93" t="s">
        <v>176</v>
      </c>
      <c r="D23" s="134" t="s">
        <v>210</v>
      </c>
      <c r="E23" s="52" t="s">
        <v>211</v>
      </c>
      <c r="F23" s="174" t="s">
        <v>334</v>
      </c>
      <c r="G23" s="171" t="s">
        <v>337</v>
      </c>
      <c r="H23" s="155" t="s">
        <v>330</v>
      </c>
      <c r="I23" s="155" t="s">
        <v>367</v>
      </c>
      <c r="J23" s="91" t="s">
        <v>325</v>
      </c>
      <c r="K23" s="91"/>
      <c r="L23" s="94"/>
    </row>
    <row r="24" spans="1:12" ht="30" customHeight="1">
      <c r="A24" s="225"/>
      <c r="B24" s="92" t="s">
        <v>174</v>
      </c>
      <c r="C24" s="93" t="s">
        <v>176</v>
      </c>
      <c r="D24" s="134" t="s">
        <v>212</v>
      </c>
      <c r="E24" s="52" t="s">
        <v>213</v>
      </c>
      <c r="F24" s="174" t="s">
        <v>334</v>
      </c>
      <c r="G24" s="171" t="s">
        <v>345</v>
      </c>
      <c r="H24" s="155" t="s">
        <v>337</v>
      </c>
      <c r="I24" s="155" t="s">
        <v>357</v>
      </c>
      <c r="J24" s="91" t="s">
        <v>325</v>
      </c>
      <c r="K24" s="91"/>
      <c r="L24" s="94"/>
    </row>
    <row r="25" spans="1:12" ht="30" customHeight="1">
      <c r="A25" s="225"/>
      <c r="B25" s="92" t="s">
        <v>174</v>
      </c>
      <c r="C25" s="93" t="s">
        <v>176</v>
      </c>
      <c r="D25" s="134" t="s">
        <v>214</v>
      </c>
      <c r="E25" s="52" t="s">
        <v>215</v>
      </c>
      <c r="F25" s="174" t="s">
        <v>334</v>
      </c>
      <c r="G25" s="171" t="s">
        <v>345</v>
      </c>
      <c r="H25" s="155" t="s">
        <v>337</v>
      </c>
      <c r="I25" s="155" t="s">
        <v>357</v>
      </c>
      <c r="J25" s="91" t="s">
        <v>325</v>
      </c>
      <c r="K25" s="91"/>
      <c r="L25" s="94"/>
    </row>
    <row r="26" spans="1:12" ht="30" customHeight="1">
      <c r="A26" s="225"/>
      <c r="B26" s="92" t="s">
        <v>174</v>
      </c>
      <c r="C26" s="93" t="s">
        <v>216</v>
      </c>
      <c r="D26" s="134" t="s">
        <v>217</v>
      </c>
      <c r="E26" s="52"/>
      <c r="F26" s="174" t="s">
        <v>334</v>
      </c>
      <c r="G26" s="171"/>
      <c r="H26" s="155"/>
      <c r="I26" s="155"/>
      <c r="J26" s="91"/>
      <c r="K26" s="91"/>
      <c r="L26" s="94"/>
    </row>
    <row r="27" spans="1:12" ht="51" customHeight="1">
      <c r="A27" s="225"/>
      <c r="B27" s="92" t="s">
        <v>174</v>
      </c>
      <c r="C27" s="93" t="s">
        <v>218</v>
      </c>
      <c r="D27" s="134" t="s">
        <v>219</v>
      </c>
      <c r="E27" s="52" t="s">
        <v>220</v>
      </c>
      <c r="F27" s="174" t="s">
        <v>334</v>
      </c>
      <c r="G27" s="171" t="s">
        <v>345</v>
      </c>
      <c r="H27" s="155" t="s">
        <v>330</v>
      </c>
      <c r="I27" s="155" t="s">
        <v>358</v>
      </c>
      <c r="J27" s="91" t="s">
        <v>325</v>
      </c>
      <c r="K27" s="91"/>
      <c r="L27" s="94"/>
    </row>
    <row r="28" spans="1:12" ht="30" customHeight="1">
      <c r="A28" s="225"/>
      <c r="B28" s="92" t="s">
        <v>174</v>
      </c>
      <c r="C28" s="93" t="s">
        <v>218</v>
      </c>
      <c r="D28" s="134" t="s">
        <v>221</v>
      </c>
      <c r="E28" s="52" t="s">
        <v>222</v>
      </c>
      <c r="F28" s="174" t="s">
        <v>334</v>
      </c>
      <c r="G28" s="171" t="s">
        <v>345</v>
      </c>
      <c r="H28" s="155" t="s">
        <v>330</v>
      </c>
      <c r="I28" s="155" t="s">
        <v>358</v>
      </c>
      <c r="J28" s="91" t="s">
        <v>325</v>
      </c>
      <c r="K28" s="91"/>
      <c r="L28" s="94"/>
    </row>
    <row r="29" spans="1:12" ht="30" customHeight="1">
      <c r="A29" s="225"/>
      <c r="B29" s="92" t="s">
        <v>174</v>
      </c>
      <c r="C29" s="93" t="s">
        <v>276</v>
      </c>
      <c r="D29" s="134" t="s">
        <v>223</v>
      </c>
      <c r="E29" s="52"/>
      <c r="F29" s="174" t="s">
        <v>334</v>
      </c>
      <c r="G29" s="171"/>
      <c r="H29" s="155"/>
      <c r="I29" s="155"/>
      <c r="J29" s="91"/>
      <c r="K29" s="91"/>
      <c r="L29" s="94"/>
    </row>
    <row r="30" spans="1:12" ht="30" customHeight="1">
      <c r="A30" s="225"/>
      <c r="B30" s="92" t="s">
        <v>174</v>
      </c>
      <c r="C30" s="93" t="s">
        <v>275</v>
      </c>
      <c r="D30" s="134" t="s">
        <v>224</v>
      </c>
      <c r="E30" s="52"/>
      <c r="F30" s="174" t="s">
        <v>334</v>
      </c>
      <c r="G30" s="171"/>
      <c r="H30" s="155"/>
      <c r="I30" s="155"/>
      <c r="J30" s="91"/>
      <c r="K30" s="91"/>
      <c r="L30" s="94"/>
    </row>
    <row r="31" spans="1:12" ht="30" customHeight="1">
      <c r="A31" s="225"/>
      <c r="B31" s="92" t="s">
        <v>174</v>
      </c>
      <c r="C31" s="93" t="s">
        <v>275</v>
      </c>
      <c r="D31" s="134" t="s">
        <v>225</v>
      </c>
      <c r="E31" s="52"/>
      <c r="F31" s="174" t="s">
        <v>334</v>
      </c>
      <c r="G31" s="171" t="s">
        <v>347</v>
      </c>
      <c r="H31" s="155" t="s">
        <v>348</v>
      </c>
      <c r="I31" s="155"/>
      <c r="J31" s="91"/>
      <c r="K31" s="91"/>
      <c r="L31" s="94"/>
    </row>
    <row r="32" spans="1:12" ht="30" customHeight="1">
      <c r="A32" s="225"/>
      <c r="B32" s="92" t="s">
        <v>174</v>
      </c>
      <c r="C32" s="93" t="s">
        <v>275</v>
      </c>
      <c r="D32" s="134" t="s">
        <v>226</v>
      </c>
      <c r="E32" s="52"/>
      <c r="F32" s="174" t="s">
        <v>334</v>
      </c>
      <c r="G32" s="171" t="s">
        <v>327</v>
      </c>
      <c r="H32" s="155" t="s">
        <v>349</v>
      </c>
      <c r="I32" s="155"/>
      <c r="J32" s="91"/>
      <c r="K32" s="91"/>
      <c r="L32" s="94"/>
    </row>
    <row r="33" spans="1:12" ht="30" customHeight="1">
      <c r="A33" s="225"/>
      <c r="B33" s="92" t="s">
        <v>174</v>
      </c>
      <c r="C33" s="93" t="s">
        <v>275</v>
      </c>
      <c r="D33" s="134" t="s">
        <v>227</v>
      </c>
      <c r="E33" s="52"/>
      <c r="F33" s="174" t="s">
        <v>334</v>
      </c>
      <c r="G33" s="171" t="s">
        <v>327</v>
      </c>
      <c r="H33" s="155" t="s">
        <v>349</v>
      </c>
      <c r="I33" s="155"/>
      <c r="J33" s="91"/>
      <c r="K33" s="91"/>
      <c r="L33" s="94"/>
    </row>
    <row r="34" spans="1:12" ht="30" customHeight="1">
      <c r="A34" s="225"/>
      <c r="B34" s="92" t="s">
        <v>174</v>
      </c>
      <c r="C34" s="93" t="s">
        <v>276</v>
      </c>
      <c r="D34" s="134" t="s">
        <v>228</v>
      </c>
      <c r="E34" s="52"/>
      <c r="F34" s="174" t="s">
        <v>334</v>
      </c>
      <c r="G34" s="171"/>
      <c r="H34" s="155"/>
      <c r="I34" s="155"/>
      <c r="J34" s="91"/>
      <c r="K34" s="91"/>
      <c r="L34" s="94"/>
    </row>
    <row r="35" spans="1:12" ht="30" customHeight="1">
      <c r="A35" s="225"/>
      <c r="B35" s="92" t="s">
        <v>236</v>
      </c>
      <c r="C35" s="93" t="s">
        <v>278</v>
      </c>
      <c r="D35" s="134" t="s">
        <v>229</v>
      </c>
      <c r="E35" s="52" t="s">
        <v>230</v>
      </c>
      <c r="F35" s="174" t="s">
        <v>334</v>
      </c>
      <c r="G35" s="171" t="s">
        <v>342</v>
      </c>
      <c r="H35" s="155" t="s">
        <v>343</v>
      </c>
      <c r="I35" s="155" t="s">
        <v>342</v>
      </c>
      <c r="J35" s="91" t="s">
        <v>325</v>
      </c>
      <c r="K35" s="91"/>
      <c r="L35" s="94"/>
    </row>
    <row r="36" spans="1:12" ht="30" customHeight="1">
      <c r="A36" s="225"/>
      <c r="B36" s="92" t="s">
        <v>236</v>
      </c>
      <c r="C36" s="93" t="s">
        <v>278</v>
      </c>
      <c r="D36" s="52" t="s">
        <v>231</v>
      </c>
      <c r="E36" s="52" t="s">
        <v>232</v>
      </c>
      <c r="F36" s="174" t="s">
        <v>334</v>
      </c>
      <c r="G36" s="171" t="s">
        <v>342</v>
      </c>
      <c r="H36" s="155" t="s">
        <v>343</v>
      </c>
      <c r="I36" s="155" t="s">
        <v>377</v>
      </c>
      <c r="J36" s="91" t="s">
        <v>325</v>
      </c>
      <c r="K36" s="91"/>
      <c r="L36" s="94"/>
    </row>
    <row r="37" spans="1:12" ht="30" customHeight="1">
      <c r="A37" s="225"/>
      <c r="B37" s="92" t="s">
        <v>236</v>
      </c>
      <c r="C37" s="93" t="s">
        <v>233</v>
      </c>
      <c r="D37" s="134" t="s">
        <v>234</v>
      </c>
      <c r="E37" s="52"/>
      <c r="F37" s="174" t="s">
        <v>334</v>
      </c>
      <c r="G37" s="171"/>
      <c r="H37" s="155"/>
      <c r="I37" s="155"/>
      <c r="J37" s="91"/>
      <c r="K37" s="91"/>
      <c r="L37" s="94"/>
    </row>
    <row r="38" spans="1:12" ht="30" customHeight="1">
      <c r="A38" s="225"/>
      <c r="B38" s="92" t="s">
        <v>236</v>
      </c>
      <c r="C38" s="93" t="s">
        <v>233</v>
      </c>
      <c r="D38" s="134" t="s">
        <v>235</v>
      </c>
      <c r="E38" s="137"/>
      <c r="F38" s="174" t="s">
        <v>334</v>
      </c>
      <c r="G38" s="172"/>
      <c r="H38" s="155"/>
      <c r="I38" s="155"/>
      <c r="J38" s="91"/>
      <c r="K38" s="91"/>
      <c r="L38" s="94"/>
    </row>
    <row r="39" spans="1:12" ht="30" customHeight="1" thickBot="1">
      <c r="A39" s="226"/>
      <c r="B39" s="138" t="s">
        <v>237</v>
      </c>
      <c r="C39" s="139" t="s">
        <v>238</v>
      </c>
      <c r="D39" s="141" t="s">
        <v>239</v>
      </c>
      <c r="E39" s="142"/>
      <c r="F39" s="175" t="s">
        <v>340</v>
      </c>
      <c r="G39" s="173" t="s">
        <v>341</v>
      </c>
      <c r="H39" s="173" t="s">
        <v>341</v>
      </c>
      <c r="I39" s="158"/>
      <c r="J39" s="133"/>
      <c r="K39" s="133"/>
      <c r="L39" s="94"/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G3" sqref="G3:K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137.25" customHeight="1">
      <c r="A3" s="225" t="s">
        <v>244</v>
      </c>
      <c r="B3" s="143" t="s">
        <v>119</v>
      </c>
      <c r="C3" s="93" t="s">
        <v>70</v>
      </c>
      <c r="D3" s="134" t="s">
        <v>120</v>
      </c>
      <c r="E3" s="52"/>
      <c r="F3" s="174" t="s">
        <v>334</v>
      </c>
      <c r="G3" s="174" t="s">
        <v>338</v>
      </c>
      <c r="H3" s="80" t="s">
        <v>339</v>
      </c>
      <c r="I3" s="80" t="s">
        <v>380</v>
      </c>
      <c r="J3" s="91" t="s">
        <v>325</v>
      </c>
      <c r="K3" s="91"/>
      <c r="L3" s="94"/>
    </row>
    <row r="4" spans="1:12" s="2" customFormat="1" ht="30" customHeight="1">
      <c r="A4" s="225"/>
      <c r="B4" s="143" t="s">
        <v>243</v>
      </c>
      <c r="C4" s="93" t="s">
        <v>117</v>
      </c>
      <c r="D4" s="134" t="s">
        <v>121</v>
      </c>
      <c r="E4" s="52"/>
      <c r="F4" s="174" t="s">
        <v>334</v>
      </c>
      <c r="G4" s="174" t="s">
        <v>338</v>
      </c>
      <c r="H4" s="80" t="s">
        <v>339</v>
      </c>
      <c r="I4" s="80"/>
      <c r="J4" s="91"/>
      <c r="K4" s="91"/>
      <c r="L4" s="94"/>
    </row>
    <row r="5" spans="1:12" s="2" customFormat="1" ht="66.75" customHeight="1">
      <c r="A5" s="225"/>
      <c r="B5" s="92" t="s">
        <v>242</v>
      </c>
      <c r="C5" s="93" t="s">
        <v>140</v>
      </c>
      <c r="D5" s="134" t="s">
        <v>122</v>
      </c>
      <c r="E5" s="52"/>
      <c r="F5" s="174" t="s">
        <v>334</v>
      </c>
      <c r="G5" s="174"/>
      <c r="H5" s="80"/>
      <c r="I5" s="80"/>
      <c r="J5" s="91"/>
      <c r="K5" s="91"/>
      <c r="L5" s="94"/>
    </row>
    <row r="6" spans="1:12" s="2" customFormat="1" ht="88.5" customHeight="1">
      <c r="A6" s="225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5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5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5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5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7" t="s">
        <v>313</v>
      </c>
      <c r="B3" s="143" t="s">
        <v>82</v>
      </c>
      <c r="C3" s="93" t="s">
        <v>144</v>
      </c>
      <c r="D3" s="134"/>
      <c r="E3" s="52" t="s">
        <v>247</v>
      </c>
      <c r="F3" s="174" t="s">
        <v>335</v>
      </c>
      <c r="G3" s="80" t="s">
        <v>337</v>
      </c>
      <c r="H3" s="80" t="s">
        <v>337</v>
      </c>
      <c r="I3" s="80"/>
      <c r="J3" s="91"/>
      <c r="K3" s="91"/>
      <c r="L3" s="94"/>
    </row>
    <row r="4" spans="1:12" s="2" customFormat="1" ht="30" customHeight="1">
      <c r="A4" s="227"/>
      <c r="B4" s="143" t="s">
        <v>82</v>
      </c>
      <c r="C4" s="93" t="s">
        <v>144</v>
      </c>
      <c r="D4" s="134"/>
      <c r="E4" s="52" t="s">
        <v>248</v>
      </c>
      <c r="F4" s="174" t="s">
        <v>335</v>
      </c>
      <c r="G4" s="80" t="s">
        <v>337</v>
      </c>
      <c r="H4" s="80" t="s">
        <v>337</v>
      </c>
      <c r="I4" s="80"/>
      <c r="J4" s="91"/>
      <c r="K4" s="91"/>
      <c r="L4" s="94"/>
    </row>
    <row r="5" spans="1:12" s="2" customFormat="1" ht="30" customHeight="1">
      <c r="A5" s="227"/>
      <c r="B5" s="143" t="s">
        <v>82</v>
      </c>
      <c r="C5" s="93" t="s">
        <v>144</v>
      </c>
      <c r="D5" s="134"/>
      <c r="E5" s="52" t="s">
        <v>249</v>
      </c>
      <c r="F5" s="174" t="s">
        <v>335</v>
      </c>
      <c r="G5" s="80" t="s">
        <v>337</v>
      </c>
      <c r="H5" s="80" t="s">
        <v>337</v>
      </c>
      <c r="I5" s="80"/>
      <c r="J5" s="91"/>
      <c r="K5" s="91"/>
      <c r="L5" s="94"/>
    </row>
    <row r="6" spans="1:12" s="2" customFormat="1" ht="30" customHeight="1">
      <c r="A6" s="227"/>
      <c r="B6" s="143" t="s">
        <v>82</v>
      </c>
      <c r="C6" s="93" t="s">
        <v>144</v>
      </c>
      <c r="D6" s="134"/>
      <c r="E6" s="52" t="s">
        <v>250</v>
      </c>
      <c r="F6" s="174" t="s">
        <v>335</v>
      </c>
      <c r="G6" s="80" t="s">
        <v>337</v>
      </c>
      <c r="H6" s="80" t="s">
        <v>337</v>
      </c>
      <c r="I6" s="80"/>
      <c r="J6" s="91"/>
      <c r="K6" s="91"/>
      <c r="L6" s="94"/>
    </row>
    <row r="7" spans="1:12" s="2" customFormat="1" ht="30" customHeight="1">
      <c r="A7" s="227"/>
      <c r="B7" s="143" t="s">
        <v>82</v>
      </c>
      <c r="C7" s="93" t="s">
        <v>144</v>
      </c>
      <c r="D7" s="134"/>
      <c r="E7" s="52" t="s">
        <v>251</v>
      </c>
      <c r="F7" s="174" t="s">
        <v>335</v>
      </c>
      <c r="G7" s="80" t="s">
        <v>337</v>
      </c>
      <c r="H7" s="80" t="s">
        <v>337</v>
      </c>
      <c r="I7" s="80"/>
      <c r="J7" s="91"/>
      <c r="K7" s="91"/>
      <c r="L7" s="94"/>
    </row>
    <row r="8" spans="1:12" s="2" customFormat="1" ht="30" customHeight="1">
      <c r="A8" s="227"/>
      <c r="B8" s="143" t="s">
        <v>82</v>
      </c>
      <c r="C8" s="93" t="s">
        <v>144</v>
      </c>
      <c r="D8" s="134"/>
      <c r="E8" s="52" t="s">
        <v>252</v>
      </c>
      <c r="F8" s="174" t="s">
        <v>335</v>
      </c>
      <c r="G8" s="80" t="s">
        <v>337</v>
      </c>
      <c r="H8" s="80" t="s">
        <v>337</v>
      </c>
      <c r="I8" s="80"/>
      <c r="J8" s="91"/>
      <c r="K8" s="91"/>
      <c r="L8" s="94"/>
    </row>
    <row r="9" spans="1:12" s="2" customFormat="1" ht="30" customHeight="1">
      <c r="A9" s="227"/>
      <c r="B9" s="143" t="s">
        <v>82</v>
      </c>
      <c r="C9" s="93" t="s">
        <v>144</v>
      </c>
      <c r="D9" s="134"/>
      <c r="E9" s="52" t="s">
        <v>253</v>
      </c>
      <c r="F9" s="174" t="s">
        <v>335</v>
      </c>
      <c r="G9" s="80" t="s">
        <v>337</v>
      </c>
      <c r="H9" s="80" t="s">
        <v>337</v>
      </c>
      <c r="I9" s="80"/>
      <c r="J9" s="91"/>
      <c r="K9" s="91"/>
      <c r="L9" s="94"/>
    </row>
    <row r="10" spans="1:12" s="2" customFormat="1" ht="30" customHeight="1">
      <c r="A10" s="227"/>
      <c r="B10" s="143" t="s">
        <v>82</v>
      </c>
      <c r="C10" s="93" t="s">
        <v>144</v>
      </c>
      <c r="D10" s="134"/>
      <c r="E10" s="52" t="s">
        <v>254</v>
      </c>
      <c r="F10" s="174" t="s">
        <v>335</v>
      </c>
      <c r="G10" s="80" t="s">
        <v>337</v>
      </c>
      <c r="H10" s="80" t="s">
        <v>337</v>
      </c>
      <c r="I10" s="80"/>
      <c r="J10" s="91"/>
      <c r="K10" s="91"/>
      <c r="L10" s="94"/>
    </row>
    <row r="11" spans="1:12" s="2" customFormat="1" ht="30" customHeight="1">
      <c r="A11" s="227"/>
      <c r="B11" s="143" t="s">
        <v>82</v>
      </c>
      <c r="C11" s="93" t="s">
        <v>144</v>
      </c>
      <c r="D11" s="134"/>
      <c r="E11" s="52" t="s">
        <v>255</v>
      </c>
      <c r="F11" s="174" t="s">
        <v>335</v>
      </c>
      <c r="G11" s="80" t="s">
        <v>337</v>
      </c>
      <c r="H11" s="80" t="s">
        <v>337</v>
      </c>
      <c r="I11" s="80"/>
      <c r="J11" s="91"/>
      <c r="K11" s="91"/>
      <c r="L11" s="94"/>
    </row>
    <row r="12" spans="1:12" s="2" customFormat="1" ht="30" customHeight="1">
      <c r="A12" s="227"/>
      <c r="B12" s="143" t="s">
        <v>82</v>
      </c>
      <c r="C12" s="93" t="s">
        <v>144</v>
      </c>
      <c r="D12" s="134"/>
      <c r="E12" s="52" t="s">
        <v>256</v>
      </c>
      <c r="F12" s="174" t="s">
        <v>335</v>
      </c>
      <c r="G12" s="80" t="s">
        <v>337</v>
      </c>
      <c r="H12" s="80" t="s">
        <v>337</v>
      </c>
      <c r="I12" s="80"/>
      <c r="J12" s="91"/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E1" workbookViewId="0">
      <selection activeCell="H5" sqref="H5:H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5" t="s">
        <v>257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355</v>
      </c>
      <c r="G3" s="174"/>
      <c r="H3" s="80"/>
      <c r="I3" s="80"/>
      <c r="J3" s="91"/>
      <c r="K3" s="91"/>
      <c r="L3" s="94"/>
    </row>
    <row r="4" spans="1:12" s="2" customFormat="1" ht="30" customHeight="1">
      <c r="A4" s="225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334</v>
      </c>
      <c r="G4" s="174" t="s">
        <v>363</v>
      </c>
      <c r="H4" s="174" t="s">
        <v>363</v>
      </c>
      <c r="I4" s="80"/>
      <c r="J4" s="91"/>
      <c r="K4" s="91"/>
      <c r="L4" s="94"/>
    </row>
    <row r="5" spans="1:12" s="2" customFormat="1" ht="30" customHeight="1">
      <c r="A5" s="225"/>
      <c r="B5" s="92" t="s">
        <v>258</v>
      </c>
      <c r="C5" s="93" t="s">
        <v>279</v>
      </c>
      <c r="D5" s="134" t="s">
        <v>259</v>
      </c>
      <c r="E5" s="52" t="s">
        <v>300</v>
      </c>
      <c r="F5" s="174" t="s">
        <v>335</v>
      </c>
      <c r="G5" s="174" t="s">
        <v>333</v>
      </c>
      <c r="H5" s="174" t="s">
        <v>333</v>
      </c>
      <c r="I5" s="80"/>
      <c r="J5" s="91"/>
      <c r="K5" s="91"/>
      <c r="L5" s="94"/>
    </row>
    <row r="6" spans="1:12" s="2" customFormat="1" ht="30" customHeight="1">
      <c r="A6" s="225"/>
      <c r="B6" s="92" t="s">
        <v>258</v>
      </c>
      <c r="C6" s="93" t="s">
        <v>279</v>
      </c>
      <c r="D6" s="134" t="s">
        <v>259</v>
      </c>
      <c r="E6" s="52" t="s">
        <v>301</v>
      </c>
      <c r="F6" s="174" t="s">
        <v>335</v>
      </c>
      <c r="G6" s="174" t="s">
        <v>333</v>
      </c>
      <c r="H6" s="174" t="s">
        <v>333</v>
      </c>
      <c r="I6" s="80"/>
      <c r="J6" s="91"/>
      <c r="K6" s="91"/>
      <c r="L6" s="94"/>
    </row>
    <row r="7" spans="1:12" s="2" customFormat="1" ht="30" customHeight="1">
      <c r="A7" s="225"/>
      <c r="B7" s="92" t="s">
        <v>258</v>
      </c>
      <c r="C7" s="93" t="s">
        <v>279</v>
      </c>
      <c r="D7" s="134"/>
      <c r="E7" s="52" t="s">
        <v>302</v>
      </c>
      <c r="F7" s="174" t="s">
        <v>335</v>
      </c>
      <c r="G7" s="174" t="s">
        <v>333</v>
      </c>
      <c r="H7" s="174" t="s">
        <v>333</v>
      </c>
      <c r="I7" s="80"/>
      <c r="J7" s="91"/>
      <c r="K7" s="91"/>
      <c r="L7" s="94"/>
    </row>
    <row r="8" spans="1:12" s="2" customFormat="1" ht="30" customHeight="1">
      <c r="A8" s="225"/>
      <c r="B8" s="92" t="s">
        <v>258</v>
      </c>
      <c r="C8" s="93" t="s">
        <v>279</v>
      </c>
      <c r="D8" s="134"/>
      <c r="E8" s="52" t="s">
        <v>303</v>
      </c>
      <c r="F8" s="174" t="s">
        <v>335</v>
      </c>
      <c r="G8" s="174" t="s">
        <v>333</v>
      </c>
      <c r="H8" s="174" t="s">
        <v>333</v>
      </c>
      <c r="I8" s="80"/>
      <c r="J8" s="91"/>
      <c r="K8" s="91"/>
      <c r="L8" s="94"/>
    </row>
    <row r="9" spans="1:12" s="2" customFormat="1" ht="30" customHeight="1">
      <c r="A9" s="225"/>
      <c r="B9" s="92" t="s">
        <v>258</v>
      </c>
      <c r="C9" s="93" t="s">
        <v>279</v>
      </c>
      <c r="D9" s="134"/>
      <c r="E9" s="52" t="s">
        <v>304</v>
      </c>
      <c r="F9" s="174" t="s">
        <v>335</v>
      </c>
      <c r="G9" s="174" t="s">
        <v>333</v>
      </c>
      <c r="H9" s="174" t="s">
        <v>333</v>
      </c>
      <c r="I9" s="80"/>
      <c r="J9" s="91"/>
      <c r="K9" s="91"/>
      <c r="L9" s="94"/>
    </row>
    <row r="10" spans="1:12" s="2" customFormat="1" ht="30" customHeight="1">
      <c r="A10" s="225"/>
      <c r="B10" s="92" t="s">
        <v>258</v>
      </c>
      <c r="C10" s="93" t="s">
        <v>279</v>
      </c>
      <c r="D10" s="134"/>
      <c r="E10" s="52" t="s">
        <v>305</v>
      </c>
      <c r="F10" s="174" t="s">
        <v>335</v>
      </c>
      <c r="G10" s="174" t="s">
        <v>333</v>
      </c>
      <c r="H10" s="174" t="s">
        <v>333</v>
      </c>
      <c r="I10" s="80"/>
      <c r="J10" s="91"/>
      <c r="K10" s="91"/>
      <c r="L10" s="94"/>
    </row>
    <row r="11" spans="1:12" s="2" customFormat="1" ht="30" customHeight="1">
      <c r="A11" s="225"/>
      <c r="B11" s="92" t="s">
        <v>258</v>
      </c>
      <c r="C11" s="93" t="s">
        <v>279</v>
      </c>
      <c r="D11" s="134"/>
      <c r="E11" s="52" t="s">
        <v>306</v>
      </c>
      <c r="F11" s="174" t="s">
        <v>335</v>
      </c>
      <c r="G11" s="174" t="s">
        <v>333</v>
      </c>
      <c r="H11" s="174" t="s">
        <v>333</v>
      </c>
      <c r="I11" s="80"/>
      <c r="J11" s="91"/>
      <c r="K11" s="91"/>
      <c r="L11" s="94"/>
    </row>
    <row r="12" spans="1:12" s="2" customFormat="1" ht="30" customHeight="1">
      <c r="A12" s="225"/>
      <c r="B12" s="92" t="s">
        <v>258</v>
      </c>
      <c r="C12" s="93" t="s">
        <v>279</v>
      </c>
      <c r="D12" s="134"/>
      <c r="E12" s="52" t="s">
        <v>307</v>
      </c>
      <c r="F12" s="174" t="s">
        <v>335</v>
      </c>
      <c r="G12" s="174" t="s">
        <v>333</v>
      </c>
      <c r="H12" s="174" t="s">
        <v>333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주간업무보고(01월 04일)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2024-01-04T06:57:43Z</dcterms:modified>
</cp:coreProperties>
</file>