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4"/>
  </bookViews>
  <sheets>
    <sheet name="0. 표지" sheetId="4" r:id="rId1"/>
    <sheet name="00. 주간업무보고(01월 1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<sst xmlns="http://schemas.openxmlformats.org/spreadsheetml/2006/main" count="1363" uniqueCount="408">
  <si>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</si>
  <si>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</si>
  <si>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</si>
  <si>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</si>
  <si>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</si>
  <si>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</si>
  <si>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</si>
  <si>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</si>
  <si>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</si>
  <si>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</si>
  <si>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</si>
  <si>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</si>
  <si>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</si>
  <si>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</si>
  <si>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</si>
  <si>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</si>
  <si>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</si>
  <si>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</si>
  <si>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</si>
  <si>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</si>
  <si>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</si>
  <si>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</si>
  <si>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</si>
  <si>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</si>
  <si>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</si>
  <si>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</si>
  <si>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</si>
  <si>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</si>
  <si>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</si>
  <si>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</si>
  <si>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</si>
  <si>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</si>
  <si>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</si>
  <si>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</si>
  <si>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</si>
  <si>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</si>
  <si>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</si>
  <si>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</si>
  <si>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</si>
  <si>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</si>
  <si>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</si>
  <si>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</si>
  <si>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</si>
  <si>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</si>
  <si>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</si>
  <si>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</si>
  <si>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</si>
  <si>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</si>
  <si>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</si>
  <si>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</si>
  <si>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</si>
  <si>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</si>
  <si>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</si>
  <si>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</si>
  <si>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</si>
  <si>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</si>
  <si>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</si>
  <si>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</si>
  <si>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</si>
  <si>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</si>
  <si>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</si>
  <si>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</si>
  <si>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</si>
  <si>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</si>
  <si>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</si>
  <si>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</si>
  <si>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</si>
  <si>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</si>
  <si>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</si>
  <si>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</si>
  <si>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</si>
  <si>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</si>
  <si>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</si>
  <si>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</si>
  <si>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</si>
  <si>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</si>
  <si>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</si>
  <si>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</si>
  <si>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</si>
  <si>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</si>
  <si>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</si>
  <si>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</si>
  <si>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</si>
  <si>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</si>
  <si>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</si>
  <si>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</si>
  <si>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</si>
  <si>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</si>
  <si>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</si>
  <si>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</si>
  <si>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</si>
  <si>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</si>
  <si>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</si>
  <si>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</si>
  <si>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</si>
  <si>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</si>
  <si>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</si>
  <si>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</si>
  <si>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</si>
  <si>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</si>
  <si>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</si>
  <si>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</si>
  <si>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</si>
  <si>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</si>
  <si>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</si>
  <si>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</si>
  <si>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</si>
  <si>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</si>
  <si>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</si>
  <si>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</si>
  <si>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</si>
  <si>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</si>
  <si>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</si>
  <si>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</si>
  <si>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</si>
  <si>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</si>
  <si>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</si>
  <si>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</si>
  <si>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</si>
  <si>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</si>
  <si>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</si>
  <si>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</si>
  <si>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</si>
  <si>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</si>
  <si>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</si>
  <si>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</si>
  <si>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</si>
  <si>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</si>
  <si>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</si>
  <si>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</si>
  <si>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</si>
  <si>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</si>
  <si>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</si>
  <si>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</si>
  <si>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</si>
  <si>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</si>
  <si>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</si>
  <si>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</si>
  <si>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</si>
  <si>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</si>
  <si>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</si>
  <si>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</si>
  <si>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</si>
  <si>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</si>
  <si>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</si>
  <si>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</si>
  <si>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</si>
  <si>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</si>
  <si>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</si>
  <si>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</si>
  <si>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</si>
  <si>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</si>
  <si>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</si>
  <si>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</si>
  <si>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</si>
  <si>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</si>
  <si>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</si>
  <si>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</si>
  <si>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</si>
  <si>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</si>
  <si>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</si>
  <si>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</si>
  <si>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</si>
  <si>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</si>
  <si>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</si>
  <si>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</si>
  <si>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</si>
  <si>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</si>
  <si>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</si>
  <si>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</si>
  <si>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</si>
  <si>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</si>
  <si>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</si>
  <si>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</si>
  <si>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</si>
  <si>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</si>
  <si>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</si>
  <si>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</si>
  <si>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</si>
  <si>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</si>
  <si>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</si>
  <si>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</si>
  <si>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</si>
  <si>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</si>
  <si>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</si>
  <si>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</si>
  <si>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</si>
  <si>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</si>
  <si>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</si>
  <si>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</si>
  <si>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</si>
  <si>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</si>
  <si>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</si>
  <si>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</si>
  <si>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</si>
  <si>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</si>
  <si>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</si>
  <si>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</si>
  <si>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</si>
  <si>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</si>
  <si>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</si>
  <si>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</si>
  <si>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</si>
  <si>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</si>
  <si>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</si>
  <si>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</si>
  <si>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</si>
  <si>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</si>
  <si>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</si>
  <si>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</si>
  <si>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</si>
  <si>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</si>
  <si>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</si>
  <si>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</si>
  <si>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</si>
  <si>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</si>
  <si>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</si>
  <si>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</si>
  <si>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</si>
  <si>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</si>
  <si>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</si>
  <si>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</si>
  <si>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</si>
  <si>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</si>
  <si>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</si>
  <si>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</si>
  <si>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</si>
  <si>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</si>
  <si>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</si>
  <si>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</si>
  <si>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</si>
  <si>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</si>
  <si>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</si>
  <si>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</si>
  <si>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</si>
  <si>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</si>
  <si>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</si>
  <si>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</si>
  <si>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</si>
  <si>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</si>
  <si>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</si>
  <si>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</si>
  <si>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</si>
  <si>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</si>
  <si>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</si>
  <si>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</si>
  <si>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</si>
  <si>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</si>
  <si>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</si>
  <si>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</si>
  <si>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</si>
  <si>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</si>
  <si>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</si>
  <si>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</si>
  <si>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</si>
  <si>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</si>
  <si>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</si>
  <si>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</si>
  <si>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</si>
  <si>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</si>
  <si>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</si>
  <si>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</si>
  <si>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</si>
  <si>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</si>
  <si>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</si>
  <si>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</si>
  <si>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</si>
  <si>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</si>
  <si>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</si>
  <si>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</si>
  <si>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</si>
  <si>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</si>
  <si>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</si>
  <si>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</si>
  <si>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</si>
  <si>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</si>
  <si>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</si>
  <si>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</si>
  <si>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</si>
  <si>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</si>
  <si>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</si>
  <si>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</si>
  <si>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</si>
  <si>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</si>
  <si>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</si>
  <si>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</si>
  <si>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</si>
  <si>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</si>
  <si>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</si>
  <si>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</si>
  <si>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</si>
  <si>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</si>
  <si>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</si>
  <si>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</si>
  <si>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</si>
  <si>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</si>
  <si>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</si>
  <si>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</si>
  <si>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</si>
  <si>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</si>
  <si>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</si>
  <si>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</si>
  <si>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</si>
  <si>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</si>
  <si>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</si>
  <si>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</si>
  <si>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</si>
  <si>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</si>
  <si>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</si>
  <si>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</si>
  <si>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</si>
  <si>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</si>
  <si>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</si>
  <si>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</si>
  <si>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</si>
  <si>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</si>
  <si>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</si>
  <si>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</si>
  <si>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</si>
  <si>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</si>
  <si>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</si>
  <si>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</si>
  <si>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</si>
  <si>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</si>
  <si>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</si>
  <si>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</si>
  <si>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</si>
  <si>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</si>
  <si>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</si>
  <si>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</si>
  <si>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</si>
  <si>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</si>
  <si>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</si>
  <si>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</si>
  <si>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</si>
  <si>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</si>
  <si>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</si>
  <si>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</si>
  <si>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</si>
  <si>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</si>
  <si>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</si>
  <si>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</si>
  <si>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</si>
  <si>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</si>
  <si>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</si>
  <si>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</si>
  <si>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</si>
  <si>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</si>
  <si>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</si>
  <si>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</si>
  <si>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</si>
  <si>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</si>
  <si>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</si>
  <si>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</si>
  <si>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</si>
  <si>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</si>
  <si>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</si>
  <si>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</si>
  <si>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</si>
  <si>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</si>
  <si>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</si>
  <si>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</si>
  <si>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</si>
  <si>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</si>
  <si>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</si>
  <si>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</si>
  <si>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</si>
  <si>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</si>
  <si>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</si>
  <si>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</si>
  <si>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</si>
  <si>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</si>
  <si>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</si>
  <si>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</si>
  <si>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</si>
  <si>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</si>
  <si>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</si>
  <si>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</si>
  <si>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</si>
  <si>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</si>
  <si>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</si>
  <si>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</si>
  <si>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</si>
  <si>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</si>
  <si>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</si>
  <si>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</si>
  <si>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</si>
  <si>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</si>
  <si>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</si>
  <si>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</si>
  <si>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</si>
  <si>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</si>
  <si>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</si>
  <si>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</si>
  <si>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작성일자: 2024년 01월 12일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</si>
  <si>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24건,  개발진척율 : 34.2%</t>
    </r>
    <phoneticPr fontId="3" type="noConversion"/>
  </si>
  <si>
    <t>- 대상 : 37건,  개발 : 23건, 개발진척율 : 62.0%
▶ 사전심사청구서 : 대상 : 23건 , 개발 : 18건
▶ 인허가대장(도로점용료) : 대상 : 6건 , 개발 : 1건</t>
    <phoneticPr fontId="3" type="noConversion"/>
  </si>
  <si>
    <t>- 대상 : 3건,  개발 : 1건, 개발진척율 : 33.3%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</si>
  <si>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10건, 개발진척율 : 100%
▶ 교통시뮬레이션 UI변경 : 대상 10건, 개발 10건
</t>
    </r>
    <phoneticPr fontId="3" type="noConversion"/>
  </si>
  <si>
    <t>5. 부산 기장군
- 교통시뮬레이션 UI변경 테스트</t>
    <phoneticPr fontId="3" type="noConversion"/>
  </si>
  <si>
    <t>-. 잔여업무(오류 및 잔여업무) 진행
▶ 인허가이력검토, 도면 저작 복사 : 2건</t>
    <phoneticPr fontId="3" type="noConversion"/>
  </si>
  <si>
    <t>2. 전남 곡성군
- 진행 없음</t>
    <phoneticPr fontId="3" type="noConversion"/>
  </si>
  <si>
    <t>금주 (2024.01.15. ∼ 01.19.)</t>
    <phoneticPr fontId="3" type="noConversion"/>
  </si>
  <si>
    <t>차주 (2024.01.22. ∼ 01.26.)</t>
    <phoneticPr fontId="3" type="noConversion"/>
  </si>
  <si>
    <t>2024. 01. 19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</si>
  <si>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</si>
  <si>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</si>
  <si>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원도우 -&gt; 리눅스 전환 후 테스트 필요 함. 테스트를 1.26까지 한다고 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</si>
</sst>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35" fillId="5" borderId="15" xfId="0" quotePrefix="1" applyFont="1" applyFill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L17" sqref="L17:AF19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6"/>
      <c r="F1" s="196"/>
      <c r="G1" s="196"/>
      <c r="H1" s="196"/>
      <c r="I1" s="196"/>
      <c r="J1" s="196"/>
      <c r="K1" s="196"/>
      <c r="L1" s="196"/>
      <c r="M1" s="19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6"/>
      <c r="F2" s="196"/>
      <c r="G2" s="196"/>
      <c r="H2" s="196"/>
      <c r="I2" s="196"/>
      <c r="J2" s="196"/>
      <c r="K2" s="196"/>
      <c r="L2" s="196"/>
      <c r="M2" s="19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6"/>
      <c r="F3" s="196"/>
      <c r="G3" s="196"/>
      <c r="H3" s="196"/>
      <c r="I3" s="196"/>
      <c r="J3" s="196"/>
      <c r="K3" s="196"/>
      <c r="L3" s="196"/>
      <c r="M3" s="19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6"/>
      <c r="F4" s="196"/>
      <c r="G4" s="196"/>
      <c r="H4" s="196"/>
      <c r="I4" s="196"/>
      <c r="J4" s="196"/>
      <c r="K4" s="196"/>
      <c r="L4" s="196"/>
      <c r="M4" s="19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6"/>
      <c r="F5" s="196"/>
      <c r="G5" s="196"/>
      <c r="H5" s="196"/>
      <c r="I5" s="196"/>
      <c r="J5" s="196"/>
      <c r="K5" s="196"/>
      <c r="L5" s="196"/>
      <c r="M5" s="19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6"/>
      <c r="F6" s="196"/>
      <c r="G6" s="196"/>
      <c r="H6" s="196"/>
      <c r="I6" s="196"/>
      <c r="J6" s="196"/>
      <c r="K6" s="196"/>
      <c r="L6" s="196"/>
      <c r="M6" s="19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6"/>
      <c r="F7" s="196"/>
      <c r="G7" s="196"/>
      <c r="H7" s="196"/>
      <c r="I7" s="196"/>
      <c r="J7" s="196"/>
      <c r="K7" s="196"/>
      <c r="L7" s="196"/>
      <c r="M7" s="19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6"/>
      <c r="F9" s="196"/>
      <c r="G9" s="196"/>
      <c r="H9" s="196"/>
      <c r="I9" s="196"/>
      <c r="J9" s="196"/>
      <c r="K9" s="196"/>
      <c r="L9" s="196"/>
      <c r="M9" s="19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7"/>
      <c r="Q19" s="197"/>
      <c r="R19" s="197"/>
      <c r="S19" s="197"/>
      <c r="T19" s="197"/>
      <c r="U19" s="197"/>
      <c r="V19" s="197"/>
      <c r="W19" s="197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404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4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4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4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4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4"/>
      <c r="B7" s="92"/>
      <c r="C7" s="93"/>
      <c r="D7" s="134"/>
      <c r="E7" s="52" t="s">
        <v>287</v>
      </c>
      <c r="F7" s="174" t="s">
        <v>324</v>
      </c>
      <c r="G7" s="174" t="s">
        <v>343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4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4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4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4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4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0" t="s">
        <v>8</v>
      </c>
      <c r="C1" s="230"/>
      <c r="D1" s="230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0" t="s">
        <v>43</v>
      </c>
      <c r="C2" s="230"/>
      <c r="D2" s="230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0" t="s">
        <v>10</v>
      </c>
      <c r="C3" s="230"/>
      <c r="D3" s="230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1" t="s">
        <v>33</v>
      </c>
      <c r="B7" s="233" t="s">
        <v>34</v>
      </c>
      <c r="C7" s="233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1"/>
      <c r="B8" s="234"/>
      <c r="C8" s="234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1"/>
      <c r="B9" s="235"/>
      <c r="C9" s="235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2"/>
      <c r="B10" s="232" t="s">
        <v>22</v>
      </c>
      <c r="C10" s="232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2"/>
      <c r="B11" s="232"/>
      <c r="C11" s="232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2"/>
      <c r="B12" s="232"/>
      <c r="C12" s="232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8" t="s">
        <v>28</v>
      </c>
      <c r="B13" s="229" t="s">
        <v>36</v>
      </c>
      <c r="C13" s="229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29"/>
      <c r="B14" s="229"/>
      <c r="C14" s="229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29"/>
      <c r="B15" s="229"/>
      <c r="C15" s="229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29"/>
      <c r="B16" s="229"/>
      <c r="C16" s="229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29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4" workbookViewId="0">
      <selection activeCell="F17" sqref="F1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394</v>
      </c>
    </row>
    <row r="4" spans="1:4" ht="17.25" thickTop="1">
      <c r="A4" s="198" t="s">
        <v>152</v>
      </c>
      <c r="B4" s="104" t="s">
        <v>153</v>
      </c>
      <c r="C4" s="104" t="s">
        <v>154</v>
      </c>
      <c r="D4" s="200" t="s">
        <v>155</v>
      </c>
    </row>
    <row r="5" spans="1:4" ht="17.25" thickBot="1">
      <c r="A5" s="199"/>
      <c r="B5" s="105" t="s">
        <v>402</v>
      </c>
      <c r="C5" s="105" t="s">
        <v>403</v>
      </c>
      <c r="D5" s="201"/>
    </row>
    <row r="6" spans="1:4" ht="33.75" thickTop="1">
      <c r="A6" s="202" t="s">
        <v>156</v>
      </c>
      <c r="B6" s="106" t="s">
        <v>395</v>
      </c>
      <c r="C6" s="106" t="s">
        <v>157</v>
      </c>
      <c r="D6" s="107" t="s">
        <v>158</v>
      </c>
    </row>
    <row r="7" spans="1:4">
      <c r="A7" s="203"/>
      <c r="B7" s="108" t="s">
        <v>159</v>
      </c>
      <c r="C7" s="108" t="s">
        <v>159</v>
      </c>
      <c r="D7" s="109"/>
    </row>
    <row r="8" spans="1:4" ht="40.5">
      <c r="A8" s="203"/>
      <c r="B8" s="110" t="s">
        <v>396</v>
      </c>
      <c r="C8" s="113" t="s">
        <v>400</v>
      </c>
      <c r="D8" s="109"/>
    </row>
    <row r="9" spans="1:4">
      <c r="A9" s="203"/>
      <c r="B9" s="110"/>
      <c r="C9" s="110"/>
      <c r="D9" s="109"/>
    </row>
    <row r="10" spans="1:4">
      <c r="A10" s="203"/>
      <c r="B10" s="110"/>
      <c r="C10" s="111"/>
      <c r="D10" s="109"/>
    </row>
    <row r="11" spans="1:4">
      <c r="A11" s="203"/>
      <c r="B11" s="112"/>
      <c r="C11" s="113"/>
      <c r="D11" s="109"/>
    </row>
    <row r="12" spans="1:4" ht="27">
      <c r="A12" s="203"/>
      <c r="B12" s="108" t="s">
        <v>160</v>
      </c>
      <c r="C12" s="108" t="s">
        <v>401</v>
      </c>
      <c r="D12" s="109"/>
    </row>
    <row r="13" spans="1:4" ht="27">
      <c r="A13" s="203"/>
      <c r="B13" s="110" t="s">
        <v>397</v>
      </c>
      <c r="C13" s="126"/>
      <c r="D13" s="109"/>
    </row>
    <row r="14" spans="1:4">
      <c r="A14" s="203"/>
      <c r="C14" s="110"/>
      <c r="D14" s="109"/>
    </row>
    <row r="15" spans="1:4">
      <c r="A15" s="203"/>
      <c r="B15" s="114"/>
      <c r="C15" s="110"/>
      <c r="D15" s="109"/>
    </row>
    <row r="16" spans="1:4">
      <c r="A16" s="203"/>
      <c r="B16" s="114"/>
      <c r="C16" s="110"/>
      <c r="D16" s="109"/>
    </row>
    <row r="17" spans="1:4" ht="40.5">
      <c r="A17" s="203"/>
      <c r="B17" s="108" t="s">
        <v>344</v>
      </c>
      <c r="C17" s="108" t="s">
        <v>352</v>
      </c>
      <c r="D17" s="109"/>
    </row>
    <row r="18" spans="1:4" ht="27">
      <c r="A18" s="203"/>
      <c r="B18" s="110" t="s">
        <v>169</v>
      </c>
      <c r="C18" s="110"/>
      <c r="D18" s="109"/>
    </row>
    <row r="19" spans="1:4">
      <c r="A19" s="203"/>
      <c r="B19" s="111"/>
      <c r="C19" s="111"/>
      <c r="D19" s="109"/>
    </row>
    <row r="20" spans="1:4">
      <c r="A20" s="203"/>
      <c r="B20" s="111"/>
      <c r="C20" s="111"/>
      <c r="D20" s="109"/>
    </row>
    <row r="21" spans="1:4">
      <c r="A21" s="203"/>
      <c r="B21" s="108"/>
      <c r="C21" s="108"/>
      <c r="D21" s="109"/>
    </row>
    <row r="22" spans="1:4">
      <c r="A22" s="203"/>
      <c r="B22" s="108" t="s">
        <v>161</v>
      </c>
      <c r="C22" s="108" t="s">
        <v>161</v>
      </c>
      <c r="D22" s="109"/>
    </row>
    <row r="23" spans="1:4" ht="27">
      <c r="A23" s="203"/>
      <c r="B23" s="110" t="s">
        <v>345</v>
      </c>
      <c r="C23" s="111" t="s">
        <v>170</v>
      </c>
      <c r="D23" s="109"/>
    </row>
    <row r="24" spans="1:4">
      <c r="A24" s="203"/>
      <c r="B24" s="111"/>
      <c r="C24" s="111"/>
      <c r="D24" s="109"/>
    </row>
    <row r="25" spans="1:4">
      <c r="A25" s="203"/>
      <c r="B25" s="111"/>
      <c r="C25" s="111"/>
      <c r="D25" s="109"/>
    </row>
    <row r="26" spans="1:4" ht="54">
      <c r="A26" s="203"/>
      <c r="B26" s="111" t="s">
        <v>398</v>
      </c>
      <c r="C26" s="111" t="s">
        <v>399</v>
      </c>
      <c r="D26" s="109"/>
    </row>
    <row r="27" spans="1:4" ht="27">
      <c r="A27" s="203"/>
      <c r="B27" s="110"/>
      <c r="C27" s="126" t="s">
        <v>169</v>
      </c>
      <c r="D27" s="109"/>
    </row>
    <row r="28" spans="1:4" ht="27">
      <c r="A28" s="203"/>
      <c r="B28" s="110" t="s">
        <v>169</v>
      </c>
      <c r="C28" s="110"/>
      <c r="D28" s="109"/>
    </row>
    <row r="29" spans="1:4">
      <c r="A29" s="203"/>
      <c r="B29" s="111"/>
      <c r="C29" s="111"/>
      <c r="D29" s="109"/>
    </row>
    <row r="30" spans="1:4">
      <c r="A30" s="203"/>
      <c r="B30" s="111"/>
      <c r="C30" s="111"/>
      <c r="D30" s="109"/>
    </row>
    <row r="31" spans="1:4">
      <c r="A31" s="203"/>
      <c r="B31" s="106" t="s">
        <v>162</v>
      </c>
      <c r="C31" s="106" t="s">
        <v>162</v>
      </c>
      <c r="D31" s="109"/>
    </row>
    <row r="32" spans="1:4" ht="27">
      <c r="A32" s="203"/>
      <c r="B32" s="111" t="s">
        <v>351</v>
      </c>
      <c r="C32" s="111" t="s">
        <v>348</v>
      </c>
      <c r="D32" s="109"/>
    </row>
    <row r="33" spans="1:4">
      <c r="A33" s="203"/>
      <c r="B33" s="111"/>
      <c r="C33" s="111"/>
      <c r="D33" s="109"/>
    </row>
    <row r="34" spans="1:4">
      <c r="A34" s="203"/>
      <c r="B34" s="111"/>
      <c r="C34" s="111"/>
      <c r="D34" s="109"/>
    </row>
    <row r="35" spans="1:4">
      <c r="A35" s="203"/>
      <c r="B35" s="111"/>
      <c r="C35" s="111"/>
      <c r="D35" s="109"/>
    </row>
    <row r="36" spans="1:4">
      <c r="A36" s="203"/>
      <c r="B36" s="115"/>
      <c r="C36" s="116"/>
      <c r="D36" s="117"/>
    </row>
    <row r="37" spans="1:4">
      <c r="A37" s="204"/>
      <c r="B37" s="106"/>
      <c r="C37" s="106"/>
      <c r="D37" s="118" t="s">
        <v>158</v>
      </c>
    </row>
    <row r="38" spans="1:4">
      <c r="A38" s="203"/>
      <c r="B38" s="119"/>
      <c r="C38" s="119"/>
      <c r="D38" s="109"/>
    </row>
    <row r="39" spans="1:4">
      <c r="A39" s="203"/>
      <c r="B39" s="111"/>
      <c r="C39" s="111"/>
      <c r="D39" s="109"/>
    </row>
    <row r="40" spans="1:4">
      <c r="A40" s="203"/>
      <c r="B40" s="120"/>
      <c r="C40" s="121"/>
      <c r="D40" s="109"/>
    </row>
    <row r="41" spans="1:4" ht="17.25" thickBot="1">
      <c r="A41" s="205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E38" sqref="E3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45306</v>
      </c>
      <c r="M3" s="31"/>
    </row>
    <row r="4" spans="1:16" ht="22.5" customHeight="1">
      <c r="A4" s="218" t="s">
        <v>19</v>
      </c>
      <c r="B4" s="218" t="s">
        <v>85</v>
      </c>
      <c r="C4" s="218" t="s">
        <v>86</v>
      </c>
      <c r="D4" s="219" t="s">
        <v>89</v>
      </c>
      <c r="E4" s="219"/>
      <c r="F4" s="217" t="s">
        <v>90</v>
      </c>
      <c r="G4" s="217"/>
      <c r="H4" s="220" t="s">
        <v>87</v>
      </c>
      <c r="I4" s="221"/>
      <c r="J4" s="222" t="s">
        <v>91</v>
      </c>
      <c r="K4" s="223"/>
      <c r="L4" s="218" t="s">
        <v>88</v>
      </c>
    </row>
    <row r="5" spans="1:16" s="29" customFormat="1" ht="22.5" customHeight="1">
      <c r="A5" s="218"/>
      <c r="B5" s="218"/>
      <c r="C5" s="218"/>
      <c r="D5" s="152"/>
      <c r="E5" s="152" t="s">
        <v>270</v>
      </c>
      <c r="F5" s="151" t="s">
        <v>349</v>
      </c>
      <c r="G5" s="151" t="s">
        <v>350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18"/>
    </row>
    <row r="6" spans="1:16" ht="24.95" customHeight="1" outlineLevel="1">
      <c r="A6" s="206" t="s">
        <v>44</v>
      </c>
      <c r="B6" s="206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18</v>
      </c>
      <c r="G6" s="41">
        <f>COUNTIFS('1-1 전체'!D2:D207,'1. 수행관리'!C6,'1-1 전체'!L2:L207,"O")</f>
        <v>0</v>
      </c>
      <c r="H6" s="36">
        <f>E6-F6</f>
        <v>5</v>
      </c>
      <c r="I6" s="36">
        <f>E6-G6</f>
        <v>23</v>
      </c>
      <c r="J6" s="101">
        <f>F6/E6</f>
        <v>0.78260869565217395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6"/>
      <c r="B7" s="206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393</v>
      </c>
    </row>
    <row r="8" spans="1:16" s="29" customFormat="1" ht="24.95" customHeight="1" outlineLevel="1">
      <c r="A8" s="206"/>
      <c r="B8" s="206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6"/>
      <c r="B9" s="206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06"/>
      <c r="B10" s="206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391</v>
      </c>
    </row>
    <row r="11" spans="1:16" s="29" customFormat="1" ht="24.95" customHeight="1" outlineLevel="1">
      <c r="A11" s="206"/>
      <c r="B11" s="206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392</v>
      </c>
    </row>
    <row r="12" spans="1:16" s="29" customFormat="1" ht="24.95" customHeight="1" outlineLevel="1">
      <c r="A12" s="206"/>
      <c r="B12" s="206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6"/>
      <c r="B13" s="206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6"/>
      <c r="B14" s="206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0" t="s">
        <v>93</v>
      </c>
      <c r="B15" s="211"/>
      <c r="C15" s="212"/>
      <c r="D15" s="47" t="e">
        <f>SUM(D6:D14)</f>
        <v>#REF!</v>
      </c>
      <c r="E15" s="47">
        <f t="shared" ref="E15:I15" si="4">SUM(E6:E14)</f>
        <v>37</v>
      </c>
      <c r="F15" s="47">
        <f t="shared" si="4"/>
        <v>23</v>
      </c>
      <c r="G15" s="47">
        <f t="shared" si="4"/>
        <v>0</v>
      </c>
      <c r="H15" s="47">
        <f t="shared" ref="H15" si="5">SUM(H6:H14)</f>
        <v>14</v>
      </c>
      <c r="I15" s="47">
        <f t="shared" si="4"/>
        <v>37</v>
      </c>
      <c r="J15" s="48">
        <f t="shared" ref="J15" si="6">F15/E15</f>
        <v>0.6216216216216216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6" t="s">
        <v>45</v>
      </c>
      <c r="B16" s="206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6"/>
      <c r="B17" s="206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06"/>
      <c r="B18" s="214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6"/>
      <c r="B19" s="215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06"/>
      <c r="B20" s="216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0" t="s">
        <v>92</v>
      </c>
      <c r="B21" s="211"/>
      <c r="C21" s="212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6" t="s">
        <v>20</v>
      </c>
      <c r="B22" s="214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6"/>
      <c r="B23" s="215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6"/>
      <c r="B24" s="216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6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0" t="s">
        <v>94</v>
      </c>
      <c r="B26" s="211"/>
      <c r="C26" s="212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6" t="s">
        <v>46</v>
      </c>
      <c r="B27" s="214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6"/>
      <c r="B28" s="216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206"/>
      <c r="B29" s="214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06"/>
      <c r="B30" s="215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6"/>
      <c r="B31" s="215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6"/>
      <c r="B32" s="216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0" t="s">
        <v>95</v>
      </c>
      <c r="B33" s="211"/>
      <c r="C33" s="212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206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06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6"/>
      <c r="B36" s="213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06"/>
      <c r="B37" s="206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0" t="s">
        <v>96</v>
      </c>
      <c r="B38" s="211"/>
      <c r="C38" s="212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7" t="s">
        <v>97</v>
      </c>
      <c r="B39" s="208"/>
      <c r="C39" s="209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24</v>
      </c>
      <c r="G39" s="44">
        <f t="shared" si="44"/>
        <v>0</v>
      </c>
      <c r="H39" s="44">
        <f t="shared" si="44"/>
        <v>46</v>
      </c>
      <c r="I39" s="44">
        <f t="shared" si="44"/>
        <v>70</v>
      </c>
      <c r="J39" s="45">
        <f t="shared" si="42"/>
        <v>0.34285714285714286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24</v>
      </c>
      <c r="E3" s="159">
        <f>COUNTIFS('1-1 전체'!G2:G207,개발자별진행현황!B3,'1-1 전체'!K2:K207,"O")</f>
        <v>24</v>
      </c>
      <c r="F3" s="159">
        <f>COUNTIFS('1-1 전체'!G2:G207,개발자별진행현황!B3,'1-1 전체'!L2:L207,"O")</f>
        <v>0</v>
      </c>
      <c r="G3" s="162">
        <f>IF(C3="",0,D3/C3)</f>
        <v>0.6</v>
      </c>
      <c r="H3" s="162">
        <f>IF(C3="",0,E3/C3)</f>
        <v>0.6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24</v>
      </c>
      <c r="E16" s="161">
        <f>SUM(E3:E15)</f>
        <v>24</v>
      </c>
      <c r="F16" s="161">
        <f>SUM(F3:F15)</f>
        <v>0</v>
      </c>
      <c r="G16" s="163">
        <f t="shared" si="0"/>
        <v>0.34285714285714286</v>
      </c>
      <c r="H16" s="163">
        <f t="shared" si="1"/>
        <v>0.34285714285714286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topLeftCell="C1" zoomScale="91" zoomScaleNormal="91" workbookViewId="0">
      <pane ySplit="1" topLeftCell="A32" activePane="bottomLeft" state="frozen"/>
      <selection activeCell="F15" sqref="F15"/>
      <selection pane="bottomLeft" activeCell="M39" sqref="M39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356</v>
      </c>
      <c r="H2" s="171" t="s">
        <v>357</v>
      </c>
      <c r="I2" s="171" t="s">
        <v>357</v>
      </c>
      <c r="J2" s="155" t="s">
        <v>357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356</v>
      </c>
      <c r="H3" s="171" t="s">
        <v>357</v>
      </c>
      <c r="I3" s="171" t="s">
        <v>357</v>
      </c>
      <c r="J3" s="171" t="s">
        <v>357</v>
      </c>
      <c r="K3" s="91" t="s">
        <v>323</v>
      </c>
      <c r="L3" s="91"/>
      <c r="M3" s="94"/>
    </row>
    <row r="4" spans="1:13" ht="39.950000000000003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356</v>
      </c>
      <c r="H4" s="171" t="s">
        <v>358</v>
      </c>
      <c r="I4" s="155" t="s">
        <v>359</v>
      </c>
      <c r="J4" s="155"/>
      <c r="K4" s="91"/>
      <c r="L4" s="91"/>
      <c r="M4" s="94" t="s">
        <v>360</v>
      </c>
    </row>
    <row r="5" spans="1:13" ht="39.950000000000003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356</v>
      </c>
      <c r="H5" s="171" t="s">
        <v>357</v>
      </c>
      <c r="I5" s="155" t="s">
        <v>361</v>
      </c>
      <c r="J5" s="155"/>
      <c r="K5" s="91"/>
      <c r="L5" s="91"/>
      <c r="M5" s="94" t="s">
        <v>360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356</v>
      </c>
      <c r="H6" s="171" t="s">
        <v>362</v>
      </c>
      <c r="I6" s="155" t="s">
        <v>363</v>
      </c>
      <c r="J6" s="155" t="s">
        <v>364</v>
      </c>
      <c r="K6" s="91" t="s">
        <v>323</v>
      </c>
      <c r="L6" s="91"/>
      <c r="M6" s="94" t="s">
        <v>365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356</v>
      </c>
      <c r="H7" s="171" t="s">
        <v>366</v>
      </c>
      <c r="I7" s="155" t="s">
        <v>366</v>
      </c>
      <c r="J7" s="155" t="s">
        <v>366</v>
      </c>
      <c r="K7" s="91" t="s">
        <v>323</v>
      </c>
      <c r="L7" s="91"/>
      <c r="M7" s="94" t="s">
        <v>367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356</v>
      </c>
      <c r="H8" s="171"/>
      <c r="I8" s="155"/>
      <c r="J8" s="155" t="s">
        <v>368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356</v>
      </c>
      <c r="H9" s="171" t="s">
        <v>362</v>
      </c>
      <c r="I9" s="155" t="s">
        <v>363</v>
      </c>
      <c r="J9" s="155" t="s">
        <v>357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356</v>
      </c>
      <c r="H10" s="174" t="s">
        <v>357</v>
      </c>
      <c r="I10" s="80" t="s">
        <v>357</v>
      </c>
      <c r="J10" s="80" t="s">
        <v>357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356</v>
      </c>
      <c r="H11" s="174" t="s">
        <v>357</v>
      </c>
      <c r="I11" s="80" t="s">
        <v>357</v>
      </c>
      <c r="J11" s="80" t="s">
        <v>357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356</v>
      </c>
      <c r="H12" s="174"/>
      <c r="I12" s="80"/>
      <c r="J12" s="80"/>
      <c r="K12" s="91"/>
      <c r="L12" s="91"/>
      <c r="M12" s="52" t="s">
        <v>369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356</v>
      </c>
      <c r="H13" s="171" t="s">
        <v>357</v>
      </c>
      <c r="I13" s="155" t="s">
        <v>370</v>
      </c>
      <c r="J13" s="155" t="s">
        <v>357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356</v>
      </c>
      <c r="H14" s="171" t="s">
        <v>370</v>
      </c>
      <c r="I14" s="155" t="s">
        <v>361</v>
      </c>
      <c r="J14" s="155" t="s">
        <v>357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356</v>
      </c>
      <c r="H15" s="171" t="s">
        <v>370</v>
      </c>
      <c r="I15" s="155" t="s">
        <v>361</v>
      </c>
      <c r="J15" s="155" t="s">
        <v>357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356</v>
      </c>
      <c r="H16" s="171"/>
      <c r="I16" s="155"/>
      <c r="J16" s="155"/>
      <c r="K16" s="91"/>
      <c r="L16" s="91"/>
      <c r="M16" s="94" t="s">
        <v>371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356</v>
      </c>
      <c r="H17" s="171"/>
      <c r="I17" s="155"/>
      <c r="J17" s="155" t="s">
        <v>357</v>
      </c>
      <c r="K17" s="91" t="s">
        <v>323</v>
      </c>
      <c r="L17" s="91"/>
      <c r="M17" s="94" t="s">
        <v>372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356</v>
      </c>
      <c r="H18" s="171"/>
      <c r="I18" s="155"/>
      <c r="J18" s="155" t="s">
        <v>357</v>
      </c>
      <c r="K18" s="91" t="s">
        <v>323</v>
      </c>
      <c r="L18" s="91"/>
      <c r="M18" s="94" t="s">
        <v>373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356</v>
      </c>
      <c r="H19" s="171" t="s">
        <v>370</v>
      </c>
      <c r="I19" s="155" t="s">
        <v>361</v>
      </c>
      <c r="J19" s="155" t="s">
        <v>357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356</v>
      </c>
      <c r="H20" s="171" t="s">
        <v>362</v>
      </c>
      <c r="I20" s="155" t="s">
        <v>374</v>
      </c>
      <c r="J20" s="155" t="s">
        <v>370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356</v>
      </c>
      <c r="H21" s="171" t="s">
        <v>357</v>
      </c>
      <c r="I21" s="155" t="s">
        <v>361</v>
      </c>
      <c r="J21" s="155"/>
      <c r="K21" s="91"/>
      <c r="L21" s="91"/>
      <c r="M21" s="136" t="s">
        <v>375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356</v>
      </c>
      <c r="H22" s="171" t="s">
        <v>363</v>
      </c>
      <c r="I22" s="155" t="s">
        <v>374</v>
      </c>
      <c r="J22" s="155" t="s">
        <v>370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356</v>
      </c>
      <c r="H23" s="171" t="s">
        <v>362</v>
      </c>
      <c r="I23" s="155" t="s">
        <v>363</v>
      </c>
      <c r="J23" s="155" t="s">
        <v>357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356</v>
      </c>
      <c r="H24" s="171" t="s">
        <v>362</v>
      </c>
      <c r="I24" s="155" t="s">
        <v>363</v>
      </c>
      <c r="J24" s="155" t="s">
        <v>357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356</v>
      </c>
      <c r="H25" s="171" t="s">
        <v>359</v>
      </c>
      <c r="I25" s="155" t="s">
        <v>376</v>
      </c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356</v>
      </c>
      <c r="H26" s="171" t="s">
        <v>362</v>
      </c>
      <c r="I26" s="155" t="s">
        <v>374</v>
      </c>
      <c r="J26" s="155" t="s">
        <v>357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356</v>
      </c>
      <c r="H27" s="171" t="s">
        <v>362</v>
      </c>
      <c r="I27" s="155" t="s">
        <v>374</v>
      </c>
      <c r="J27" s="155" t="s">
        <v>357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356</v>
      </c>
      <c r="H28" s="171" t="s">
        <v>377</v>
      </c>
      <c r="I28" s="155" t="s">
        <v>378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356</v>
      </c>
      <c r="H29" s="171" t="s">
        <v>366</v>
      </c>
      <c r="I29" s="155" t="s">
        <v>366</v>
      </c>
      <c r="J29" s="155" t="s">
        <v>366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356</v>
      </c>
      <c r="H30" s="171" t="s">
        <v>379</v>
      </c>
      <c r="I30" s="155" t="s">
        <v>380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356</v>
      </c>
      <c r="H31" s="171" t="s">
        <v>381</v>
      </c>
      <c r="I31" s="155" t="s">
        <v>382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356</v>
      </c>
      <c r="H32" s="171" t="s">
        <v>383</v>
      </c>
      <c r="I32" s="155" t="s">
        <v>384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356</v>
      </c>
      <c r="H33" s="171" t="s">
        <v>379</v>
      </c>
      <c r="I33" s="155" t="s">
        <v>380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356</v>
      </c>
      <c r="H34" s="171" t="s">
        <v>385</v>
      </c>
      <c r="I34" s="155" t="s">
        <v>357</v>
      </c>
      <c r="J34" s="155" t="s">
        <v>385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356</v>
      </c>
      <c r="H35" s="171" t="s">
        <v>385</v>
      </c>
      <c r="I35" s="155" t="s">
        <v>357</v>
      </c>
      <c r="J35" s="155" t="s">
        <v>368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356</v>
      </c>
      <c r="H36" s="171"/>
      <c r="I36" s="155"/>
      <c r="J36" s="155"/>
      <c r="K36" s="91"/>
      <c r="L36" s="91"/>
      <c r="M36" s="94" t="s">
        <v>386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356</v>
      </c>
      <c r="H37" s="172" t="s">
        <v>387</v>
      </c>
      <c r="I37" s="155" t="s">
        <v>388</v>
      </c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238" t="s">
        <v>389</v>
      </c>
      <c r="H38" s="237" t="s">
        <v>405</v>
      </c>
      <c r="I38" s="237" t="s">
        <v>405</v>
      </c>
      <c r="J38" s="158"/>
      <c r="K38" s="133"/>
      <c r="L38" s="133"/>
      <c r="M38" s="140" t="s">
        <v>407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354</v>
      </c>
      <c r="I39" s="184" t="s">
        <v>355</v>
      </c>
      <c r="J39" s="184" t="s">
        <v>353</v>
      </c>
      <c r="K39" s="184" t="s">
        <v>323</v>
      </c>
      <c r="L39" s="184"/>
      <c r="M39" s="185"/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346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342</v>
      </c>
      <c r="H52" s="183"/>
      <c r="I52" s="184"/>
      <c r="J52" s="184"/>
      <c r="K52" s="184"/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347</v>
      </c>
      <c r="I53" s="171" t="s">
        <v>334</v>
      </c>
      <c r="J53" s="155"/>
      <c r="K53" s="155"/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343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26" activePane="bottomRight" state="frozen"/>
      <selection pane="topRight" activeCell="B1" sqref="B1"/>
      <selection pane="bottomLeft" activeCell="A3" sqref="A3"/>
      <selection pane="bottomRight" activeCell="L39" sqref="L3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hidden="1" customHeight="1">
      <c r="A3" s="224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356</v>
      </c>
      <c r="G3" s="171" t="s">
        <v>357</v>
      </c>
      <c r="H3" s="171" t="s">
        <v>357</v>
      </c>
      <c r="I3" s="155" t="s">
        <v>357</v>
      </c>
      <c r="J3" s="91" t="s">
        <v>323</v>
      </c>
      <c r="K3" s="91"/>
      <c r="L3" s="94"/>
    </row>
    <row r="4" spans="1:12" s="2" customFormat="1" ht="30" hidden="1" customHeight="1">
      <c r="A4" s="224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356</v>
      </c>
      <c r="G4" s="171" t="s">
        <v>357</v>
      </c>
      <c r="H4" s="171" t="s">
        <v>357</v>
      </c>
      <c r="I4" s="171" t="s">
        <v>357</v>
      </c>
      <c r="J4" s="91" t="s">
        <v>323</v>
      </c>
      <c r="K4" s="91"/>
      <c r="L4" s="94"/>
    </row>
    <row r="5" spans="1:12" s="2" customFormat="1" ht="66.75" customHeight="1">
      <c r="A5" s="224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356</v>
      </c>
      <c r="G5" s="171" t="s">
        <v>358</v>
      </c>
      <c r="H5" s="155" t="s">
        <v>359</v>
      </c>
      <c r="I5" s="155"/>
      <c r="J5" s="91"/>
      <c r="K5" s="91"/>
      <c r="L5" s="94" t="s">
        <v>360</v>
      </c>
    </row>
    <row r="6" spans="1:12" s="2" customFormat="1" ht="88.5" customHeight="1">
      <c r="A6" s="224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356</v>
      </c>
      <c r="G6" s="171" t="s">
        <v>357</v>
      </c>
      <c r="H6" s="155" t="s">
        <v>361</v>
      </c>
      <c r="I6" s="155"/>
      <c r="J6" s="91"/>
      <c r="K6" s="91"/>
      <c r="L6" s="94" t="s">
        <v>360</v>
      </c>
    </row>
    <row r="7" spans="1:12" s="2" customFormat="1" ht="88.5" hidden="1" customHeight="1">
      <c r="A7" s="224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356</v>
      </c>
      <c r="G7" s="171" t="s">
        <v>362</v>
      </c>
      <c r="H7" s="155" t="s">
        <v>363</v>
      </c>
      <c r="I7" s="155" t="s">
        <v>364</v>
      </c>
      <c r="J7" s="91" t="s">
        <v>323</v>
      </c>
      <c r="K7" s="91"/>
      <c r="L7" s="136" t="s">
        <v>365</v>
      </c>
    </row>
    <row r="8" spans="1:12" s="2" customFormat="1" ht="88.5" hidden="1" customHeight="1">
      <c r="A8" s="224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356</v>
      </c>
      <c r="G8" s="171" t="s">
        <v>366</v>
      </c>
      <c r="H8" s="155" t="s">
        <v>366</v>
      </c>
      <c r="I8" s="155" t="s">
        <v>366</v>
      </c>
      <c r="J8" s="91" t="s">
        <v>323</v>
      </c>
      <c r="K8" s="91"/>
      <c r="L8" s="94" t="s">
        <v>367</v>
      </c>
    </row>
    <row r="9" spans="1:12" s="2" customFormat="1" ht="91.5" hidden="1" customHeight="1">
      <c r="A9" s="224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356</v>
      </c>
      <c r="G9" s="171"/>
      <c r="H9" s="155"/>
      <c r="I9" s="155" t="s">
        <v>368</v>
      </c>
      <c r="J9" s="91" t="s">
        <v>323</v>
      </c>
      <c r="K9" s="91"/>
      <c r="L9" s="94"/>
    </row>
    <row r="10" spans="1:12" s="2" customFormat="1" ht="30" hidden="1" customHeight="1">
      <c r="A10" s="224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356</v>
      </c>
      <c r="G10" s="171" t="s">
        <v>362</v>
      </c>
      <c r="H10" s="155" t="s">
        <v>363</v>
      </c>
      <c r="I10" s="155" t="s">
        <v>357</v>
      </c>
      <c r="J10" s="91" t="s">
        <v>323</v>
      </c>
      <c r="K10" s="91"/>
      <c r="L10" s="94"/>
    </row>
    <row r="11" spans="1:12" s="2" customFormat="1" ht="48" hidden="1" customHeight="1">
      <c r="A11" s="224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356</v>
      </c>
      <c r="G11" s="174" t="s">
        <v>357</v>
      </c>
      <c r="H11" s="80" t="s">
        <v>357</v>
      </c>
      <c r="I11" s="80" t="s">
        <v>357</v>
      </c>
      <c r="J11" s="91" t="s">
        <v>323</v>
      </c>
      <c r="K11" s="91"/>
      <c r="L11" s="94"/>
    </row>
    <row r="12" spans="1:12" s="2" customFormat="1" ht="30" hidden="1" customHeight="1">
      <c r="A12" s="224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356</v>
      </c>
      <c r="G12" s="174" t="s">
        <v>357</v>
      </c>
      <c r="H12" s="80" t="s">
        <v>357</v>
      </c>
      <c r="I12" s="80" t="s">
        <v>357</v>
      </c>
      <c r="J12" s="91" t="s">
        <v>323</v>
      </c>
      <c r="K12" s="91"/>
      <c r="L12" s="94"/>
    </row>
    <row r="13" spans="1:12" s="2" customFormat="1" ht="51.75" customHeight="1">
      <c r="A13" s="224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356</v>
      </c>
      <c r="G13" s="174"/>
      <c r="H13" s="80"/>
      <c r="I13" s="80"/>
      <c r="J13" s="91"/>
      <c r="K13" s="91"/>
      <c r="L13" s="52" t="s">
        <v>369</v>
      </c>
    </row>
    <row r="14" spans="1:12" s="2" customFormat="1" ht="60.75" hidden="1" customHeight="1">
      <c r="A14" s="224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356</v>
      </c>
      <c r="G14" s="171" t="s">
        <v>357</v>
      </c>
      <c r="H14" s="155" t="s">
        <v>370</v>
      </c>
      <c r="I14" s="155" t="s">
        <v>357</v>
      </c>
      <c r="J14" s="91" t="s">
        <v>323</v>
      </c>
      <c r="K14" s="91"/>
      <c r="L14" s="94"/>
    </row>
    <row r="15" spans="1:12" s="2" customFormat="1" ht="30" hidden="1" customHeight="1">
      <c r="A15" s="224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356</v>
      </c>
      <c r="G15" s="171" t="s">
        <v>370</v>
      </c>
      <c r="H15" s="155" t="s">
        <v>361</v>
      </c>
      <c r="I15" s="155" t="s">
        <v>357</v>
      </c>
      <c r="J15" s="91" t="s">
        <v>323</v>
      </c>
      <c r="K15" s="91"/>
      <c r="L15" s="94"/>
    </row>
    <row r="16" spans="1:12" s="2" customFormat="1" ht="30" hidden="1" customHeight="1">
      <c r="A16" s="224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356</v>
      </c>
      <c r="G16" s="171" t="s">
        <v>370</v>
      </c>
      <c r="H16" s="155" t="s">
        <v>361</v>
      </c>
      <c r="I16" s="155" t="s">
        <v>357</v>
      </c>
      <c r="J16" s="91" t="s">
        <v>323</v>
      </c>
      <c r="K16" s="91"/>
      <c r="L16" s="135"/>
    </row>
    <row r="17" spans="1:12" ht="30" customHeight="1">
      <c r="A17" s="224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356</v>
      </c>
      <c r="G17" s="171"/>
      <c r="H17" s="155"/>
      <c r="I17" s="155"/>
      <c r="J17" s="91"/>
      <c r="K17" s="91"/>
      <c r="L17" s="94" t="s">
        <v>371</v>
      </c>
    </row>
    <row r="18" spans="1:12" ht="64.5" hidden="1" customHeight="1">
      <c r="A18" s="224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356</v>
      </c>
      <c r="G18" s="171"/>
      <c r="H18" s="155"/>
      <c r="I18" s="155" t="s">
        <v>357</v>
      </c>
      <c r="J18" s="91" t="s">
        <v>323</v>
      </c>
      <c r="K18" s="91"/>
      <c r="L18" s="94" t="s">
        <v>372</v>
      </c>
    </row>
    <row r="19" spans="1:12" ht="30" hidden="1" customHeight="1">
      <c r="A19" s="224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356</v>
      </c>
      <c r="G19" s="171"/>
      <c r="H19" s="155"/>
      <c r="I19" s="155" t="s">
        <v>357</v>
      </c>
      <c r="J19" s="91" t="s">
        <v>323</v>
      </c>
      <c r="K19" s="91"/>
      <c r="L19" s="94" t="s">
        <v>373</v>
      </c>
    </row>
    <row r="20" spans="1:12" ht="61.5" hidden="1" customHeight="1">
      <c r="A20" s="224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356</v>
      </c>
      <c r="G20" s="171" t="s">
        <v>370</v>
      </c>
      <c r="H20" s="155" t="s">
        <v>361</v>
      </c>
      <c r="I20" s="155" t="s">
        <v>357</v>
      </c>
      <c r="J20" s="91" t="s">
        <v>323</v>
      </c>
      <c r="K20" s="91"/>
      <c r="L20" s="94"/>
    </row>
    <row r="21" spans="1:12" ht="91.5" hidden="1" customHeight="1">
      <c r="A21" s="224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356</v>
      </c>
      <c r="G21" s="171" t="s">
        <v>362</v>
      </c>
      <c r="H21" s="155" t="s">
        <v>374</v>
      </c>
      <c r="I21" s="155" t="s">
        <v>370</v>
      </c>
      <c r="J21" s="91" t="s">
        <v>323</v>
      </c>
      <c r="K21" s="91"/>
      <c r="L21" s="94"/>
    </row>
    <row r="22" spans="1:12" ht="135">
      <c r="A22" s="224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356</v>
      </c>
      <c r="G22" s="171" t="s">
        <v>357</v>
      </c>
      <c r="H22" s="155" t="s">
        <v>361</v>
      </c>
      <c r="I22" s="155"/>
      <c r="J22" s="91"/>
      <c r="K22" s="91"/>
      <c r="L22" s="136" t="s">
        <v>375</v>
      </c>
    </row>
    <row r="23" spans="1:12" ht="30" hidden="1" customHeight="1">
      <c r="A23" s="224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356</v>
      </c>
      <c r="G23" s="171" t="s">
        <v>363</v>
      </c>
      <c r="H23" s="155" t="s">
        <v>374</v>
      </c>
      <c r="I23" s="155" t="s">
        <v>370</v>
      </c>
      <c r="J23" s="91" t="s">
        <v>323</v>
      </c>
      <c r="K23" s="91"/>
      <c r="L23" s="94"/>
    </row>
    <row r="24" spans="1:12" ht="30" hidden="1" customHeight="1">
      <c r="A24" s="224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356</v>
      </c>
      <c r="G24" s="171" t="s">
        <v>362</v>
      </c>
      <c r="H24" s="155" t="s">
        <v>363</v>
      </c>
      <c r="I24" s="155" t="s">
        <v>357</v>
      </c>
      <c r="J24" s="91" t="s">
        <v>323</v>
      </c>
      <c r="K24" s="91"/>
      <c r="L24" s="94"/>
    </row>
    <row r="25" spans="1:12" ht="30" hidden="1" customHeight="1">
      <c r="A25" s="224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356</v>
      </c>
      <c r="G25" s="171" t="s">
        <v>362</v>
      </c>
      <c r="H25" s="155" t="s">
        <v>363</v>
      </c>
      <c r="I25" s="155" t="s">
        <v>357</v>
      </c>
      <c r="J25" s="91" t="s">
        <v>323</v>
      </c>
      <c r="K25" s="91"/>
      <c r="L25" s="94"/>
    </row>
    <row r="26" spans="1:12" ht="30" customHeight="1">
      <c r="A26" s="224"/>
      <c r="B26" s="92" t="s">
        <v>173</v>
      </c>
      <c r="C26" s="93" t="s">
        <v>214</v>
      </c>
      <c r="D26" s="134" t="s">
        <v>215</v>
      </c>
      <c r="E26" s="52"/>
      <c r="F26" s="174" t="s">
        <v>356</v>
      </c>
      <c r="G26" s="171" t="s">
        <v>359</v>
      </c>
      <c r="H26" s="155" t="s">
        <v>376</v>
      </c>
      <c r="I26" s="155"/>
      <c r="J26" s="91"/>
      <c r="K26" s="91"/>
      <c r="L26" s="94"/>
    </row>
    <row r="27" spans="1:12" ht="51" hidden="1" customHeight="1">
      <c r="A27" s="224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356</v>
      </c>
      <c r="G27" s="171" t="s">
        <v>362</v>
      </c>
      <c r="H27" s="155" t="s">
        <v>374</v>
      </c>
      <c r="I27" s="155" t="s">
        <v>357</v>
      </c>
      <c r="J27" s="91" t="s">
        <v>323</v>
      </c>
      <c r="K27" s="91"/>
      <c r="L27" s="94"/>
    </row>
    <row r="28" spans="1:12" ht="30" hidden="1" customHeight="1">
      <c r="A28" s="224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356</v>
      </c>
      <c r="G28" s="171" t="s">
        <v>362</v>
      </c>
      <c r="H28" s="155" t="s">
        <v>374</v>
      </c>
      <c r="I28" s="155" t="s">
        <v>357</v>
      </c>
      <c r="J28" s="91" t="s">
        <v>323</v>
      </c>
      <c r="K28" s="91"/>
      <c r="L28" s="94"/>
    </row>
    <row r="29" spans="1:12" ht="30" customHeight="1">
      <c r="A29" s="224"/>
      <c r="B29" s="92" t="s">
        <v>173</v>
      </c>
      <c r="C29" s="93" t="s">
        <v>274</v>
      </c>
      <c r="D29" s="134" t="s">
        <v>221</v>
      </c>
      <c r="E29" s="52"/>
      <c r="F29" s="174" t="s">
        <v>356</v>
      </c>
      <c r="G29" s="171" t="s">
        <v>377</v>
      </c>
      <c r="H29" s="155" t="s">
        <v>378</v>
      </c>
      <c r="I29" s="155"/>
      <c r="J29" s="91"/>
      <c r="K29" s="91"/>
      <c r="L29" s="94"/>
    </row>
    <row r="30" spans="1:12" ht="30" hidden="1" customHeight="1">
      <c r="A30" s="224"/>
      <c r="B30" s="92" t="s">
        <v>173</v>
      </c>
      <c r="C30" s="93" t="s">
        <v>273</v>
      </c>
      <c r="D30" s="134" t="s">
        <v>222</v>
      </c>
      <c r="E30" s="52"/>
      <c r="F30" s="174" t="s">
        <v>356</v>
      </c>
      <c r="G30" s="171" t="s">
        <v>366</v>
      </c>
      <c r="H30" s="155" t="s">
        <v>366</v>
      </c>
      <c r="I30" s="155" t="s">
        <v>366</v>
      </c>
      <c r="J30" s="91" t="s">
        <v>323</v>
      </c>
      <c r="K30" s="91"/>
      <c r="L30" s="94"/>
    </row>
    <row r="31" spans="1:12" ht="30" customHeight="1">
      <c r="A31" s="224"/>
      <c r="B31" s="92" t="s">
        <v>173</v>
      </c>
      <c r="C31" s="93" t="s">
        <v>273</v>
      </c>
      <c r="D31" s="134" t="s">
        <v>223</v>
      </c>
      <c r="E31" s="52"/>
      <c r="F31" s="174" t="s">
        <v>356</v>
      </c>
      <c r="G31" s="171" t="s">
        <v>379</v>
      </c>
      <c r="H31" s="155" t="s">
        <v>380</v>
      </c>
      <c r="I31" s="155"/>
      <c r="J31" s="91"/>
      <c r="K31" s="91"/>
      <c r="L31" s="94"/>
    </row>
    <row r="32" spans="1:12" ht="30" customHeight="1">
      <c r="A32" s="224"/>
      <c r="B32" s="92" t="s">
        <v>173</v>
      </c>
      <c r="C32" s="93" t="s">
        <v>273</v>
      </c>
      <c r="D32" s="134" t="s">
        <v>224</v>
      </c>
      <c r="E32" s="52"/>
      <c r="F32" s="174" t="s">
        <v>356</v>
      </c>
      <c r="G32" s="171" t="s">
        <v>381</v>
      </c>
      <c r="H32" s="155" t="s">
        <v>382</v>
      </c>
      <c r="I32" s="155"/>
      <c r="J32" s="91"/>
      <c r="K32" s="91"/>
      <c r="L32" s="94"/>
    </row>
    <row r="33" spans="1:12" ht="30" customHeight="1">
      <c r="A33" s="224"/>
      <c r="B33" s="92" t="s">
        <v>173</v>
      </c>
      <c r="C33" s="93" t="s">
        <v>273</v>
      </c>
      <c r="D33" s="134" t="s">
        <v>225</v>
      </c>
      <c r="E33" s="52"/>
      <c r="F33" s="174" t="s">
        <v>356</v>
      </c>
      <c r="G33" s="171" t="s">
        <v>383</v>
      </c>
      <c r="H33" s="155" t="s">
        <v>384</v>
      </c>
      <c r="I33" s="155"/>
      <c r="J33" s="91"/>
      <c r="K33" s="91"/>
      <c r="L33" s="94"/>
    </row>
    <row r="34" spans="1:12" ht="30" customHeight="1">
      <c r="A34" s="224"/>
      <c r="B34" s="92" t="s">
        <v>173</v>
      </c>
      <c r="C34" s="93" t="s">
        <v>274</v>
      </c>
      <c r="D34" s="134" t="s">
        <v>226</v>
      </c>
      <c r="E34" s="52"/>
      <c r="F34" s="174" t="s">
        <v>356</v>
      </c>
      <c r="G34" s="171" t="s">
        <v>379</v>
      </c>
      <c r="H34" s="155" t="s">
        <v>380</v>
      </c>
      <c r="I34" s="155"/>
      <c r="J34" s="91"/>
      <c r="K34" s="91"/>
      <c r="L34" s="94"/>
    </row>
    <row r="35" spans="1:12" ht="30" hidden="1" customHeight="1">
      <c r="A35" s="224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356</v>
      </c>
      <c r="G35" s="171" t="s">
        <v>385</v>
      </c>
      <c r="H35" s="155" t="s">
        <v>357</v>
      </c>
      <c r="I35" s="155" t="s">
        <v>385</v>
      </c>
      <c r="J35" s="91" t="s">
        <v>323</v>
      </c>
      <c r="K35" s="91"/>
      <c r="L35" s="94"/>
    </row>
    <row r="36" spans="1:12" ht="30" hidden="1" customHeight="1">
      <c r="A36" s="224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356</v>
      </c>
      <c r="G36" s="171" t="s">
        <v>385</v>
      </c>
      <c r="H36" s="155" t="s">
        <v>357</v>
      </c>
      <c r="I36" s="155" t="s">
        <v>368</v>
      </c>
      <c r="J36" s="91" t="s">
        <v>323</v>
      </c>
      <c r="K36" s="91"/>
      <c r="L36" s="94"/>
    </row>
    <row r="37" spans="1:12" ht="30" customHeight="1">
      <c r="A37" s="224"/>
      <c r="B37" s="92" t="s">
        <v>234</v>
      </c>
      <c r="C37" s="93" t="s">
        <v>231</v>
      </c>
      <c r="D37" s="134" t="s">
        <v>232</v>
      </c>
      <c r="E37" s="52"/>
      <c r="F37" s="174" t="s">
        <v>356</v>
      </c>
      <c r="G37" s="171"/>
      <c r="H37" s="155"/>
      <c r="I37" s="155"/>
      <c r="J37" s="91"/>
      <c r="K37" s="91"/>
      <c r="L37" s="94" t="s">
        <v>386</v>
      </c>
    </row>
    <row r="38" spans="1:12" ht="30" customHeight="1">
      <c r="A38" s="224"/>
      <c r="B38" s="92" t="s">
        <v>234</v>
      </c>
      <c r="C38" s="93" t="s">
        <v>231</v>
      </c>
      <c r="D38" s="134" t="s">
        <v>233</v>
      </c>
      <c r="E38" s="137"/>
      <c r="F38" s="174" t="s">
        <v>356</v>
      </c>
      <c r="G38" s="172" t="s">
        <v>387</v>
      </c>
      <c r="H38" s="155" t="s">
        <v>388</v>
      </c>
      <c r="I38" s="155"/>
      <c r="J38" s="91"/>
      <c r="K38" s="91"/>
      <c r="L38" s="94"/>
    </row>
    <row r="39" spans="1:12" ht="30" customHeight="1" thickBot="1">
      <c r="A39" s="225"/>
      <c r="B39" s="138" t="s">
        <v>235</v>
      </c>
      <c r="C39" s="139" t="s">
        <v>236</v>
      </c>
      <c r="D39" s="141" t="s">
        <v>237</v>
      </c>
      <c r="E39" s="142"/>
      <c r="F39" s="236" t="s">
        <v>389</v>
      </c>
      <c r="G39" s="237" t="s">
        <v>405</v>
      </c>
      <c r="H39" s="237" t="s">
        <v>405</v>
      </c>
      <c r="I39" s="158"/>
      <c r="J39" s="133"/>
      <c r="K39" s="133"/>
      <c r="L39" s="94" t="s">
        <v>406</v>
      </c>
    </row>
  </sheetData>
  <autoFilter ref="A2:L39">
    <filterColumn colId="8">
      <filters blank="1"/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24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356</v>
      </c>
      <c r="G3" s="174" t="s">
        <v>354</v>
      </c>
      <c r="H3" s="80" t="s">
        <v>355</v>
      </c>
      <c r="I3" s="80" t="s">
        <v>353</v>
      </c>
      <c r="J3" s="91" t="s">
        <v>323</v>
      </c>
      <c r="K3" s="91"/>
      <c r="L3" s="94"/>
    </row>
    <row r="4" spans="1:12" s="2" customFormat="1" ht="30" customHeight="1">
      <c r="A4" s="224"/>
      <c r="B4" s="143" t="s">
        <v>241</v>
      </c>
      <c r="C4" s="93" t="s">
        <v>117</v>
      </c>
      <c r="D4" s="134" t="s">
        <v>121</v>
      </c>
      <c r="E4" s="52"/>
      <c r="F4" s="174" t="s">
        <v>356</v>
      </c>
      <c r="G4" s="174" t="s">
        <v>382</v>
      </c>
      <c r="H4" s="80" t="s">
        <v>390</v>
      </c>
      <c r="I4" s="80"/>
      <c r="J4" s="91"/>
      <c r="K4" s="91"/>
      <c r="L4" s="94"/>
    </row>
    <row r="5" spans="1:12" s="2" customFormat="1" ht="66.75" customHeight="1">
      <c r="A5" s="224"/>
      <c r="B5" s="92" t="s">
        <v>240</v>
      </c>
      <c r="C5" s="93" t="s">
        <v>140</v>
      </c>
      <c r="D5" s="134" t="s">
        <v>122</v>
      </c>
      <c r="E5" s="52"/>
      <c r="F5" s="174" t="s">
        <v>356</v>
      </c>
      <c r="G5" s="174"/>
      <c r="H5" s="80"/>
      <c r="I5" s="80"/>
      <c r="J5" s="91"/>
      <c r="K5" s="91"/>
      <c r="L5" s="94"/>
    </row>
    <row r="6" spans="1:12" s="2" customFormat="1" ht="88.5" customHeight="1">
      <c r="A6" s="224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4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4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4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4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4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4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26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26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26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26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26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26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26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26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26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4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342</v>
      </c>
      <c r="G3" s="174"/>
      <c r="H3" s="80"/>
      <c r="I3" s="80"/>
      <c r="J3" s="91"/>
      <c r="K3" s="91"/>
      <c r="L3" s="94"/>
    </row>
    <row r="4" spans="1:12" s="2" customFormat="1" ht="30" customHeight="1">
      <c r="A4" s="224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347</v>
      </c>
      <c r="H4" s="174" t="s">
        <v>347</v>
      </c>
      <c r="I4" s="80"/>
      <c r="J4" s="91"/>
      <c r="K4" s="91"/>
      <c r="L4" s="94"/>
    </row>
    <row r="5" spans="1:12" s="2" customFormat="1" ht="30" customHeight="1">
      <c r="A5" s="224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4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4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4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4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4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4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4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19일)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2024-01-15T01:44:27Z</dcterms:modified>
</cp:coreProperties>
</file>