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5. 충북진천군\"/>
    </mc:Choice>
  </mc:AlternateContent>
  <bookViews>
    <workbookView xWindow="0" yWindow="0" windowWidth="28800" windowHeight="12255"/>
  </bookViews>
  <sheets>
    <sheet name="점용료산정기준표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E5" i="2"/>
  <c r="D5" i="2"/>
  <c r="C5" i="2"/>
  <c r="C4" i="2"/>
  <c r="C3" i="2"/>
  <c r="C2" i="2"/>
</calcChain>
</file>

<file path=xl/comments1.xml><?xml version="1.0" encoding="utf-8"?>
<comments xmlns="http://schemas.openxmlformats.org/spreadsheetml/2006/main">
  <authors>
    <author>onpoom-DTS-017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>(EA)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>미터</t>
        </r>
        <r>
          <rPr>
            <b/>
            <sz val="9"/>
            <color indexed="81"/>
            <rFont val="Tahoma"/>
            <family val="2"/>
          </rPr>
          <t>(m)
3.</t>
        </r>
        <r>
          <rPr>
            <b/>
            <sz val="9"/>
            <color indexed="81"/>
            <rFont val="돋움"/>
            <family val="3"/>
            <charset val="129"/>
          </rPr>
          <t>제곱미터</t>
        </r>
        <r>
          <rPr>
            <b/>
            <sz val="9"/>
            <color indexed="81"/>
            <rFont val="Tahoma"/>
            <family val="2"/>
          </rPr>
          <t xml:space="preserve">(m2)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개월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일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금액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요율
</t>
        </r>
      </text>
    </commen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>점용료구분이</t>
        </r>
        <r>
          <rPr>
            <b/>
            <sz val="9"/>
            <color indexed="81"/>
            <rFont val="Tahoma"/>
            <family val="2"/>
          </rPr>
          <t xml:space="preserve"> 
1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금액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소수점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영구점용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일시점용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불가능
</t>
        </r>
        <r>
          <rPr>
            <b/>
            <sz val="9"/>
            <color indexed="81"/>
            <rFont val="Tahoma"/>
            <family val="2"/>
          </rPr>
          <t xml:space="preserve">* </t>
        </r>
        <r>
          <rPr>
            <b/>
            <sz val="9"/>
            <color indexed="81"/>
            <rFont val="돋움"/>
            <family val="3"/>
            <charset val="129"/>
          </rPr>
          <t>소분류가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있는항목은</t>
        </r>
        <r>
          <rPr>
            <b/>
            <sz val="9"/>
            <color indexed="81"/>
            <rFont val="Tahoma"/>
            <family val="2"/>
          </rPr>
          <t xml:space="preserve"> "1"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셋팅</t>
        </r>
        <r>
          <rPr>
            <b/>
            <sz val="9"/>
            <color indexed="81"/>
            <rFont val="Tahoma"/>
            <family val="2"/>
          </rPr>
          <t>. "1"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반복선택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 xml:space="preserve">공통사항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 xml:space="preserve">특이사항
</t>
        </r>
        <r>
          <rPr>
            <b/>
            <sz val="9"/>
            <color indexed="81"/>
            <rFont val="Tahoma"/>
            <family val="2"/>
          </rPr>
          <t xml:space="preserve">* </t>
        </r>
        <r>
          <rPr>
            <b/>
            <sz val="9"/>
            <color indexed="81"/>
            <rFont val="돋움"/>
            <family val="3"/>
            <charset val="129"/>
          </rPr>
          <t>허가조건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리포트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변동이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haredStrings.xml><?xml version="1.0" encoding="utf-8"?>
<sst xmlns="http://schemas.openxmlformats.org/spreadsheetml/2006/main" count="88" uniqueCount="73">
  <si>
    <t>코드</t>
    <phoneticPr fontId="1" type="noConversion"/>
  </si>
  <si>
    <t>코드명</t>
    <phoneticPr fontId="1" type="noConversion"/>
  </si>
  <si>
    <t>전주, 공중전화, 송전탑등 지상시설</t>
    <phoneticPr fontId="1" type="noConversion"/>
  </si>
  <si>
    <t>11000000</t>
    <phoneticPr fontId="1" type="noConversion"/>
  </si>
  <si>
    <t>전주,가로등 그밖으에 이와 유사한것</t>
    <phoneticPr fontId="1" type="noConversion"/>
  </si>
  <si>
    <t>11100001</t>
    <phoneticPr fontId="1" type="noConversion"/>
  </si>
  <si>
    <t>12000000</t>
    <phoneticPr fontId="1" type="noConversion"/>
  </si>
  <si>
    <t>12100001</t>
    <phoneticPr fontId="1" type="noConversion"/>
  </si>
  <si>
    <t>지중배선~</t>
    <phoneticPr fontId="1" type="noConversion"/>
  </si>
  <si>
    <t>13000000</t>
    <phoneticPr fontId="1" type="noConversion"/>
  </si>
  <si>
    <t>공중전화 그밖에 이와유사한것</t>
    <phoneticPr fontId="1" type="noConversion"/>
  </si>
  <si>
    <t>13100001</t>
    <phoneticPr fontId="1" type="noConversion"/>
  </si>
  <si>
    <t>14000000</t>
    <phoneticPr fontId="1" type="noConversion"/>
  </si>
  <si>
    <t>14100001</t>
    <phoneticPr fontId="1" type="noConversion"/>
  </si>
  <si>
    <t>송전탑 그밖에 이와 유사한것</t>
    <phoneticPr fontId="1" type="noConversion"/>
  </si>
  <si>
    <t>20000000</t>
    <phoneticPr fontId="1" type="noConversion"/>
  </si>
  <si>
    <t>수도관, 전력구, 지중정착장치(어스앵거)등 지하매설물</t>
    <phoneticPr fontId="1" type="noConversion"/>
  </si>
  <si>
    <t>21000000</t>
    <phoneticPr fontId="1" type="noConversion"/>
  </si>
  <si>
    <t>수도관, 하수도관,가수관~</t>
    <phoneticPr fontId="1" type="noConversion"/>
  </si>
  <si>
    <t>지름0.1m이하</t>
    <phoneticPr fontId="1" type="noConversion"/>
  </si>
  <si>
    <t>21100001</t>
    <phoneticPr fontId="1" type="noConversion"/>
  </si>
  <si>
    <t>21100002</t>
    <phoneticPr fontId="1" type="noConversion"/>
  </si>
  <si>
    <t>지름0.1m초과0.2m이하</t>
    <phoneticPr fontId="1" type="noConversion"/>
  </si>
  <si>
    <t>21100003</t>
  </si>
  <si>
    <t>21100004</t>
  </si>
  <si>
    <t>21100005</t>
  </si>
  <si>
    <t>21100006</t>
  </si>
  <si>
    <t>21100007</t>
  </si>
  <si>
    <t>21100008</t>
  </si>
  <si>
    <t>21100009</t>
  </si>
  <si>
    <t>지름0.2m초과0.4m이하</t>
    <phoneticPr fontId="1" type="noConversion"/>
  </si>
  <si>
    <t>지름0.4m초과0.6m이하</t>
    <phoneticPr fontId="1" type="noConversion"/>
  </si>
  <si>
    <t>지름0.6m초과0.8m이하</t>
    <phoneticPr fontId="1" type="noConversion"/>
  </si>
  <si>
    <t>지름0.8m초과1.0m이하</t>
    <phoneticPr fontId="1" type="noConversion"/>
  </si>
  <si>
    <t>지름1.0m초과2.0m이하</t>
    <phoneticPr fontId="1" type="noConversion"/>
  </si>
  <si>
    <t>지름2.0m초과3.0m이하</t>
    <phoneticPr fontId="1" type="noConversion"/>
  </si>
  <si>
    <t>지름3.0m초과</t>
    <phoneticPr fontId="1" type="noConversion"/>
  </si>
  <si>
    <t>22000000</t>
    <phoneticPr fontId="1" type="noConversion"/>
  </si>
  <si>
    <t>지중정착장치 ~</t>
    <phoneticPr fontId="1" type="noConversion"/>
  </si>
  <si>
    <t>22100001</t>
    <phoneticPr fontId="1" type="noConversion"/>
  </si>
  <si>
    <t>22100002</t>
    <phoneticPr fontId="1" type="noConversion"/>
  </si>
  <si>
    <t>22100003</t>
  </si>
  <si>
    <t>22100004</t>
  </si>
  <si>
    <t>22100005</t>
  </si>
  <si>
    <t>22100006</t>
  </si>
  <si>
    <t>22100007</t>
  </si>
  <si>
    <t>22100008</t>
  </si>
  <si>
    <t>22100009</t>
  </si>
  <si>
    <t>30000000</t>
    <phoneticPr fontId="1" type="noConversion"/>
  </si>
  <si>
    <t>주유소,주차장~</t>
    <phoneticPr fontId="1" type="noConversion"/>
  </si>
  <si>
    <t>31000000</t>
    <phoneticPr fontId="1" type="noConversion"/>
  </si>
  <si>
    <t>건축물</t>
    <phoneticPr fontId="1" type="noConversion"/>
  </si>
  <si>
    <t>31100001</t>
    <phoneticPr fontId="1" type="noConversion"/>
  </si>
  <si>
    <t>31100002</t>
    <phoneticPr fontId="1" type="noConversion"/>
  </si>
  <si>
    <t>31100003</t>
  </si>
  <si>
    <t>31100004</t>
  </si>
  <si>
    <t>4층 이상인 건축물</t>
    <phoneticPr fontId="1" type="noConversion"/>
  </si>
  <si>
    <t>1층인 건축물</t>
    <phoneticPr fontId="1" type="noConversion"/>
  </si>
  <si>
    <t>2층인 건축물</t>
    <phoneticPr fontId="1" type="noConversion"/>
  </si>
  <si>
    <t>3층인 건축물</t>
    <phoneticPr fontId="1" type="noConversion"/>
  </si>
  <si>
    <t>32000000</t>
    <phoneticPr fontId="1" type="noConversion"/>
  </si>
  <si>
    <t>진입로.출입로</t>
    <phoneticPr fontId="1" type="noConversion"/>
  </si>
  <si>
    <t>32100001</t>
    <phoneticPr fontId="1" type="noConversion"/>
  </si>
  <si>
    <t>33000000</t>
    <phoneticPr fontId="1" type="noConversion"/>
  </si>
  <si>
    <t>그밖의것</t>
    <phoneticPr fontId="1" type="noConversion"/>
  </si>
  <si>
    <t>33100001</t>
    <phoneticPr fontId="1" type="noConversion"/>
  </si>
  <si>
    <t>점용단위</t>
    <phoneticPr fontId="1" type="noConversion"/>
  </si>
  <si>
    <t>기간단위</t>
    <phoneticPr fontId="1" type="noConversion"/>
  </si>
  <si>
    <t>점용료구분</t>
    <phoneticPr fontId="1" type="noConversion"/>
  </si>
  <si>
    <t>점용료</t>
    <phoneticPr fontId="1" type="noConversion"/>
  </si>
  <si>
    <t>점용구분</t>
    <phoneticPr fontId="1" type="noConversion"/>
  </si>
  <si>
    <t>반복처리</t>
    <phoneticPr fontId="1" type="noConversion"/>
  </si>
  <si>
    <t>허가조건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</si>
</sst>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6" fillId="2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3"/>
  <sheetViews>
    <sheetView tabSelected="1" workbookViewId="0">
      <selection activeCell="C22" sqref="C22"/>
    </sheetView>
  </sheetViews>
  <sheetFormatPr defaultRowHeight="16.5" x14ac:dyDescent="0.3"/>
  <cols>
    <col min="1" max="1" width="9" style="1"/>
    <col min="2" max="2" width="9.5" style="1" bestFit="1" customWidth="1"/>
    <col min="3" max="3" width="50.625" style="1" bestFit="1" customWidth="1"/>
    <col min="4" max="5" width="9" style="1"/>
    <col min="6" max="6" width="11" style="1" bestFit="1" customWidth="1"/>
    <col min="7" max="16384" width="9" style="1"/>
  </cols>
  <sheetData>
    <row r="1" spans="2:10" x14ac:dyDescent="0.3">
      <c r="B1" s="3" t="s">
        <v>0</v>
      </c>
      <c r="C1" s="3" t="s">
        <v>1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6" t="s">
        <v>72</v>
      </c>
    </row>
    <row r="2" spans="2:10" x14ac:dyDescent="0.3">
      <c r="B2" s="2">
        <v>10000000</v>
      </c>
      <c r="C2" s="2" t="s">
        <v>2</v>
      </c>
      <c r="D2" s="2"/>
      <c r="E2" s="2"/>
      <c r="F2" s="2"/>
      <c r="G2" s="2"/>
      <c r="H2" s="2"/>
      <c r="I2" s="2"/>
      <c r="J2" s="2"/>
    </row>
    <row r="3" spans="2:10" x14ac:dyDescent="0.3">
      <c r="B3" s="2" t="s">
        <v>3</v>
      </c>
      <c r="C3" s="2" t="s">
        <v>4</v>
      </c>
      <c r="D3" s="2"/>
      <c r="E3" s="2"/>
      <c r="F3" s="2"/>
      <c r="G3" s="2"/>
      <c r="H3" s="2"/>
      <c r="I3" s="2"/>
      <c r="J3" s="2"/>
    </row>
    <row r="4" spans="2:10" x14ac:dyDescent="0.3">
      <c r="B4" s="2" t="s">
        <v>5</v>
      </c>
      <c r="C4" s="2" t="s">
        <v>4</v>
      </c>
      <c r="D4" s="2"/>
      <c r="E4" s="2"/>
      <c r="F4" s="2"/>
      <c r="G4" s="2"/>
      <c r="H4" s="2"/>
      <c r="I4" s="2"/>
      <c r="J4" s="2"/>
    </row>
    <row r="5" spans="2:10" x14ac:dyDescent="0.3">
      <c r="B5" s="2" t="s">
        <v>6</v>
      </c>
      <c r="C5" s="2" t="s">
        <v>8</v>
      </c>
      <c r="D5" s="2"/>
      <c r="E5" s="2"/>
      <c r="F5" s="2"/>
      <c r="G5" s="2"/>
      <c r="H5" s="2"/>
      <c r="I5" s="2"/>
      <c r="J5" s="2"/>
    </row>
    <row r="6" spans="2:10" x14ac:dyDescent="0.3">
      <c r="B6" s="2" t="s">
        <v>7</v>
      </c>
      <c r="C6" s="2" t="s">
        <v>8</v>
      </c>
      <c r="D6" s="2"/>
      <c r="E6" s="2"/>
      <c r="F6" s="2"/>
      <c r="G6" s="2"/>
      <c r="H6" s="2"/>
      <c r="I6" s="2"/>
      <c r="J6" s="2"/>
    </row>
    <row r="7" spans="2:10" x14ac:dyDescent="0.3">
      <c r="B7" s="2" t="s">
        <v>9</v>
      </c>
      <c r="C7" s="2" t="s">
        <v>10</v>
      </c>
      <c r="D7" s="2"/>
      <c r="E7" s="2"/>
      <c r="F7" s="2"/>
      <c r="G7" s="2"/>
      <c r="H7" s="2"/>
      <c r="I7" s="2"/>
      <c r="J7" s="2"/>
    </row>
    <row r="8" spans="2:10" x14ac:dyDescent="0.3">
      <c r="B8" s="2" t="s">
        <v>11</v>
      </c>
      <c r="C8" s="2" t="s">
        <v>10</v>
      </c>
      <c r="D8" s="2"/>
      <c r="E8" s="2"/>
      <c r="F8" s="2"/>
      <c r="G8" s="2"/>
      <c r="H8" s="2"/>
      <c r="I8" s="2"/>
      <c r="J8" s="2"/>
    </row>
    <row r="9" spans="2:10" x14ac:dyDescent="0.3">
      <c r="B9" s="2" t="s">
        <v>12</v>
      </c>
      <c r="C9" s="2" t="s">
        <v>14</v>
      </c>
      <c r="D9" s="2"/>
      <c r="E9" s="2"/>
      <c r="F9" s="2"/>
      <c r="G9" s="2"/>
      <c r="H9" s="2"/>
      <c r="I9" s="2"/>
      <c r="J9" s="2"/>
    </row>
    <row r="10" spans="2:10" x14ac:dyDescent="0.3">
      <c r="B10" s="2" t="s">
        <v>13</v>
      </c>
      <c r="C10" s="2" t="s">
        <v>14</v>
      </c>
      <c r="D10" s="2"/>
      <c r="E10" s="2"/>
      <c r="F10" s="2"/>
      <c r="G10" s="2"/>
      <c r="H10" s="2"/>
      <c r="I10" s="2"/>
      <c r="J10" s="2"/>
    </row>
    <row r="11" spans="2:10" x14ac:dyDescent="0.3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">
      <c r="B12" s="2" t="s">
        <v>15</v>
      </c>
      <c r="C12" s="2" t="s">
        <v>16</v>
      </c>
      <c r="D12" s="2"/>
      <c r="E12" s="2"/>
      <c r="F12" s="2"/>
      <c r="G12" s="2"/>
      <c r="H12" s="2"/>
      <c r="I12" s="2"/>
      <c r="J12" s="2"/>
    </row>
    <row r="13" spans="2:10" x14ac:dyDescent="0.3">
      <c r="B13" s="2" t="s">
        <v>17</v>
      </c>
      <c r="C13" s="2" t="s">
        <v>18</v>
      </c>
      <c r="D13" s="2"/>
      <c r="E13" s="2"/>
      <c r="F13" s="2"/>
      <c r="G13" s="2"/>
      <c r="H13" s="2"/>
      <c r="I13" s="2"/>
      <c r="J13" s="2"/>
    </row>
    <row r="14" spans="2:10" x14ac:dyDescent="0.3">
      <c r="B14" s="2" t="s">
        <v>20</v>
      </c>
      <c r="C14" s="2" t="s">
        <v>19</v>
      </c>
      <c r="D14" s="2"/>
      <c r="E14" s="2"/>
      <c r="F14" s="2"/>
      <c r="G14" s="2"/>
      <c r="H14" s="2"/>
      <c r="I14" s="2"/>
      <c r="J14" s="2"/>
    </row>
    <row r="15" spans="2:10" x14ac:dyDescent="0.3">
      <c r="B15" s="2" t="s">
        <v>21</v>
      </c>
      <c r="C15" s="2" t="s">
        <v>22</v>
      </c>
      <c r="D15" s="2"/>
      <c r="E15" s="2"/>
      <c r="F15" s="2"/>
      <c r="G15" s="2"/>
      <c r="H15" s="2"/>
      <c r="I15" s="2"/>
      <c r="J15" s="2"/>
    </row>
    <row r="16" spans="2:10" x14ac:dyDescent="0.3">
      <c r="B16" s="2" t="s">
        <v>23</v>
      </c>
      <c r="C16" s="2" t="s">
        <v>30</v>
      </c>
      <c r="D16" s="2"/>
      <c r="E16" s="2"/>
      <c r="F16" s="2"/>
      <c r="G16" s="2"/>
      <c r="H16" s="2"/>
      <c r="I16" s="2"/>
      <c r="J16" s="2"/>
    </row>
    <row r="17" spans="2:10" x14ac:dyDescent="0.3">
      <c r="B17" s="2" t="s">
        <v>24</v>
      </c>
      <c r="C17" s="2" t="s">
        <v>31</v>
      </c>
      <c r="D17" s="2"/>
      <c r="E17" s="2"/>
      <c r="F17" s="2"/>
      <c r="G17" s="2"/>
      <c r="H17" s="2"/>
      <c r="I17" s="2"/>
      <c r="J17" s="2"/>
    </row>
    <row r="18" spans="2:10" x14ac:dyDescent="0.3">
      <c r="B18" s="2" t="s">
        <v>25</v>
      </c>
      <c r="C18" s="2" t="s">
        <v>32</v>
      </c>
      <c r="D18" s="2"/>
      <c r="E18" s="2"/>
      <c r="F18" s="2"/>
      <c r="G18" s="2"/>
      <c r="H18" s="2"/>
      <c r="I18" s="2"/>
      <c r="J18" s="2"/>
    </row>
    <row r="19" spans="2:10" x14ac:dyDescent="0.3">
      <c r="B19" s="2" t="s">
        <v>26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2:10" x14ac:dyDescent="0.3">
      <c r="B20" s="2" t="s">
        <v>27</v>
      </c>
      <c r="C20" s="2" t="s">
        <v>34</v>
      </c>
      <c r="D20" s="2"/>
      <c r="E20" s="2"/>
      <c r="F20" s="2"/>
      <c r="G20" s="2"/>
      <c r="H20" s="2"/>
      <c r="I20" s="2"/>
      <c r="J20" s="2"/>
    </row>
    <row r="21" spans="2:10" x14ac:dyDescent="0.3">
      <c r="B21" s="2" t="s">
        <v>28</v>
      </c>
      <c r="C21" s="2" t="s">
        <v>35</v>
      </c>
      <c r="D21" s="2"/>
      <c r="E21" s="2"/>
      <c r="F21" s="2"/>
      <c r="G21" s="2"/>
      <c r="H21" s="2"/>
      <c r="I21" s="2"/>
      <c r="J21" s="2"/>
    </row>
    <row r="22" spans="2:10" x14ac:dyDescent="0.3">
      <c r="B22" s="2" t="s">
        <v>29</v>
      </c>
      <c r="C22" s="2" t="s">
        <v>36</v>
      </c>
      <c r="D22" s="2"/>
      <c r="E22" s="2"/>
      <c r="F22" s="2"/>
      <c r="G22" s="2"/>
      <c r="H22" s="2"/>
      <c r="I22" s="2"/>
      <c r="J22" s="2"/>
    </row>
    <row r="23" spans="2:10" x14ac:dyDescent="0.3">
      <c r="B23" s="2" t="s">
        <v>37</v>
      </c>
      <c r="C23" s="2" t="s">
        <v>38</v>
      </c>
      <c r="D23" s="2"/>
      <c r="E23" s="2"/>
      <c r="F23" s="2"/>
      <c r="G23" s="2"/>
      <c r="H23" s="2"/>
      <c r="I23" s="2"/>
      <c r="J23" s="2"/>
    </row>
    <row r="24" spans="2:10" x14ac:dyDescent="0.3">
      <c r="B24" s="2" t="s">
        <v>39</v>
      </c>
      <c r="C24" s="2" t="s">
        <v>19</v>
      </c>
      <c r="D24" s="2"/>
      <c r="E24" s="2"/>
      <c r="F24" s="2"/>
      <c r="G24" s="2"/>
      <c r="H24" s="2"/>
      <c r="I24" s="2"/>
      <c r="J24" s="2"/>
    </row>
    <row r="25" spans="2:10" x14ac:dyDescent="0.3">
      <c r="B25" s="2" t="s">
        <v>40</v>
      </c>
      <c r="C25" s="2" t="s">
        <v>22</v>
      </c>
      <c r="D25" s="2"/>
      <c r="E25" s="2"/>
      <c r="F25" s="2"/>
      <c r="G25" s="2"/>
      <c r="H25" s="2"/>
      <c r="I25" s="2"/>
      <c r="J25" s="2"/>
    </row>
    <row r="26" spans="2:10" x14ac:dyDescent="0.3">
      <c r="B26" s="2" t="s">
        <v>41</v>
      </c>
      <c r="C26" s="2" t="s">
        <v>30</v>
      </c>
      <c r="D26" s="2"/>
      <c r="E26" s="2"/>
      <c r="F26" s="2"/>
      <c r="G26" s="2"/>
      <c r="H26" s="2"/>
      <c r="I26" s="2"/>
      <c r="J26" s="2"/>
    </row>
    <row r="27" spans="2:10" x14ac:dyDescent="0.3">
      <c r="B27" s="2" t="s">
        <v>42</v>
      </c>
      <c r="C27" s="2" t="s">
        <v>31</v>
      </c>
      <c r="D27" s="2"/>
      <c r="E27" s="2"/>
      <c r="F27" s="2"/>
      <c r="G27" s="2"/>
      <c r="H27" s="2"/>
      <c r="I27" s="2"/>
      <c r="J27" s="2"/>
    </row>
    <row r="28" spans="2:10" x14ac:dyDescent="0.3">
      <c r="B28" s="2" t="s">
        <v>43</v>
      </c>
      <c r="C28" s="2" t="s">
        <v>32</v>
      </c>
      <c r="D28" s="2"/>
      <c r="E28" s="2"/>
      <c r="F28" s="2"/>
      <c r="G28" s="2"/>
      <c r="H28" s="2"/>
      <c r="I28" s="2"/>
      <c r="J28" s="2"/>
    </row>
    <row r="29" spans="2:10" x14ac:dyDescent="0.3">
      <c r="B29" s="2" t="s">
        <v>44</v>
      </c>
      <c r="C29" s="2" t="s">
        <v>33</v>
      </c>
      <c r="D29" s="2"/>
      <c r="E29" s="2"/>
      <c r="F29" s="2"/>
      <c r="G29" s="2"/>
      <c r="H29" s="2"/>
      <c r="I29" s="2"/>
      <c r="J29" s="2"/>
    </row>
    <row r="30" spans="2:10" x14ac:dyDescent="0.3">
      <c r="B30" s="2" t="s">
        <v>45</v>
      </c>
      <c r="C30" s="2" t="s">
        <v>34</v>
      </c>
      <c r="D30" s="2"/>
      <c r="E30" s="2"/>
      <c r="F30" s="2"/>
      <c r="G30" s="2"/>
      <c r="H30" s="2"/>
      <c r="I30" s="2"/>
      <c r="J30" s="2"/>
    </row>
    <row r="31" spans="2:10" x14ac:dyDescent="0.3">
      <c r="B31" s="2" t="s">
        <v>46</v>
      </c>
      <c r="C31" s="2" t="s">
        <v>35</v>
      </c>
      <c r="D31" s="2"/>
      <c r="E31" s="2"/>
      <c r="F31" s="2"/>
      <c r="G31" s="2"/>
      <c r="H31" s="2"/>
      <c r="I31" s="2"/>
      <c r="J31" s="2"/>
    </row>
    <row r="32" spans="2:10" x14ac:dyDescent="0.3">
      <c r="B32" s="2" t="s">
        <v>47</v>
      </c>
      <c r="C32" s="2" t="s">
        <v>36</v>
      </c>
      <c r="D32" s="2"/>
      <c r="E32" s="2"/>
      <c r="F32" s="2"/>
      <c r="G32" s="2"/>
      <c r="H32" s="2"/>
      <c r="I32" s="2"/>
      <c r="J32" s="2"/>
    </row>
    <row r="33" spans="2:10" x14ac:dyDescent="0.3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3">
      <c r="B34" s="2" t="s">
        <v>48</v>
      </c>
      <c r="C34" s="2" t="s">
        <v>49</v>
      </c>
      <c r="D34" s="2"/>
      <c r="E34" s="2"/>
      <c r="F34" s="2"/>
      <c r="G34" s="2"/>
      <c r="H34" s="2"/>
      <c r="I34" s="2"/>
      <c r="J34" s="2"/>
    </row>
    <row r="35" spans="2:10" x14ac:dyDescent="0.3">
      <c r="B35" s="2" t="s">
        <v>50</v>
      </c>
      <c r="C35" s="2" t="s">
        <v>51</v>
      </c>
      <c r="D35" s="2"/>
      <c r="E35" s="2"/>
      <c r="F35" s="2"/>
      <c r="G35" s="2"/>
      <c r="H35" s="2"/>
      <c r="I35" s="2"/>
      <c r="J35" s="2"/>
    </row>
    <row r="36" spans="2:10" x14ac:dyDescent="0.3">
      <c r="B36" s="2" t="s">
        <v>52</v>
      </c>
      <c r="C36" s="2" t="s">
        <v>57</v>
      </c>
      <c r="D36" s="2"/>
      <c r="E36" s="2"/>
      <c r="F36" s="2"/>
      <c r="G36" s="2"/>
      <c r="H36" s="2"/>
      <c r="I36" s="2"/>
      <c r="J36" s="2"/>
    </row>
    <row r="37" spans="2:10" x14ac:dyDescent="0.3">
      <c r="B37" s="2" t="s">
        <v>53</v>
      </c>
      <c r="C37" s="2" t="s">
        <v>58</v>
      </c>
      <c r="D37" s="2"/>
      <c r="E37" s="2"/>
      <c r="F37" s="2"/>
      <c r="G37" s="2"/>
      <c r="H37" s="2"/>
      <c r="I37" s="2"/>
      <c r="J37" s="2"/>
    </row>
    <row r="38" spans="2:10" x14ac:dyDescent="0.3">
      <c r="B38" s="2" t="s">
        <v>54</v>
      </c>
      <c r="C38" s="2" t="s">
        <v>59</v>
      </c>
      <c r="D38" s="2"/>
      <c r="E38" s="2"/>
      <c r="F38" s="2"/>
      <c r="G38" s="2"/>
      <c r="H38" s="2"/>
      <c r="I38" s="2"/>
      <c r="J38" s="2"/>
    </row>
    <row r="39" spans="2:10" x14ac:dyDescent="0.3">
      <c r="B39" s="2" t="s">
        <v>55</v>
      </c>
      <c r="C39" s="2" t="s">
        <v>56</v>
      </c>
      <c r="D39" s="2"/>
      <c r="E39" s="2"/>
      <c r="F39" s="2"/>
      <c r="G39" s="2"/>
      <c r="H39" s="2"/>
      <c r="I39" s="2"/>
      <c r="J39" s="2"/>
    </row>
    <row r="40" spans="2:10" x14ac:dyDescent="0.3">
      <c r="B40" s="2" t="s">
        <v>60</v>
      </c>
      <c r="C40" s="2" t="s">
        <v>61</v>
      </c>
      <c r="D40" s="2"/>
      <c r="E40" s="2"/>
      <c r="F40" s="2"/>
      <c r="G40" s="2"/>
      <c r="H40" s="2"/>
      <c r="I40" s="2"/>
      <c r="J40" s="2"/>
    </row>
    <row r="41" spans="2:10" x14ac:dyDescent="0.3">
      <c r="B41" s="2" t="s">
        <v>62</v>
      </c>
      <c r="C41" s="2" t="s">
        <v>61</v>
      </c>
      <c r="D41" s="2"/>
      <c r="E41" s="2"/>
      <c r="F41" s="2"/>
      <c r="G41" s="2"/>
      <c r="H41" s="2"/>
      <c r="I41" s="2"/>
      <c r="J41" s="2"/>
    </row>
    <row r="42" spans="2:10" x14ac:dyDescent="0.3">
      <c r="B42" s="2" t="s">
        <v>63</v>
      </c>
      <c r="C42" s="2" t="s">
        <v>64</v>
      </c>
      <c r="D42" s="2"/>
      <c r="E42" s="2"/>
      <c r="F42" s="2"/>
      <c r="G42" s="2"/>
      <c r="H42" s="2"/>
      <c r="I42" s="2"/>
      <c r="J42" s="2"/>
    </row>
    <row r="43" spans="2:10" x14ac:dyDescent="0.3">
      <c r="B43" s="2" t="s">
        <v>65</v>
      </c>
      <c r="C43" s="2" t="s">
        <v>64</v>
      </c>
      <c r="D43" s="2"/>
      <c r="E43" s="2"/>
      <c r="F43" s="2"/>
      <c r="G43" s="2"/>
      <c r="H43" s="2"/>
      <c r="I43" s="2"/>
      <c r="J43" s="2"/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7"/>
  <sheetViews>
    <sheetView workbookViewId="0">
      <selection activeCell="E5" sqref="E5"/>
    </sheetView>
  </sheetViews>
  <sheetFormatPr defaultRowHeight="16.5" x14ac:dyDescent="0.3"/>
  <cols>
    <col min="4" max="4" width="9.875" bestFit="1" customWidth="1"/>
    <col min="5" max="5" width="11" bestFit="1" customWidth="1"/>
  </cols>
  <sheetData>
    <row r="2" spans="3:10" x14ac:dyDescent="0.3">
      <c r="C2">
        <f>((400*58)+(400*202)+(200*409)+(200*52))*0.5*(9/12)</f>
        <v>73575</v>
      </c>
    </row>
    <row r="3" spans="3:10" x14ac:dyDescent="0.3">
      <c r="C3">
        <f>((400*58)+(400*202))*(9/12)</f>
        <v>78000</v>
      </c>
    </row>
    <row r="4" spans="3:10" x14ac:dyDescent="0.3">
      <c r="C4">
        <f>((200*409)+(200*52))*(9/12)</f>
        <v>69150</v>
      </c>
      <c r="D4" s="4"/>
      <c r="E4" s="5"/>
    </row>
    <row r="5" spans="3:10" x14ac:dyDescent="0.3">
      <c r="C5">
        <f>SUM(C3:C4)*0.5</f>
        <v>73575</v>
      </c>
      <c r="D5">
        <f>C5/100</f>
        <v>735.75</v>
      </c>
      <c r="E5">
        <f>TRUNC(D5)*100</f>
        <v>73500</v>
      </c>
    </row>
    <row r="7" spans="3:10" x14ac:dyDescent="0.3">
      <c r="I7">
        <f>60+53.33+66.66</f>
        <v>179.99</v>
      </c>
      <c r="J7">
        <f>I7/3</f>
        <v>59.99666666666667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점용료산정기준표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onpoom-DTS-017</dc:creator>
  <cp:lastModifiedBy>onpoom-DTS-017</cp:lastModifiedBy>
  <dcterms:created xsi:type="dcterms:W3CDTF">2023-11-28T23:38:05Z</dcterms:created>
  <dcterms:modified xsi:type="dcterms:W3CDTF">2023-11-29T02:37:41Z</dcterms:modified>
</cp:coreProperties>
</file>