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G186019\Documents\実験結果\レオメータ\"/>
    </mc:Choice>
  </mc:AlternateContent>
  <bookViews>
    <workbookView xWindow="360" yWindow="75" windowWidth="28035" windowHeight="12330"/>
  </bookViews>
  <sheets>
    <sheet name="Sheet1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1033" i="2" l="1"/>
  <c r="A991" i="2"/>
  <c r="A949" i="2"/>
  <c r="A907" i="2"/>
  <c r="A865" i="2"/>
  <c r="A823" i="2"/>
  <c r="A781" i="2"/>
  <c r="A739" i="2"/>
  <c r="A697" i="2"/>
  <c r="A655" i="2"/>
  <c r="A613" i="2"/>
  <c r="A571" i="2"/>
  <c r="A529" i="2"/>
  <c r="A487" i="2"/>
  <c r="A445" i="2"/>
  <c r="A403" i="2"/>
  <c r="A361" i="2"/>
  <c r="A319" i="2"/>
  <c r="A277" i="2"/>
  <c r="A235" i="2"/>
  <c r="A193" i="2"/>
  <c r="A151" i="2"/>
  <c r="A109" i="2"/>
  <c r="A67" i="2"/>
  <c r="A25" i="2"/>
  <c r="A1075" i="2" l="1"/>
  <c r="FN1" i="1" l="1"/>
  <c r="FN19" i="1" s="1"/>
  <c r="FG1" i="1"/>
  <c r="FG19" i="1" s="1"/>
  <c r="EZ1" i="1"/>
  <c r="EZ19" i="1" s="1"/>
  <c r="ES1" i="1"/>
  <c r="ES19" i="1" s="1"/>
  <c r="EL1" i="1"/>
  <c r="EL19" i="1" s="1"/>
  <c r="EE1" i="1"/>
  <c r="EE19" i="1" s="1"/>
  <c r="DX1" i="1"/>
  <c r="DX19" i="1" s="1"/>
  <c r="DQ1" i="1"/>
  <c r="DQ19" i="1" s="1"/>
  <c r="DJ1" i="1"/>
  <c r="DJ19" i="1" s="1"/>
  <c r="DC1" i="1"/>
  <c r="DC19" i="1" s="1"/>
  <c r="CV1" i="1"/>
  <c r="CV19" i="1" s="1"/>
  <c r="CO1" i="1"/>
  <c r="CO19" i="1" s="1"/>
  <c r="CH1" i="1"/>
  <c r="CH19" i="1" s="1"/>
  <c r="CA1" i="1"/>
  <c r="CA19" i="1" s="1"/>
  <c r="BT1" i="1"/>
  <c r="BT19" i="1" s="1"/>
  <c r="BM1" i="1"/>
  <c r="BM19" i="1" s="1"/>
  <c r="BF1" i="1"/>
  <c r="BF19" i="1" s="1"/>
  <c r="AY1" i="1"/>
  <c r="AY19" i="1" s="1"/>
  <c r="AR1" i="1"/>
  <c r="AR19" i="1" s="1"/>
  <c r="AK1" i="1"/>
  <c r="AK19" i="1" s="1"/>
  <c r="AD1" i="1"/>
  <c r="AD19" i="1" s="1"/>
  <c r="W1" i="1"/>
  <c r="W19" i="1" s="1"/>
  <c r="P1" i="1"/>
  <c r="P19" i="1" s="1"/>
  <c r="I1" i="1"/>
  <c r="I19" i="1" s="1"/>
  <c r="B1" i="1"/>
  <c r="B19" i="1" s="1"/>
  <c r="C21" i="1"/>
  <c r="FN7" i="1" l="1"/>
  <c r="FO7" i="1"/>
  <c r="FS7" i="1" s="1"/>
  <c r="FP7" i="1"/>
  <c r="FN8" i="1"/>
  <c r="FO8" i="1"/>
  <c r="FP8" i="1"/>
  <c r="FN9" i="1"/>
  <c r="FO9" i="1"/>
  <c r="FS9" i="1" s="1"/>
  <c r="FP9" i="1"/>
  <c r="FN10" i="1"/>
  <c r="FR10" i="1" s="1"/>
  <c r="FO10" i="1"/>
  <c r="FP10" i="1"/>
  <c r="FT10" i="1" s="1"/>
  <c r="FN11" i="1"/>
  <c r="FO11" i="1"/>
  <c r="FS11" i="1" s="1"/>
  <c r="FP11" i="1"/>
  <c r="FN12" i="1"/>
  <c r="FO12" i="1"/>
  <c r="FP12" i="1"/>
  <c r="FN13" i="1"/>
  <c r="FO13" i="1"/>
  <c r="FS13" i="1" s="1"/>
  <c r="FP13" i="1"/>
  <c r="FN14" i="1"/>
  <c r="FR14" i="1" s="1"/>
  <c r="FO14" i="1"/>
  <c r="FP14" i="1"/>
  <c r="FT14" i="1" s="1"/>
  <c r="FN15" i="1"/>
  <c r="FO15" i="1"/>
  <c r="FS15" i="1" s="1"/>
  <c r="FP15" i="1"/>
  <c r="FN16" i="1"/>
  <c r="FO16" i="1"/>
  <c r="FP16" i="1"/>
  <c r="FP6" i="1"/>
  <c r="FO6" i="1"/>
  <c r="FS6" i="1" s="1"/>
  <c r="FN6" i="1"/>
  <c r="FN2" i="1"/>
  <c r="FN20" i="1" s="1"/>
  <c r="FQ16" i="1"/>
  <c r="FT16" i="1"/>
  <c r="FS16" i="1"/>
  <c r="FR16" i="1"/>
  <c r="FQ15" i="1"/>
  <c r="FT15" i="1"/>
  <c r="FR15" i="1"/>
  <c r="FQ14" i="1"/>
  <c r="FS14" i="1"/>
  <c r="FQ13" i="1"/>
  <c r="FT13" i="1"/>
  <c r="FR13" i="1"/>
  <c r="FQ12" i="1"/>
  <c r="FT12" i="1"/>
  <c r="FS12" i="1"/>
  <c r="FR12" i="1"/>
  <c r="FQ11" i="1"/>
  <c r="FT11" i="1"/>
  <c r="FR11" i="1"/>
  <c r="FQ10" i="1"/>
  <c r="FS10" i="1"/>
  <c r="FQ9" i="1"/>
  <c r="FT9" i="1"/>
  <c r="FR9" i="1"/>
  <c r="FQ8" i="1"/>
  <c r="FT8" i="1"/>
  <c r="FS8" i="1"/>
  <c r="FR8" i="1"/>
  <c r="FQ7" i="1"/>
  <c r="FT7" i="1"/>
  <c r="FR7" i="1"/>
  <c r="FQ6" i="1"/>
  <c r="FT6" i="1"/>
  <c r="FR6" i="1"/>
  <c r="FG7" i="1"/>
  <c r="FH7" i="1"/>
  <c r="FL7" i="1" s="1"/>
  <c r="FI7" i="1"/>
  <c r="FG8" i="1"/>
  <c r="FH8" i="1"/>
  <c r="FI8" i="1"/>
  <c r="FG9" i="1"/>
  <c r="FH9" i="1"/>
  <c r="FL9" i="1" s="1"/>
  <c r="FI9" i="1"/>
  <c r="FG10" i="1"/>
  <c r="FK10" i="1" s="1"/>
  <c r="FH10" i="1"/>
  <c r="FI10" i="1"/>
  <c r="FM10" i="1" s="1"/>
  <c r="FG11" i="1"/>
  <c r="FH11" i="1"/>
  <c r="FL11" i="1" s="1"/>
  <c r="FI11" i="1"/>
  <c r="FG12" i="1"/>
  <c r="FH12" i="1"/>
  <c r="FI12" i="1"/>
  <c r="FG13" i="1"/>
  <c r="FH13" i="1"/>
  <c r="FI13" i="1"/>
  <c r="FG14" i="1"/>
  <c r="FK14" i="1" s="1"/>
  <c r="FH14" i="1"/>
  <c r="FI14" i="1"/>
  <c r="FM14" i="1" s="1"/>
  <c r="FG15" i="1"/>
  <c r="FH15" i="1"/>
  <c r="FL15" i="1" s="1"/>
  <c r="FI15" i="1"/>
  <c r="FG16" i="1"/>
  <c r="FH16" i="1"/>
  <c r="FI16" i="1"/>
  <c r="FI6" i="1"/>
  <c r="FH6" i="1"/>
  <c r="FL6" i="1" s="1"/>
  <c r="FG6" i="1"/>
  <c r="FG2" i="1"/>
  <c r="FG20" i="1" s="1"/>
  <c r="EZ7" i="1"/>
  <c r="FA7" i="1"/>
  <c r="FE7" i="1" s="1"/>
  <c r="FB7" i="1"/>
  <c r="EZ8" i="1"/>
  <c r="FA8" i="1"/>
  <c r="FB8" i="1"/>
  <c r="EZ9" i="1"/>
  <c r="FA9" i="1"/>
  <c r="FE9" i="1" s="1"/>
  <c r="FB9" i="1"/>
  <c r="EZ10" i="1"/>
  <c r="FD10" i="1" s="1"/>
  <c r="FA10" i="1"/>
  <c r="FB10" i="1"/>
  <c r="FF10" i="1" s="1"/>
  <c r="EZ11" i="1"/>
  <c r="FA11" i="1"/>
  <c r="FE11" i="1" s="1"/>
  <c r="FB11" i="1"/>
  <c r="EZ12" i="1"/>
  <c r="FA12" i="1"/>
  <c r="FB12" i="1"/>
  <c r="EZ13" i="1"/>
  <c r="FA13" i="1"/>
  <c r="FB13" i="1"/>
  <c r="EZ14" i="1"/>
  <c r="FD14" i="1" s="1"/>
  <c r="FA14" i="1"/>
  <c r="FB14" i="1"/>
  <c r="FF14" i="1" s="1"/>
  <c r="EZ15" i="1"/>
  <c r="FA15" i="1"/>
  <c r="FE15" i="1" s="1"/>
  <c r="FB15" i="1"/>
  <c r="EZ16" i="1"/>
  <c r="FA16" i="1"/>
  <c r="FB16" i="1"/>
  <c r="FB6" i="1"/>
  <c r="FA6" i="1"/>
  <c r="FE6" i="1" s="1"/>
  <c r="EZ6" i="1"/>
  <c r="EZ2" i="1"/>
  <c r="EZ20" i="1" s="1"/>
  <c r="ES7" i="1"/>
  <c r="ET7" i="1"/>
  <c r="EX7" i="1" s="1"/>
  <c r="EU7" i="1"/>
  <c r="ES8" i="1"/>
  <c r="ET8" i="1"/>
  <c r="EU8" i="1"/>
  <c r="ES9" i="1"/>
  <c r="ET9" i="1"/>
  <c r="EX9" i="1" s="1"/>
  <c r="EU9" i="1"/>
  <c r="ES10" i="1"/>
  <c r="EW10" i="1" s="1"/>
  <c r="ET10" i="1"/>
  <c r="EU10" i="1"/>
  <c r="EY10" i="1" s="1"/>
  <c r="ES11" i="1"/>
  <c r="ET11" i="1"/>
  <c r="EX11" i="1" s="1"/>
  <c r="EU11" i="1"/>
  <c r="ES12" i="1"/>
  <c r="ET12" i="1"/>
  <c r="EU12" i="1"/>
  <c r="ES13" i="1"/>
  <c r="ET13" i="1"/>
  <c r="EX13" i="1" s="1"/>
  <c r="EU13" i="1"/>
  <c r="ES14" i="1"/>
  <c r="EW14" i="1" s="1"/>
  <c r="ET14" i="1"/>
  <c r="EU14" i="1"/>
  <c r="EY14" i="1" s="1"/>
  <c r="ES15" i="1"/>
  <c r="ET15" i="1"/>
  <c r="EX15" i="1" s="1"/>
  <c r="EU15" i="1"/>
  <c r="ES16" i="1"/>
  <c r="ET16" i="1"/>
  <c r="EU16" i="1"/>
  <c r="EU6" i="1"/>
  <c r="ET6" i="1"/>
  <c r="EX6" i="1" s="1"/>
  <c r="ES6" i="1"/>
  <c r="ES2" i="1"/>
  <c r="ES20" i="1" s="1"/>
  <c r="FJ16" i="1"/>
  <c r="FM16" i="1"/>
  <c r="FL16" i="1"/>
  <c r="FK16" i="1"/>
  <c r="FC16" i="1"/>
  <c r="FF16" i="1"/>
  <c r="FE16" i="1"/>
  <c r="FD16" i="1"/>
  <c r="EV16" i="1"/>
  <c r="EY16" i="1"/>
  <c r="EX16" i="1"/>
  <c r="EW16" i="1"/>
  <c r="FJ15" i="1"/>
  <c r="FM15" i="1"/>
  <c r="FK15" i="1"/>
  <c r="FC15" i="1"/>
  <c r="FF15" i="1"/>
  <c r="FD15" i="1"/>
  <c r="EV15" i="1"/>
  <c r="EY15" i="1"/>
  <c r="EW15" i="1"/>
  <c r="FJ14" i="1"/>
  <c r="FL14" i="1"/>
  <c r="FC14" i="1"/>
  <c r="FE14" i="1"/>
  <c r="EV14" i="1"/>
  <c r="EX14" i="1"/>
  <c r="FJ13" i="1"/>
  <c r="FM13" i="1"/>
  <c r="FL13" i="1"/>
  <c r="FK13" i="1"/>
  <c r="FC13" i="1"/>
  <c r="FF13" i="1"/>
  <c r="FE13" i="1"/>
  <c r="FD13" i="1"/>
  <c r="EV13" i="1"/>
  <c r="EY13" i="1"/>
  <c r="EW13" i="1"/>
  <c r="FJ12" i="1"/>
  <c r="FM12" i="1"/>
  <c r="FL12" i="1"/>
  <c r="FK12" i="1"/>
  <c r="FC12" i="1"/>
  <c r="FF12" i="1"/>
  <c r="FE12" i="1"/>
  <c r="FD12" i="1"/>
  <c r="EV12" i="1"/>
  <c r="EY12" i="1"/>
  <c r="EX12" i="1"/>
  <c r="EW12" i="1"/>
  <c r="FJ11" i="1"/>
  <c r="FM11" i="1"/>
  <c r="FK11" i="1"/>
  <c r="FC11" i="1"/>
  <c r="FF11" i="1"/>
  <c r="FD11" i="1"/>
  <c r="EV11" i="1"/>
  <c r="EY11" i="1"/>
  <c r="EW11" i="1"/>
  <c r="FJ10" i="1"/>
  <c r="FL10" i="1"/>
  <c r="FC10" i="1"/>
  <c r="FE10" i="1"/>
  <c r="EV10" i="1"/>
  <c r="EX10" i="1"/>
  <c r="FJ9" i="1"/>
  <c r="FM9" i="1"/>
  <c r="FK9" i="1"/>
  <c r="FC9" i="1"/>
  <c r="FF9" i="1"/>
  <c r="FD9" i="1"/>
  <c r="EV9" i="1"/>
  <c r="EY9" i="1"/>
  <c r="EW9" i="1"/>
  <c r="FJ8" i="1"/>
  <c r="FM8" i="1"/>
  <c r="FL8" i="1"/>
  <c r="FK8" i="1"/>
  <c r="FC8" i="1"/>
  <c r="FF8" i="1"/>
  <c r="FE8" i="1"/>
  <c r="FD8" i="1"/>
  <c r="EV8" i="1"/>
  <c r="EY8" i="1"/>
  <c r="EX8" i="1"/>
  <c r="EW8" i="1"/>
  <c r="FJ7" i="1"/>
  <c r="FM7" i="1"/>
  <c r="FK7" i="1"/>
  <c r="FC7" i="1"/>
  <c r="FF7" i="1"/>
  <c r="FD7" i="1"/>
  <c r="EV7" i="1"/>
  <c r="EY7" i="1"/>
  <c r="EW7" i="1"/>
  <c r="FJ6" i="1"/>
  <c r="FM6" i="1"/>
  <c r="FK6" i="1"/>
  <c r="FC6" i="1"/>
  <c r="FF6" i="1"/>
  <c r="FD6" i="1"/>
  <c r="EV6" i="1"/>
  <c r="EY6" i="1"/>
  <c r="EW6" i="1"/>
  <c r="EL7" i="1"/>
  <c r="EM7" i="1"/>
  <c r="EQ7" i="1" s="1"/>
  <c r="EN7" i="1"/>
  <c r="EL8" i="1"/>
  <c r="EM8" i="1"/>
  <c r="EN8" i="1"/>
  <c r="EL9" i="1"/>
  <c r="EM9" i="1"/>
  <c r="EQ9" i="1" s="1"/>
  <c r="EN9" i="1"/>
  <c r="EL10" i="1"/>
  <c r="EP10" i="1" s="1"/>
  <c r="EM10" i="1"/>
  <c r="EN10" i="1"/>
  <c r="ER10" i="1" s="1"/>
  <c r="EL11" i="1"/>
  <c r="EM11" i="1"/>
  <c r="EQ11" i="1" s="1"/>
  <c r="EN11" i="1"/>
  <c r="EL12" i="1"/>
  <c r="EM12" i="1"/>
  <c r="EN12" i="1"/>
  <c r="EL13" i="1"/>
  <c r="EM13" i="1"/>
  <c r="EQ13" i="1" s="1"/>
  <c r="EN13" i="1"/>
  <c r="EL14" i="1"/>
  <c r="EP14" i="1" s="1"/>
  <c r="EM14" i="1"/>
  <c r="EN14" i="1"/>
  <c r="ER14" i="1" s="1"/>
  <c r="EL15" i="1"/>
  <c r="EM15" i="1"/>
  <c r="EQ15" i="1" s="1"/>
  <c r="EN15" i="1"/>
  <c r="EL16" i="1"/>
  <c r="EM16" i="1"/>
  <c r="EN16" i="1"/>
  <c r="EN6" i="1"/>
  <c r="EM6" i="1"/>
  <c r="EQ6" i="1" s="1"/>
  <c r="EL6" i="1"/>
  <c r="EL2" i="1"/>
  <c r="EL20" i="1" s="1"/>
  <c r="EE7" i="1"/>
  <c r="EF7" i="1"/>
  <c r="EJ7" i="1" s="1"/>
  <c r="EG7" i="1"/>
  <c r="EE8" i="1"/>
  <c r="EF8" i="1"/>
  <c r="EG8" i="1"/>
  <c r="EE9" i="1"/>
  <c r="EF9" i="1"/>
  <c r="EJ9" i="1" s="1"/>
  <c r="EG9" i="1"/>
  <c r="EE10" i="1"/>
  <c r="EI10" i="1" s="1"/>
  <c r="EF10" i="1"/>
  <c r="EG10" i="1"/>
  <c r="EK10" i="1" s="1"/>
  <c r="EE11" i="1"/>
  <c r="EF11" i="1"/>
  <c r="EJ11" i="1" s="1"/>
  <c r="EG11" i="1"/>
  <c r="EE12" i="1"/>
  <c r="EF12" i="1"/>
  <c r="EG12" i="1"/>
  <c r="EE13" i="1"/>
  <c r="EF13" i="1"/>
  <c r="EJ13" i="1" s="1"/>
  <c r="EG13" i="1"/>
  <c r="EE14" i="1"/>
  <c r="EI14" i="1" s="1"/>
  <c r="EF14" i="1"/>
  <c r="EG14" i="1"/>
  <c r="EK14" i="1" s="1"/>
  <c r="EE15" i="1"/>
  <c r="EF15" i="1"/>
  <c r="EJ15" i="1" s="1"/>
  <c r="EG15" i="1"/>
  <c r="EE16" i="1"/>
  <c r="EF16" i="1"/>
  <c r="EG16" i="1"/>
  <c r="EG6" i="1"/>
  <c r="EF6" i="1"/>
  <c r="EJ6" i="1" s="1"/>
  <c r="EE6" i="1"/>
  <c r="EE2" i="1"/>
  <c r="EE20" i="1" s="1"/>
  <c r="DX7" i="1"/>
  <c r="DY7" i="1"/>
  <c r="EC7" i="1" s="1"/>
  <c r="DZ7" i="1"/>
  <c r="DX8" i="1"/>
  <c r="DY8" i="1"/>
  <c r="DZ8" i="1"/>
  <c r="DX9" i="1"/>
  <c r="DY9" i="1"/>
  <c r="EC9" i="1" s="1"/>
  <c r="DZ9" i="1"/>
  <c r="DX10" i="1"/>
  <c r="EB10" i="1" s="1"/>
  <c r="DY10" i="1"/>
  <c r="DZ10" i="1"/>
  <c r="ED10" i="1" s="1"/>
  <c r="DX11" i="1"/>
  <c r="DY11" i="1"/>
  <c r="EC11" i="1" s="1"/>
  <c r="DZ11" i="1"/>
  <c r="DX12" i="1"/>
  <c r="DY12" i="1"/>
  <c r="DZ12" i="1"/>
  <c r="DX13" i="1"/>
  <c r="DY13" i="1"/>
  <c r="EC13" i="1" s="1"/>
  <c r="DZ13" i="1"/>
  <c r="DX14" i="1"/>
  <c r="EB14" i="1" s="1"/>
  <c r="DY14" i="1"/>
  <c r="DZ14" i="1"/>
  <c r="ED14" i="1" s="1"/>
  <c r="DX15" i="1"/>
  <c r="DY15" i="1"/>
  <c r="EC15" i="1" s="1"/>
  <c r="DZ15" i="1"/>
  <c r="DX16" i="1"/>
  <c r="DY16" i="1"/>
  <c r="DZ16" i="1"/>
  <c r="DZ6" i="1"/>
  <c r="DY6" i="1"/>
  <c r="EC6" i="1" s="1"/>
  <c r="DX6" i="1"/>
  <c r="DX2" i="1"/>
  <c r="DX20" i="1" s="1"/>
  <c r="EO16" i="1"/>
  <c r="ER16" i="1"/>
  <c r="EQ16" i="1"/>
  <c r="EP16" i="1"/>
  <c r="EH16" i="1"/>
  <c r="EK16" i="1"/>
  <c r="EJ16" i="1"/>
  <c r="EI16" i="1"/>
  <c r="EA16" i="1"/>
  <c r="ED16" i="1"/>
  <c r="EC16" i="1"/>
  <c r="EB16" i="1"/>
  <c r="EO15" i="1"/>
  <c r="ER15" i="1"/>
  <c r="EP15" i="1"/>
  <c r="EH15" i="1"/>
  <c r="EK15" i="1"/>
  <c r="EI15" i="1"/>
  <c r="EA15" i="1"/>
  <c r="ED15" i="1"/>
  <c r="EB15" i="1"/>
  <c r="EO14" i="1"/>
  <c r="EQ14" i="1"/>
  <c r="EH14" i="1"/>
  <c r="EJ14" i="1"/>
  <c r="EA14" i="1"/>
  <c r="EC14" i="1"/>
  <c r="EO13" i="1"/>
  <c r="ER13" i="1"/>
  <c r="EP13" i="1"/>
  <c r="EH13" i="1"/>
  <c r="EK13" i="1"/>
  <c r="EI13" i="1"/>
  <c r="EA13" i="1"/>
  <c r="ED13" i="1"/>
  <c r="EB13" i="1"/>
  <c r="EO12" i="1"/>
  <c r="ER12" i="1"/>
  <c r="EQ12" i="1"/>
  <c r="EP12" i="1"/>
  <c r="EH12" i="1"/>
  <c r="EK12" i="1"/>
  <c r="EJ12" i="1"/>
  <c r="EI12" i="1"/>
  <c r="EA12" i="1"/>
  <c r="ED12" i="1"/>
  <c r="EC12" i="1"/>
  <c r="EB12" i="1"/>
  <c r="EO11" i="1"/>
  <c r="ER11" i="1"/>
  <c r="EP11" i="1"/>
  <c r="EH11" i="1"/>
  <c r="EK11" i="1"/>
  <c r="EI11" i="1"/>
  <c r="EA11" i="1"/>
  <c r="ED11" i="1"/>
  <c r="EB11" i="1"/>
  <c r="EO10" i="1"/>
  <c r="EQ10" i="1"/>
  <c r="EH10" i="1"/>
  <c r="EJ10" i="1"/>
  <c r="EA10" i="1"/>
  <c r="EC10" i="1"/>
  <c r="EO9" i="1"/>
  <c r="ER9" i="1"/>
  <c r="EP9" i="1"/>
  <c r="EH9" i="1"/>
  <c r="EK9" i="1"/>
  <c r="EI9" i="1"/>
  <c r="EA9" i="1"/>
  <c r="ED9" i="1"/>
  <c r="EB9" i="1"/>
  <c r="EO8" i="1"/>
  <c r="ER8" i="1"/>
  <c r="EQ8" i="1"/>
  <c r="EP8" i="1"/>
  <c r="EH8" i="1"/>
  <c r="EK8" i="1"/>
  <c r="EJ8" i="1"/>
  <c r="EI8" i="1"/>
  <c r="EA8" i="1"/>
  <c r="ED8" i="1"/>
  <c r="EC8" i="1"/>
  <c r="EB8" i="1"/>
  <c r="EO7" i="1"/>
  <c r="ER7" i="1"/>
  <c r="EP7" i="1"/>
  <c r="EH7" i="1"/>
  <c r="EK7" i="1"/>
  <c r="EI7" i="1"/>
  <c r="EA7" i="1"/>
  <c r="ED7" i="1"/>
  <c r="EB7" i="1"/>
  <c r="EO6" i="1"/>
  <c r="ER6" i="1"/>
  <c r="EP6" i="1"/>
  <c r="EH6" i="1"/>
  <c r="EK6" i="1"/>
  <c r="EI6" i="1"/>
  <c r="EA6" i="1"/>
  <c r="ED6" i="1"/>
  <c r="EB6" i="1"/>
  <c r="DQ7" i="1"/>
  <c r="DR7" i="1"/>
  <c r="DV7" i="1" s="1"/>
  <c r="DS7" i="1"/>
  <c r="DQ8" i="1"/>
  <c r="DR8" i="1"/>
  <c r="DS8" i="1"/>
  <c r="DQ9" i="1"/>
  <c r="DR9" i="1"/>
  <c r="DV9" i="1" s="1"/>
  <c r="DS9" i="1"/>
  <c r="DQ10" i="1"/>
  <c r="DU10" i="1" s="1"/>
  <c r="DR10" i="1"/>
  <c r="DS10" i="1"/>
  <c r="DW10" i="1" s="1"/>
  <c r="DQ11" i="1"/>
  <c r="DR11" i="1"/>
  <c r="DV11" i="1" s="1"/>
  <c r="DS11" i="1"/>
  <c r="DQ12" i="1"/>
  <c r="DR12" i="1"/>
  <c r="DS12" i="1"/>
  <c r="DQ13" i="1"/>
  <c r="DR13" i="1"/>
  <c r="DV13" i="1" s="1"/>
  <c r="DS13" i="1"/>
  <c r="DQ14" i="1"/>
  <c r="DU14" i="1" s="1"/>
  <c r="DR14" i="1"/>
  <c r="DS14" i="1"/>
  <c r="DW14" i="1" s="1"/>
  <c r="DQ15" i="1"/>
  <c r="DR15" i="1"/>
  <c r="DV15" i="1" s="1"/>
  <c r="DS15" i="1"/>
  <c r="DQ16" i="1"/>
  <c r="DR16" i="1"/>
  <c r="DS16" i="1"/>
  <c r="DS6" i="1"/>
  <c r="DR6" i="1"/>
  <c r="DV6" i="1" s="1"/>
  <c r="DQ6" i="1"/>
  <c r="DQ2" i="1"/>
  <c r="DQ20" i="1" s="1"/>
  <c r="DJ7" i="1"/>
  <c r="DK7" i="1"/>
  <c r="DO7" i="1" s="1"/>
  <c r="DL7" i="1"/>
  <c r="DJ8" i="1"/>
  <c r="DK8" i="1"/>
  <c r="DL8" i="1"/>
  <c r="DJ9" i="1"/>
  <c r="DK9" i="1"/>
  <c r="DO9" i="1" s="1"/>
  <c r="DL9" i="1"/>
  <c r="DJ10" i="1"/>
  <c r="DN10" i="1" s="1"/>
  <c r="DK10" i="1"/>
  <c r="DL10" i="1"/>
  <c r="DP10" i="1" s="1"/>
  <c r="DJ11" i="1"/>
  <c r="DK11" i="1"/>
  <c r="DO11" i="1" s="1"/>
  <c r="DL11" i="1"/>
  <c r="DJ12" i="1"/>
  <c r="DK12" i="1"/>
  <c r="DL12" i="1"/>
  <c r="DJ13" i="1"/>
  <c r="DK13" i="1"/>
  <c r="DO13" i="1" s="1"/>
  <c r="DL13" i="1"/>
  <c r="DJ14" i="1"/>
  <c r="DN14" i="1" s="1"/>
  <c r="DK14" i="1"/>
  <c r="DL14" i="1"/>
  <c r="DP14" i="1" s="1"/>
  <c r="DJ15" i="1"/>
  <c r="DK15" i="1"/>
  <c r="DO15" i="1" s="1"/>
  <c r="DL15" i="1"/>
  <c r="DJ16" i="1"/>
  <c r="DK16" i="1"/>
  <c r="DL16" i="1"/>
  <c r="DL6" i="1"/>
  <c r="DK6" i="1"/>
  <c r="DO6" i="1" s="1"/>
  <c r="DJ6" i="1"/>
  <c r="DJ2" i="1"/>
  <c r="DJ20" i="1" s="1"/>
  <c r="DC7" i="1"/>
  <c r="DD7" i="1"/>
  <c r="DH7" i="1" s="1"/>
  <c r="DE7" i="1"/>
  <c r="DC8" i="1"/>
  <c r="DD8" i="1"/>
  <c r="DE8" i="1"/>
  <c r="DC9" i="1"/>
  <c r="DD9" i="1"/>
  <c r="DH9" i="1" s="1"/>
  <c r="DE9" i="1"/>
  <c r="DC10" i="1"/>
  <c r="DG10" i="1" s="1"/>
  <c r="DD10" i="1"/>
  <c r="DE10" i="1"/>
  <c r="DI10" i="1" s="1"/>
  <c r="DC11" i="1"/>
  <c r="DD11" i="1"/>
  <c r="DH11" i="1" s="1"/>
  <c r="DE11" i="1"/>
  <c r="DC12" i="1"/>
  <c r="DD12" i="1"/>
  <c r="DE12" i="1"/>
  <c r="DC13" i="1"/>
  <c r="DD13" i="1"/>
  <c r="DH13" i="1" s="1"/>
  <c r="DE13" i="1"/>
  <c r="DC14" i="1"/>
  <c r="DG14" i="1" s="1"/>
  <c r="DD14" i="1"/>
  <c r="DE14" i="1"/>
  <c r="DI14" i="1" s="1"/>
  <c r="DC15" i="1"/>
  <c r="DD15" i="1"/>
  <c r="DH15" i="1" s="1"/>
  <c r="DE15" i="1"/>
  <c r="DC16" i="1"/>
  <c r="DD16" i="1"/>
  <c r="DE16" i="1"/>
  <c r="DE6" i="1"/>
  <c r="DD6" i="1"/>
  <c r="DH6" i="1" s="1"/>
  <c r="DC6" i="1"/>
  <c r="DC2" i="1"/>
  <c r="DC20" i="1" s="1"/>
  <c r="DT16" i="1"/>
  <c r="DW16" i="1"/>
  <c r="DV16" i="1"/>
  <c r="DU16" i="1"/>
  <c r="DM16" i="1"/>
  <c r="DP16" i="1"/>
  <c r="DO16" i="1"/>
  <c r="DN16" i="1"/>
  <c r="DF16" i="1"/>
  <c r="DI16" i="1"/>
  <c r="DH16" i="1"/>
  <c r="DG16" i="1"/>
  <c r="DT15" i="1"/>
  <c r="DW15" i="1"/>
  <c r="DU15" i="1"/>
  <c r="DM15" i="1"/>
  <c r="DP15" i="1"/>
  <c r="DN15" i="1"/>
  <c r="DF15" i="1"/>
  <c r="DI15" i="1"/>
  <c r="DG15" i="1"/>
  <c r="DT14" i="1"/>
  <c r="DV14" i="1"/>
  <c r="DM14" i="1"/>
  <c r="DO14" i="1"/>
  <c r="DF14" i="1"/>
  <c r="DH14" i="1"/>
  <c r="DT13" i="1"/>
  <c r="DW13" i="1"/>
  <c r="DU13" i="1"/>
  <c r="DM13" i="1"/>
  <c r="DP13" i="1"/>
  <c r="DN13" i="1"/>
  <c r="DF13" i="1"/>
  <c r="DI13" i="1"/>
  <c r="DG13" i="1"/>
  <c r="DT12" i="1"/>
  <c r="DW12" i="1"/>
  <c r="DV12" i="1"/>
  <c r="DU12" i="1"/>
  <c r="DM12" i="1"/>
  <c r="DP12" i="1"/>
  <c r="DO12" i="1"/>
  <c r="DN12" i="1"/>
  <c r="DF12" i="1"/>
  <c r="DI12" i="1"/>
  <c r="DH12" i="1"/>
  <c r="DG12" i="1"/>
  <c r="DT11" i="1"/>
  <c r="DW11" i="1"/>
  <c r="DU11" i="1"/>
  <c r="DM11" i="1"/>
  <c r="DP11" i="1"/>
  <c r="DN11" i="1"/>
  <c r="DF11" i="1"/>
  <c r="DI11" i="1"/>
  <c r="DG11" i="1"/>
  <c r="DT10" i="1"/>
  <c r="DV10" i="1"/>
  <c r="DM10" i="1"/>
  <c r="DO10" i="1"/>
  <c r="DF10" i="1"/>
  <c r="DH10" i="1"/>
  <c r="DT9" i="1"/>
  <c r="DW9" i="1"/>
  <c r="DU9" i="1"/>
  <c r="DM9" i="1"/>
  <c r="DP9" i="1"/>
  <c r="DN9" i="1"/>
  <c r="DF9" i="1"/>
  <c r="DI9" i="1"/>
  <c r="DG9" i="1"/>
  <c r="DT8" i="1"/>
  <c r="DW8" i="1"/>
  <c r="DV8" i="1"/>
  <c r="DU8" i="1"/>
  <c r="DM8" i="1"/>
  <c r="DP8" i="1"/>
  <c r="DO8" i="1"/>
  <c r="DN8" i="1"/>
  <c r="DF8" i="1"/>
  <c r="DI8" i="1"/>
  <c r="DH8" i="1"/>
  <c r="DG8" i="1"/>
  <c r="DT7" i="1"/>
  <c r="DW7" i="1"/>
  <c r="DU7" i="1"/>
  <c r="DM7" i="1"/>
  <c r="DP7" i="1"/>
  <c r="DN7" i="1"/>
  <c r="DF7" i="1"/>
  <c r="DI7" i="1"/>
  <c r="DG7" i="1"/>
  <c r="DT6" i="1"/>
  <c r="DW6" i="1"/>
  <c r="DU6" i="1"/>
  <c r="DM6" i="1"/>
  <c r="DP6" i="1"/>
  <c r="DN6" i="1"/>
  <c r="DF6" i="1"/>
  <c r="DI6" i="1"/>
  <c r="DG6" i="1"/>
  <c r="CV7" i="1"/>
  <c r="CW7" i="1"/>
  <c r="DA7" i="1" s="1"/>
  <c r="CX7" i="1"/>
  <c r="CV8" i="1"/>
  <c r="CW8" i="1"/>
  <c r="CX8" i="1"/>
  <c r="CV9" i="1"/>
  <c r="CW9" i="1"/>
  <c r="DA9" i="1" s="1"/>
  <c r="CX9" i="1"/>
  <c r="CV10" i="1"/>
  <c r="CZ10" i="1" s="1"/>
  <c r="CW10" i="1"/>
  <c r="CX10" i="1"/>
  <c r="DB10" i="1" s="1"/>
  <c r="CV11" i="1"/>
  <c r="CW11" i="1"/>
  <c r="DA11" i="1" s="1"/>
  <c r="CX11" i="1"/>
  <c r="CV12" i="1"/>
  <c r="CW12" i="1"/>
  <c r="CX12" i="1"/>
  <c r="CV13" i="1"/>
  <c r="CW13" i="1"/>
  <c r="DA13" i="1" s="1"/>
  <c r="CX13" i="1"/>
  <c r="CV14" i="1"/>
  <c r="CZ14" i="1" s="1"/>
  <c r="CW14" i="1"/>
  <c r="CX14" i="1"/>
  <c r="DB14" i="1" s="1"/>
  <c r="CV15" i="1"/>
  <c r="CW15" i="1"/>
  <c r="DA15" i="1" s="1"/>
  <c r="CX15" i="1"/>
  <c r="CV16" i="1"/>
  <c r="CW16" i="1"/>
  <c r="CX16" i="1"/>
  <c r="CX6" i="1"/>
  <c r="CW6" i="1"/>
  <c r="DA6" i="1" s="1"/>
  <c r="CV6" i="1"/>
  <c r="CV2" i="1"/>
  <c r="CV20" i="1" s="1"/>
  <c r="CO7" i="1"/>
  <c r="CP7" i="1"/>
  <c r="CT7" i="1" s="1"/>
  <c r="CQ7" i="1"/>
  <c r="CO8" i="1"/>
  <c r="CP8" i="1"/>
  <c r="CQ8" i="1"/>
  <c r="CO9" i="1"/>
  <c r="CP9" i="1"/>
  <c r="CT9" i="1" s="1"/>
  <c r="CQ9" i="1"/>
  <c r="CO10" i="1"/>
  <c r="CS10" i="1" s="1"/>
  <c r="CP10" i="1"/>
  <c r="CQ10" i="1"/>
  <c r="CU10" i="1" s="1"/>
  <c r="CO11" i="1"/>
  <c r="CP11" i="1"/>
  <c r="CT11" i="1" s="1"/>
  <c r="CQ11" i="1"/>
  <c r="CO12" i="1"/>
  <c r="CP12" i="1"/>
  <c r="CQ12" i="1"/>
  <c r="CO13" i="1"/>
  <c r="CP13" i="1"/>
  <c r="CT13" i="1" s="1"/>
  <c r="CQ13" i="1"/>
  <c r="CO14" i="1"/>
  <c r="CS14" i="1" s="1"/>
  <c r="CP14" i="1"/>
  <c r="CQ14" i="1"/>
  <c r="CU14" i="1" s="1"/>
  <c r="CO15" i="1"/>
  <c r="CP15" i="1"/>
  <c r="CT15" i="1" s="1"/>
  <c r="CQ15" i="1"/>
  <c r="CO16" i="1"/>
  <c r="CP16" i="1"/>
  <c r="CQ16" i="1"/>
  <c r="CQ6" i="1"/>
  <c r="CP6" i="1"/>
  <c r="CT6" i="1" s="1"/>
  <c r="CO6" i="1"/>
  <c r="CO2" i="1"/>
  <c r="CO20" i="1" s="1"/>
  <c r="CH7" i="1"/>
  <c r="CI7" i="1"/>
  <c r="CM7" i="1" s="1"/>
  <c r="CJ7" i="1"/>
  <c r="CH8" i="1"/>
  <c r="CI8" i="1"/>
  <c r="CJ8" i="1"/>
  <c r="CH9" i="1"/>
  <c r="CI9" i="1"/>
  <c r="CM9" i="1" s="1"/>
  <c r="CJ9" i="1"/>
  <c r="CH10" i="1"/>
  <c r="CL10" i="1" s="1"/>
  <c r="CI10" i="1"/>
  <c r="CJ10" i="1"/>
  <c r="CN10" i="1" s="1"/>
  <c r="CH11" i="1"/>
  <c r="CI11" i="1"/>
  <c r="CM11" i="1" s="1"/>
  <c r="CJ11" i="1"/>
  <c r="CH12" i="1"/>
  <c r="CI12" i="1"/>
  <c r="CJ12" i="1"/>
  <c r="CH13" i="1"/>
  <c r="CI13" i="1"/>
  <c r="CM13" i="1" s="1"/>
  <c r="CJ13" i="1"/>
  <c r="CH14" i="1"/>
  <c r="CL14" i="1" s="1"/>
  <c r="CI14" i="1"/>
  <c r="CJ14" i="1"/>
  <c r="CN14" i="1" s="1"/>
  <c r="CH15" i="1"/>
  <c r="CI15" i="1"/>
  <c r="CM15" i="1" s="1"/>
  <c r="CJ15" i="1"/>
  <c r="CH16" i="1"/>
  <c r="CI16" i="1"/>
  <c r="CJ16" i="1"/>
  <c r="CJ6" i="1"/>
  <c r="CI6" i="1"/>
  <c r="CM6" i="1" s="1"/>
  <c r="CH6" i="1"/>
  <c r="CH2" i="1"/>
  <c r="CH20" i="1" s="1"/>
  <c r="CY16" i="1"/>
  <c r="DB16" i="1"/>
  <c r="DA16" i="1"/>
  <c r="CZ16" i="1"/>
  <c r="CR16" i="1"/>
  <c r="CU16" i="1"/>
  <c r="CT16" i="1"/>
  <c r="CS16" i="1"/>
  <c r="CK16" i="1"/>
  <c r="CN16" i="1"/>
  <c r="CM16" i="1"/>
  <c r="CL16" i="1"/>
  <c r="CY15" i="1"/>
  <c r="DB15" i="1"/>
  <c r="CZ15" i="1"/>
  <c r="CR15" i="1"/>
  <c r="CU15" i="1"/>
  <c r="CS15" i="1"/>
  <c r="CK15" i="1"/>
  <c r="CN15" i="1"/>
  <c r="CL15" i="1"/>
  <c r="CY14" i="1"/>
  <c r="DA14" i="1"/>
  <c r="CR14" i="1"/>
  <c r="CT14" i="1"/>
  <c r="CK14" i="1"/>
  <c r="CM14" i="1"/>
  <c r="CY13" i="1"/>
  <c r="DB13" i="1"/>
  <c r="CZ13" i="1"/>
  <c r="CR13" i="1"/>
  <c r="CU13" i="1"/>
  <c r="CS13" i="1"/>
  <c r="CK13" i="1"/>
  <c r="CN13" i="1"/>
  <c r="CL13" i="1"/>
  <c r="CY12" i="1"/>
  <c r="DB12" i="1"/>
  <c r="DA12" i="1"/>
  <c r="CZ12" i="1"/>
  <c r="CR12" i="1"/>
  <c r="CU12" i="1"/>
  <c r="CT12" i="1"/>
  <c r="CS12" i="1"/>
  <c r="CK12" i="1"/>
  <c r="CN12" i="1"/>
  <c r="CM12" i="1"/>
  <c r="CL12" i="1"/>
  <c r="CY11" i="1"/>
  <c r="DB11" i="1"/>
  <c r="CZ11" i="1"/>
  <c r="CR11" i="1"/>
  <c r="CU11" i="1"/>
  <c r="CS11" i="1"/>
  <c r="CK11" i="1"/>
  <c r="CN11" i="1"/>
  <c r="CL11" i="1"/>
  <c r="CY10" i="1"/>
  <c r="DA10" i="1"/>
  <c r="CR10" i="1"/>
  <c r="CT10" i="1"/>
  <c r="CK10" i="1"/>
  <c r="CM10" i="1"/>
  <c r="CY9" i="1"/>
  <c r="DB9" i="1"/>
  <c r="CZ9" i="1"/>
  <c r="CR9" i="1"/>
  <c r="CU9" i="1"/>
  <c r="CS9" i="1"/>
  <c r="CK9" i="1"/>
  <c r="CN9" i="1"/>
  <c r="CL9" i="1"/>
  <c r="CY8" i="1"/>
  <c r="DB8" i="1"/>
  <c r="DA8" i="1"/>
  <c r="CZ8" i="1"/>
  <c r="CR8" i="1"/>
  <c r="CU8" i="1"/>
  <c r="CT8" i="1"/>
  <c r="CS8" i="1"/>
  <c r="CK8" i="1"/>
  <c r="CN8" i="1"/>
  <c r="CM8" i="1"/>
  <c r="CL8" i="1"/>
  <c r="CY7" i="1"/>
  <c r="DB7" i="1"/>
  <c r="CZ7" i="1"/>
  <c r="CR7" i="1"/>
  <c r="CU7" i="1"/>
  <c r="CS7" i="1"/>
  <c r="CK7" i="1"/>
  <c r="CN7" i="1"/>
  <c r="CL7" i="1"/>
  <c r="CY6" i="1"/>
  <c r="DB6" i="1"/>
  <c r="CZ6" i="1"/>
  <c r="CR6" i="1"/>
  <c r="CU6" i="1"/>
  <c r="CS6" i="1"/>
  <c r="CK6" i="1"/>
  <c r="CN6" i="1"/>
  <c r="CL6" i="1"/>
  <c r="CA7" i="1"/>
  <c r="CB7" i="1"/>
  <c r="CC7" i="1"/>
  <c r="CA8" i="1"/>
  <c r="CE8" i="1" s="1"/>
  <c r="CB8" i="1"/>
  <c r="CC8" i="1"/>
  <c r="CG8" i="1" s="1"/>
  <c r="CA9" i="1"/>
  <c r="CB9" i="1"/>
  <c r="CC9" i="1"/>
  <c r="CA10" i="1"/>
  <c r="CE10" i="1" s="1"/>
  <c r="CB10" i="1"/>
  <c r="CC10" i="1"/>
  <c r="CG10" i="1" s="1"/>
  <c r="CA11" i="1"/>
  <c r="CB11" i="1"/>
  <c r="CF11" i="1" s="1"/>
  <c r="CC11" i="1"/>
  <c r="CA12" i="1"/>
  <c r="CB12" i="1"/>
  <c r="CC12" i="1"/>
  <c r="CA13" i="1"/>
  <c r="CB13" i="1"/>
  <c r="CF13" i="1" s="1"/>
  <c r="CC13" i="1"/>
  <c r="CA14" i="1"/>
  <c r="CE14" i="1" s="1"/>
  <c r="CB14" i="1"/>
  <c r="CC14" i="1"/>
  <c r="CG14" i="1" s="1"/>
  <c r="CA15" i="1"/>
  <c r="CB15" i="1"/>
  <c r="CF15" i="1" s="1"/>
  <c r="CC15" i="1"/>
  <c r="CA16" i="1"/>
  <c r="CB16" i="1"/>
  <c r="CC16" i="1"/>
  <c r="CC6" i="1"/>
  <c r="CB6" i="1"/>
  <c r="CA6" i="1"/>
  <c r="CA2" i="1"/>
  <c r="CA20" i="1" s="1"/>
  <c r="BT7" i="1"/>
  <c r="BU7" i="1"/>
  <c r="BV7" i="1"/>
  <c r="BT8" i="1"/>
  <c r="BX8" i="1" s="1"/>
  <c r="BU8" i="1"/>
  <c r="BV8" i="1"/>
  <c r="BZ8" i="1" s="1"/>
  <c r="BT9" i="1"/>
  <c r="BU9" i="1"/>
  <c r="BV9" i="1"/>
  <c r="BT10" i="1"/>
  <c r="BX10" i="1" s="1"/>
  <c r="BU10" i="1"/>
  <c r="BV10" i="1"/>
  <c r="BZ10" i="1" s="1"/>
  <c r="BT11" i="1"/>
  <c r="BU11" i="1"/>
  <c r="BV11" i="1"/>
  <c r="BT12" i="1"/>
  <c r="BU12" i="1"/>
  <c r="BV12" i="1"/>
  <c r="BT13" i="1"/>
  <c r="BU13" i="1"/>
  <c r="BY13" i="1" s="1"/>
  <c r="BV13" i="1"/>
  <c r="BT14" i="1"/>
  <c r="BX14" i="1" s="1"/>
  <c r="BU14" i="1"/>
  <c r="BV14" i="1"/>
  <c r="BZ14" i="1" s="1"/>
  <c r="BT15" i="1"/>
  <c r="BU15" i="1"/>
  <c r="BY15" i="1" s="1"/>
  <c r="BV15" i="1"/>
  <c r="BT16" i="1"/>
  <c r="BU16" i="1"/>
  <c r="BV16" i="1"/>
  <c r="BV6" i="1"/>
  <c r="BU6" i="1"/>
  <c r="BT6" i="1"/>
  <c r="BT2" i="1"/>
  <c r="BT20" i="1" s="1"/>
  <c r="BM7" i="1"/>
  <c r="BN7" i="1"/>
  <c r="BO7" i="1"/>
  <c r="BM8" i="1"/>
  <c r="BQ8" i="1" s="1"/>
  <c r="BN8" i="1"/>
  <c r="BO8" i="1"/>
  <c r="BS8" i="1" s="1"/>
  <c r="BM9" i="1"/>
  <c r="BN9" i="1"/>
  <c r="BO9" i="1"/>
  <c r="BM10" i="1"/>
  <c r="BQ10" i="1" s="1"/>
  <c r="BN10" i="1"/>
  <c r="BO10" i="1"/>
  <c r="BS10" i="1" s="1"/>
  <c r="BM11" i="1"/>
  <c r="BN11" i="1"/>
  <c r="BO11" i="1"/>
  <c r="BM12" i="1"/>
  <c r="BN12" i="1"/>
  <c r="BO12" i="1"/>
  <c r="BM13" i="1"/>
  <c r="BN13" i="1"/>
  <c r="BR13" i="1" s="1"/>
  <c r="BO13" i="1"/>
  <c r="BM14" i="1"/>
  <c r="BQ14" i="1" s="1"/>
  <c r="BN14" i="1"/>
  <c r="BO14" i="1"/>
  <c r="BS14" i="1" s="1"/>
  <c r="BM15" i="1"/>
  <c r="BN15" i="1"/>
  <c r="BR15" i="1" s="1"/>
  <c r="BO15" i="1"/>
  <c r="BM16" i="1"/>
  <c r="BN16" i="1"/>
  <c r="BO16" i="1"/>
  <c r="BO6" i="1"/>
  <c r="BN6" i="1"/>
  <c r="BM6" i="1"/>
  <c r="BM2" i="1"/>
  <c r="BM20" i="1" s="1"/>
  <c r="CD16" i="1"/>
  <c r="CG16" i="1"/>
  <c r="CF16" i="1"/>
  <c r="CE16" i="1"/>
  <c r="BW16" i="1"/>
  <c r="BZ16" i="1"/>
  <c r="BY16" i="1"/>
  <c r="BX16" i="1"/>
  <c r="BP16" i="1"/>
  <c r="BS16" i="1"/>
  <c r="BR16" i="1"/>
  <c r="BQ16" i="1"/>
  <c r="CD15" i="1"/>
  <c r="CG15" i="1"/>
  <c r="CE15" i="1"/>
  <c r="BW15" i="1"/>
  <c r="BZ15" i="1"/>
  <c r="BX15" i="1"/>
  <c r="BP15" i="1"/>
  <c r="BS15" i="1"/>
  <c r="BQ15" i="1"/>
  <c r="CD14" i="1"/>
  <c r="CF14" i="1"/>
  <c r="BW14" i="1"/>
  <c r="BY14" i="1"/>
  <c r="BP14" i="1"/>
  <c r="BR14" i="1"/>
  <c r="CD13" i="1"/>
  <c r="CG13" i="1"/>
  <c r="CE13" i="1"/>
  <c r="BW13" i="1"/>
  <c r="BZ13" i="1"/>
  <c r="BX13" i="1"/>
  <c r="BP13" i="1"/>
  <c r="BS13" i="1"/>
  <c r="BQ13" i="1"/>
  <c r="CD12" i="1"/>
  <c r="CG12" i="1"/>
  <c r="CF12" i="1"/>
  <c r="CE12" i="1"/>
  <c r="BW12" i="1"/>
  <c r="BZ12" i="1"/>
  <c r="BY12" i="1"/>
  <c r="BX12" i="1"/>
  <c r="BP12" i="1"/>
  <c r="BS12" i="1"/>
  <c r="BR12" i="1"/>
  <c r="BQ12" i="1"/>
  <c r="CD11" i="1"/>
  <c r="CG11" i="1"/>
  <c r="CE11" i="1"/>
  <c r="BW11" i="1"/>
  <c r="BZ11" i="1"/>
  <c r="BY11" i="1"/>
  <c r="BX11" i="1"/>
  <c r="BP11" i="1"/>
  <c r="BS11" i="1"/>
  <c r="BR11" i="1"/>
  <c r="BQ11" i="1"/>
  <c r="CD10" i="1"/>
  <c r="CF10" i="1"/>
  <c r="BW10" i="1"/>
  <c r="BY10" i="1"/>
  <c r="BP10" i="1"/>
  <c r="BR10" i="1"/>
  <c r="CD9" i="1"/>
  <c r="CG9" i="1"/>
  <c r="CF9" i="1"/>
  <c r="CE9" i="1"/>
  <c r="BW9" i="1"/>
  <c r="BZ9" i="1"/>
  <c r="BY9" i="1"/>
  <c r="BX9" i="1"/>
  <c r="BP9" i="1"/>
  <c r="BS9" i="1"/>
  <c r="BR9" i="1"/>
  <c r="BQ9" i="1"/>
  <c r="CD8" i="1"/>
  <c r="CF8" i="1"/>
  <c r="BW8" i="1"/>
  <c r="BY8" i="1"/>
  <c r="BP8" i="1"/>
  <c r="BR8" i="1"/>
  <c r="CD7" i="1"/>
  <c r="CG7" i="1"/>
  <c r="CF7" i="1"/>
  <c r="CE7" i="1"/>
  <c r="BW7" i="1"/>
  <c r="BZ7" i="1"/>
  <c r="BY7" i="1"/>
  <c r="BX7" i="1"/>
  <c r="BP7" i="1"/>
  <c r="BS7" i="1"/>
  <c r="BR7" i="1"/>
  <c r="BQ7" i="1"/>
  <c r="CD6" i="1"/>
  <c r="CG6" i="1"/>
  <c r="CF6" i="1"/>
  <c r="CE6" i="1"/>
  <c r="BW6" i="1"/>
  <c r="BZ6" i="1"/>
  <c r="BY6" i="1"/>
  <c r="BX6" i="1"/>
  <c r="BP6" i="1"/>
  <c r="BS6" i="1"/>
  <c r="BR6" i="1"/>
  <c r="BQ6" i="1"/>
  <c r="BF7" i="1"/>
  <c r="BJ7" i="1" s="1"/>
  <c r="BG7" i="1"/>
  <c r="BH7" i="1"/>
  <c r="BL7" i="1" s="1"/>
  <c r="BF8" i="1"/>
  <c r="BG8" i="1"/>
  <c r="BH8" i="1"/>
  <c r="BF9" i="1"/>
  <c r="BJ9" i="1" s="1"/>
  <c r="BG9" i="1"/>
  <c r="BH9" i="1"/>
  <c r="BL9" i="1" s="1"/>
  <c r="BF10" i="1"/>
  <c r="BG10" i="1"/>
  <c r="BH10" i="1"/>
  <c r="BF11" i="1"/>
  <c r="BJ11" i="1" s="1"/>
  <c r="BG11" i="1"/>
  <c r="BH11" i="1"/>
  <c r="BL11" i="1" s="1"/>
  <c r="BF12" i="1"/>
  <c r="BG12" i="1"/>
  <c r="BH12" i="1"/>
  <c r="BF13" i="1"/>
  <c r="BJ13" i="1" s="1"/>
  <c r="BG13" i="1"/>
  <c r="BH13" i="1"/>
  <c r="BL13" i="1" s="1"/>
  <c r="BF14" i="1"/>
  <c r="BG14" i="1"/>
  <c r="BH14" i="1"/>
  <c r="BF15" i="1"/>
  <c r="BJ15" i="1" s="1"/>
  <c r="BG15" i="1"/>
  <c r="BH15" i="1"/>
  <c r="BL15" i="1" s="1"/>
  <c r="BF16" i="1"/>
  <c r="BG16" i="1"/>
  <c r="BH16" i="1"/>
  <c r="BH6" i="1"/>
  <c r="BL6" i="1" s="1"/>
  <c r="BG6" i="1"/>
  <c r="BF6" i="1"/>
  <c r="BJ6" i="1" s="1"/>
  <c r="BF2" i="1"/>
  <c r="BF20" i="1" s="1"/>
  <c r="AR7" i="1"/>
  <c r="AV7" i="1" s="1"/>
  <c r="AS7" i="1"/>
  <c r="AT7" i="1"/>
  <c r="AX7" i="1" s="1"/>
  <c r="AR8" i="1"/>
  <c r="AS8" i="1"/>
  <c r="AT8" i="1"/>
  <c r="AR9" i="1"/>
  <c r="AV9" i="1" s="1"/>
  <c r="AS9" i="1"/>
  <c r="AT9" i="1"/>
  <c r="AX9" i="1" s="1"/>
  <c r="AR10" i="1"/>
  <c r="AS10" i="1"/>
  <c r="AT10" i="1"/>
  <c r="AR11" i="1"/>
  <c r="AV11" i="1" s="1"/>
  <c r="AS11" i="1"/>
  <c r="AT11" i="1"/>
  <c r="AX11" i="1" s="1"/>
  <c r="AR12" i="1"/>
  <c r="AS12" i="1"/>
  <c r="AT12" i="1"/>
  <c r="AR13" i="1"/>
  <c r="AV13" i="1" s="1"/>
  <c r="AS13" i="1"/>
  <c r="AT13" i="1"/>
  <c r="AX13" i="1" s="1"/>
  <c r="AR14" i="1"/>
  <c r="AS14" i="1"/>
  <c r="AT14" i="1"/>
  <c r="AR15" i="1"/>
  <c r="AV15" i="1" s="1"/>
  <c r="AS15" i="1"/>
  <c r="AT15" i="1"/>
  <c r="AX15" i="1" s="1"/>
  <c r="AR16" i="1"/>
  <c r="AS16" i="1"/>
  <c r="AT16" i="1"/>
  <c r="AY7" i="1"/>
  <c r="BC7" i="1" s="1"/>
  <c r="AZ7" i="1"/>
  <c r="BA7" i="1"/>
  <c r="BE7" i="1" s="1"/>
  <c r="AY8" i="1"/>
  <c r="AZ8" i="1"/>
  <c r="BA8" i="1"/>
  <c r="AY9" i="1"/>
  <c r="BC9" i="1" s="1"/>
  <c r="AZ9" i="1"/>
  <c r="BA9" i="1"/>
  <c r="BE9" i="1" s="1"/>
  <c r="AY10" i="1"/>
  <c r="AZ10" i="1"/>
  <c r="BA10" i="1"/>
  <c r="AY11" i="1"/>
  <c r="BC11" i="1" s="1"/>
  <c r="AZ11" i="1"/>
  <c r="BA11" i="1"/>
  <c r="BE11" i="1" s="1"/>
  <c r="AY12" i="1"/>
  <c r="AZ12" i="1"/>
  <c r="BA12" i="1"/>
  <c r="AY13" i="1"/>
  <c r="BC13" i="1" s="1"/>
  <c r="AZ13" i="1"/>
  <c r="BA13" i="1"/>
  <c r="BE13" i="1" s="1"/>
  <c r="AY14" i="1"/>
  <c r="AZ14" i="1"/>
  <c r="BA14" i="1"/>
  <c r="AY15" i="1"/>
  <c r="BC15" i="1" s="1"/>
  <c r="AZ15" i="1"/>
  <c r="BA15" i="1"/>
  <c r="BE15" i="1" s="1"/>
  <c r="AY16" i="1"/>
  <c r="AZ16" i="1"/>
  <c r="BA16" i="1"/>
  <c r="BA6" i="1"/>
  <c r="BE6" i="1" s="1"/>
  <c r="AZ6" i="1"/>
  <c r="AY6" i="1"/>
  <c r="BC6" i="1" s="1"/>
  <c r="AY2" i="1"/>
  <c r="AY20" i="1" s="1"/>
  <c r="AT6" i="1"/>
  <c r="AX6" i="1" s="1"/>
  <c r="AS6" i="1"/>
  <c r="AR6" i="1"/>
  <c r="AV6" i="1" s="1"/>
  <c r="AR2" i="1"/>
  <c r="AR20" i="1" s="1"/>
  <c r="BI16" i="1"/>
  <c r="BL16" i="1"/>
  <c r="BK16" i="1"/>
  <c r="BJ16" i="1"/>
  <c r="BB16" i="1"/>
  <c r="BE16" i="1"/>
  <c r="BD16" i="1"/>
  <c r="BC16" i="1"/>
  <c r="AU16" i="1"/>
  <c r="AX16" i="1"/>
  <c r="AW16" i="1"/>
  <c r="AV16" i="1"/>
  <c r="BI15" i="1"/>
  <c r="BK15" i="1"/>
  <c r="BB15" i="1"/>
  <c r="BD15" i="1"/>
  <c r="AU15" i="1"/>
  <c r="AW15" i="1"/>
  <c r="BI14" i="1"/>
  <c r="BL14" i="1"/>
  <c r="BK14" i="1"/>
  <c r="BJ14" i="1"/>
  <c r="BB14" i="1"/>
  <c r="BE14" i="1"/>
  <c r="BD14" i="1"/>
  <c r="BC14" i="1"/>
  <c r="AU14" i="1"/>
  <c r="AX14" i="1"/>
  <c r="AW14" i="1"/>
  <c r="AV14" i="1"/>
  <c r="BI13" i="1"/>
  <c r="BK13" i="1"/>
  <c r="BB13" i="1"/>
  <c r="BD13" i="1"/>
  <c r="AU13" i="1"/>
  <c r="AW13" i="1"/>
  <c r="BI12" i="1"/>
  <c r="BL12" i="1"/>
  <c r="BK12" i="1"/>
  <c r="BJ12" i="1"/>
  <c r="BB12" i="1"/>
  <c r="BE12" i="1"/>
  <c r="BD12" i="1"/>
  <c r="BC12" i="1"/>
  <c r="AU12" i="1"/>
  <c r="AX12" i="1"/>
  <c r="AW12" i="1"/>
  <c r="AV12" i="1"/>
  <c r="BI11" i="1"/>
  <c r="BK11" i="1"/>
  <c r="BB11" i="1"/>
  <c r="BD11" i="1"/>
  <c r="AU11" i="1"/>
  <c r="AW11" i="1"/>
  <c r="BI10" i="1"/>
  <c r="BL10" i="1"/>
  <c r="BK10" i="1"/>
  <c r="BJ10" i="1"/>
  <c r="BB10" i="1"/>
  <c r="BE10" i="1"/>
  <c r="BD10" i="1"/>
  <c r="BC10" i="1"/>
  <c r="AU10" i="1"/>
  <c r="AX10" i="1"/>
  <c r="AW10" i="1"/>
  <c r="AV10" i="1"/>
  <c r="BI9" i="1"/>
  <c r="BK9" i="1"/>
  <c r="BB9" i="1"/>
  <c r="BD9" i="1"/>
  <c r="AU9" i="1"/>
  <c r="AW9" i="1"/>
  <c r="BI8" i="1"/>
  <c r="BL8" i="1"/>
  <c r="BK8" i="1"/>
  <c r="BJ8" i="1"/>
  <c r="BB8" i="1"/>
  <c r="BE8" i="1"/>
  <c r="BD8" i="1"/>
  <c r="BC8" i="1"/>
  <c r="AU8" i="1"/>
  <c r="AX8" i="1"/>
  <c r="AW8" i="1"/>
  <c r="AV8" i="1"/>
  <c r="BI7" i="1"/>
  <c r="BK7" i="1"/>
  <c r="BB7" i="1"/>
  <c r="BD7" i="1"/>
  <c r="AU7" i="1"/>
  <c r="AW7" i="1"/>
  <c r="BI6" i="1"/>
  <c r="BK6" i="1"/>
  <c r="BB6" i="1"/>
  <c r="BD6" i="1"/>
  <c r="AU6" i="1"/>
  <c r="AW6" i="1"/>
  <c r="AK7" i="1"/>
  <c r="AO7" i="1" s="1"/>
  <c r="AL7" i="1"/>
  <c r="AM7" i="1"/>
  <c r="AQ7" i="1" s="1"/>
  <c r="AK8" i="1"/>
  <c r="AL8" i="1"/>
  <c r="AM8" i="1"/>
  <c r="AK9" i="1"/>
  <c r="AO9" i="1" s="1"/>
  <c r="AL9" i="1"/>
  <c r="AM9" i="1"/>
  <c r="AQ9" i="1" s="1"/>
  <c r="AK10" i="1"/>
  <c r="AL10" i="1"/>
  <c r="AM10" i="1"/>
  <c r="AK11" i="1"/>
  <c r="AO11" i="1" s="1"/>
  <c r="AL11" i="1"/>
  <c r="AM11" i="1"/>
  <c r="AQ11" i="1" s="1"/>
  <c r="AK12" i="1"/>
  <c r="AL12" i="1"/>
  <c r="AM12" i="1"/>
  <c r="AK13" i="1"/>
  <c r="AO13" i="1" s="1"/>
  <c r="AL13" i="1"/>
  <c r="AM13" i="1"/>
  <c r="AQ13" i="1" s="1"/>
  <c r="AK14" i="1"/>
  <c r="AL14" i="1"/>
  <c r="AM14" i="1"/>
  <c r="AK15" i="1"/>
  <c r="AO15" i="1" s="1"/>
  <c r="AL15" i="1"/>
  <c r="AM15" i="1"/>
  <c r="AQ15" i="1" s="1"/>
  <c r="AK16" i="1"/>
  <c r="AL16" i="1"/>
  <c r="AM16" i="1"/>
  <c r="AM6" i="1"/>
  <c r="AQ6" i="1" s="1"/>
  <c r="AL6" i="1"/>
  <c r="AK6" i="1"/>
  <c r="AO6" i="1" s="1"/>
  <c r="AK2" i="1"/>
  <c r="AK20" i="1" s="1"/>
  <c r="AD7" i="1"/>
  <c r="AH7" i="1" s="1"/>
  <c r="AE7" i="1"/>
  <c r="AF7" i="1"/>
  <c r="AJ7" i="1" s="1"/>
  <c r="AD8" i="1"/>
  <c r="AE8" i="1"/>
  <c r="AF8" i="1"/>
  <c r="AD9" i="1"/>
  <c r="AH9" i="1" s="1"/>
  <c r="AE9" i="1"/>
  <c r="AF9" i="1"/>
  <c r="AJ9" i="1" s="1"/>
  <c r="AD10" i="1"/>
  <c r="AE10" i="1"/>
  <c r="AF10" i="1"/>
  <c r="AD11" i="1"/>
  <c r="AH11" i="1" s="1"/>
  <c r="AE11" i="1"/>
  <c r="AF11" i="1"/>
  <c r="AJ11" i="1" s="1"/>
  <c r="AD12" i="1"/>
  <c r="AE12" i="1"/>
  <c r="AF12" i="1"/>
  <c r="AD13" i="1"/>
  <c r="AH13" i="1" s="1"/>
  <c r="AE13" i="1"/>
  <c r="AF13" i="1"/>
  <c r="AJ13" i="1" s="1"/>
  <c r="AD14" i="1"/>
  <c r="AE14" i="1"/>
  <c r="AF14" i="1"/>
  <c r="AD15" i="1"/>
  <c r="AH15" i="1" s="1"/>
  <c r="AE15" i="1"/>
  <c r="AF15" i="1"/>
  <c r="AJ15" i="1" s="1"/>
  <c r="AD16" i="1"/>
  <c r="AE16" i="1"/>
  <c r="AF16" i="1"/>
  <c r="AF6" i="1"/>
  <c r="AJ6" i="1" s="1"/>
  <c r="AE6" i="1"/>
  <c r="AD6" i="1"/>
  <c r="AH6" i="1" s="1"/>
  <c r="AD2" i="1"/>
  <c r="AD20" i="1" s="1"/>
  <c r="W7" i="1"/>
  <c r="AA7" i="1" s="1"/>
  <c r="X7" i="1"/>
  <c r="Y7" i="1"/>
  <c r="AC7" i="1" s="1"/>
  <c r="W8" i="1"/>
  <c r="X8" i="1"/>
  <c r="Y8" i="1"/>
  <c r="W9" i="1"/>
  <c r="AA9" i="1" s="1"/>
  <c r="X9" i="1"/>
  <c r="Y9" i="1"/>
  <c r="AC9" i="1" s="1"/>
  <c r="W10" i="1"/>
  <c r="X10" i="1"/>
  <c r="Y10" i="1"/>
  <c r="W11" i="1"/>
  <c r="AA11" i="1" s="1"/>
  <c r="X11" i="1"/>
  <c r="Y11" i="1"/>
  <c r="AC11" i="1" s="1"/>
  <c r="W12" i="1"/>
  <c r="X12" i="1"/>
  <c r="Y12" i="1"/>
  <c r="W13" i="1"/>
  <c r="AA13" i="1" s="1"/>
  <c r="X13" i="1"/>
  <c r="Y13" i="1"/>
  <c r="AC13" i="1" s="1"/>
  <c r="W14" i="1"/>
  <c r="X14" i="1"/>
  <c r="Y14" i="1"/>
  <c r="W15" i="1"/>
  <c r="AA15" i="1" s="1"/>
  <c r="X15" i="1"/>
  <c r="Y15" i="1"/>
  <c r="AC15" i="1" s="1"/>
  <c r="W16" i="1"/>
  <c r="X16" i="1"/>
  <c r="Y16" i="1"/>
  <c r="Y6" i="1"/>
  <c r="AC6" i="1" s="1"/>
  <c r="X6" i="1"/>
  <c r="W6" i="1"/>
  <c r="AA6" i="1" s="1"/>
  <c r="W2" i="1"/>
  <c r="W20" i="1" s="1"/>
  <c r="AN16" i="1"/>
  <c r="AQ16" i="1"/>
  <c r="AP16" i="1"/>
  <c r="AO16" i="1"/>
  <c r="AG16" i="1"/>
  <c r="AJ16" i="1"/>
  <c r="AI16" i="1"/>
  <c r="AH16" i="1"/>
  <c r="Z16" i="1"/>
  <c r="AC16" i="1"/>
  <c r="AB16" i="1"/>
  <c r="AA16" i="1"/>
  <c r="AN15" i="1"/>
  <c r="AP15" i="1"/>
  <c r="AG15" i="1"/>
  <c r="AI15" i="1"/>
  <c r="Z15" i="1"/>
  <c r="AB15" i="1"/>
  <c r="AN14" i="1"/>
  <c r="AQ14" i="1"/>
  <c r="AP14" i="1"/>
  <c r="AO14" i="1"/>
  <c r="AG14" i="1"/>
  <c r="AJ14" i="1"/>
  <c r="AI14" i="1"/>
  <c r="AH14" i="1"/>
  <c r="Z14" i="1"/>
  <c r="AC14" i="1"/>
  <c r="AB14" i="1"/>
  <c r="AA14" i="1"/>
  <c r="AN13" i="1"/>
  <c r="AP13" i="1"/>
  <c r="AG13" i="1"/>
  <c r="AI13" i="1"/>
  <c r="Z13" i="1"/>
  <c r="AB13" i="1"/>
  <c r="AN12" i="1"/>
  <c r="AQ12" i="1"/>
  <c r="AP12" i="1"/>
  <c r="AO12" i="1"/>
  <c r="AG12" i="1"/>
  <c r="AJ12" i="1"/>
  <c r="AI12" i="1"/>
  <c r="AH12" i="1"/>
  <c r="Z12" i="1"/>
  <c r="AC12" i="1"/>
  <c r="AB12" i="1"/>
  <c r="AA12" i="1"/>
  <c r="AN11" i="1"/>
  <c r="AP11" i="1"/>
  <c r="AG11" i="1"/>
  <c r="AI11" i="1"/>
  <c r="Z11" i="1"/>
  <c r="AB11" i="1"/>
  <c r="AN10" i="1"/>
  <c r="AQ10" i="1"/>
  <c r="AP10" i="1"/>
  <c r="AO10" i="1"/>
  <c r="AG10" i="1"/>
  <c r="AJ10" i="1"/>
  <c r="AI10" i="1"/>
  <c r="AH10" i="1"/>
  <c r="Z10" i="1"/>
  <c r="AC10" i="1"/>
  <c r="AB10" i="1"/>
  <c r="AA10" i="1"/>
  <c r="AN9" i="1"/>
  <c r="AP9" i="1"/>
  <c r="AG9" i="1"/>
  <c r="AI9" i="1"/>
  <c r="Z9" i="1"/>
  <c r="AB9" i="1"/>
  <c r="AN8" i="1"/>
  <c r="AQ8" i="1"/>
  <c r="AP8" i="1"/>
  <c r="AO8" i="1"/>
  <c r="AG8" i="1"/>
  <c r="AJ8" i="1"/>
  <c r="AI8" i="1"/>
  <c r="AH8" i="1"/>
  <c r="Z8" i="1"/>
  <c r="AC8" i="1"/>
  <c r="AB8" i="1"/>
  <c r="AA8" i="1"/>
  <c r="AN7" i="1"/>
  <c r="AP7" i="1"/>
  <c r="AG7" i="1"/>
  <c r="AI7" i="1"/>
  <c r="Z7" i="1"/>
  <c r="AB7" i="1"/>
  <c r="AN6" i="1"/>
  <c r="AP6" i="1"/>
  <c r="AG6" i="1"/>
  <c r="AI6" i="1"/>
  <c r="Z6" i="1"/>
  <c r="AB6" i="1"/>
  <c r="P7" i="1"/>
  <c r="T7" i="1" s="1"/>
  <c r="Q7" i="1"/>
  <c r="R7" i="1"/>
  <c r="V7" i="1" s="1"/>
  <c r="P8" i="1"/>
  <c r="Q8" i="1"/>
  <c r="R8" i="1"/>
  <c r="P9" i="1"/>
  <c r="T9" i="1" s="1"/>
  <c r="Q9" i="1"/>
  <c r="R9" i="1"/>
  <c r="V9" i="1" s="1"/>
  <c r="P10" i="1"/>
  <c r="Q10" i="1"/>
  <c r="R10" i="1"/>
  <c r="P11" i="1"/>
  <c r="T11" i="1" s="1"/>
  <c r="Q11" i="1"/>
  <c r="R11" i="1"/>
  <c r="V11" i="1" s="1"/>
  <c r="P12" i="1"/>
  <c r="Q12" i="1"/>
  <c r="R12" i="1"/>
  <c r="P13" i="1"/>
  <c r="T13" i="1" s="1"/>
  <c r="Q13" i="1"/>
  <c r="R13" i="1"/>
  <c r="V13" i="1" s="1"/>
  <c r="P14" i="1"/>
  <c r="Q14" i="1"/>
  <c r="R14" i="1"/>
  <c r="P15" i="1"/>
  <c r="T15" i="1" s="1"/>
  <c r="Q15" i="1"/>
  <c r="R15" i="1"/>
  <c r="V15" i="1" s="1"/>
  <c r="P16" i="1"/>
  <c r="Q16" i="1"/>
  <c r="R16" i="1"/>
  <c r="R6" i="1"/>
  <c r="V6" i="1" s="1"/>
  <c r="Q6" i="1"/>
  <c r="P2" i="1"/>
  <c r="P20" i="1" s="1"/>
  <c r="P6" i="1"/>
  <c r="I7" i="1"/>
  <c r="M7" i="1" s="1"/>
  <c r="J7" i="1"/>
  <c r="K7" i="1"/>
  <c r="O7" i="1" s="1"/>
  <c r="I8" i="1"/>
  <c r="M8" i="1" s="1"/>
  <c r="J8" i="1"/>
  <c r="N8" i="1" s="1"/>
  <c r="K8" i="1"/>
  <c r="O8" i="1" s="1"/>
  <c r="I9" i="1"/>
  <c r="M9" i="1" s="1"/>
  <c r="J9" i="1"/>
  <c r="K9" i="1"/>
  <c r="O9" i="1" s="1"/>
  <c r="I10" i="1"/>
  <c r="M10" i="1" s="1"/>
  <c r="J10" i="1"/>
  <c r="N10" i="1" s="1"/>
  <c r="K10" i="1"/>
  <c r="O10" i="1" s="1"/>
  <c r="I11" i="1"/>
  <c r="M11" i="1" s="1"/>
  <c r="J11" i="1"/>
  <c r="K11" i="1"/>
  <c r="O11" i="1" s="1"/>
  <c r="I12" i="1"/>
  <c r="M12" i="1" s="1"/>
  <c r="J12" i="1"/>
  <c r="N12" i="1" s="1"/>
  <c r="K12" i="1"/>
  <c r="O12" i="1" s="1"/>
  <c r="I13" i="1"/>
  <c r="M13" i="1" s="1"/>
  <c r="J13" i="1"/>
  <c r="K13" i="1"/>
  <c r="O13" i="1" s="1"/>
  <c r="I14" i="1"/>
  <c r="M14" i="1" s="1"/>
  <c r="J14" i="1"/>
  <c r="N14" i="1" s="1"/>
  <c r="K14" i="1"/>
  <c r="O14" i="1" s="1"/>
  <c r="I15" i="1"/>
  <c r="M15" i="1" s="1"/>
  <c r="J15" i="1"/>
  <c r="K15" i="1"/>
  <c r="O15" i="1" s="1"/>
  <c r="I16" i="1"/>
  <c r="M16" i="1" s="1"/>
  <c r="J16" i="1"/>
  <c r="N16" i="1" s="1"/>
  <c r="K16" i="1"/>
  <c r="O16" i="1" s="1"/>
  <c r="B7" i="1"/>
  <c r="F7" i="1" s="1"/>
  <c r="C7" i="1"/>
  <c r="D7" i="1"/>
  <c r="H7" i="1" s="1"/>
  <c r="B8" i="1"/>
  <c r="C8" i="1"/>
  <c r="G8" i="1" s="1"/>
  <c r="D8" i="1"/>
  <c r="B9" i="1"/>
  <c r="F9" i="1" s="1"/>
  <c r="C9" i="1"/>
  <c r="D9" i="1"/>
  <c r="H9" i="1" s="1"/>
  <c r="B10" i="1"/>
  <c r="C10" i="1"/>
  <c r="G10" i="1" s="1"/>
  <c r="D10" i="1"/>
  <c r="B11" i="1"/>
  <c r="F11" i="1" s="1"/>
  <c r="C11" i="1"/>
  <c r="D11" i="1"/>
  <c r="H11" i="1" s="1"/>
  <c r="B12" i="1"/>
  <c r="C12" i="1"/>
  <c r="G12" i="1" s="1"/>
  <c r="D12" i="1"/>
  <c r="B13" i="1"/>
  <c r="F13" i="1" s="1"/>
  <c r="C13" i="1"/>
  <c r="D13" i="1"/>
  <c r="H13" i="1" s="1"/>
  <c r="B14" i="1"/>
  <c r="C14" i="1"/>
  <c r="G14" i="1" s="1"/>
  <c r="D14" i="1"/>
  <c r="B15" i="1"/>
  <c r="F15" i="1" s="1"/>
  <c r="C15" i="1"/>
  <c r="D15" i="1"/>
  <c r="H15" i="1" s="1"/>
  <c r="B16" i="1"/>
  <c r="C16" i="1"/>
  <c r="G16" i="1" s="1"/>
  <c r="D16" i="1"/>
  <c r="K6" i="1"/>
  <c r="J6" i="1"/>
  <c r="I2" i="1"/>
  <c r="I6" i="1"/>
  <c r="M6" i="1" s="1"/>
  <c r="D6" i="1"/>
  <c r="E6" i="1"/>
  <c r="H6" i="1"/>
  <c r="C6" i="1"/>
  <c r="G6" i="1" s="1"/>
  <c r="B2" i="1"/>
  <c r="B20" i="1" s="1"/>
  <c r="B6" i="1"/>
  <c r="F6" i="1" s="1"/>
  <c r="S16" i="1"/>
  <c r="V16" i="1"/>
  <c r="U16" i="1"/>
  <c r="T16" i="1"/>
  <c r="S15" i="1"/>
  <c r="U15" i="1"/>
  <c r="S14" i="1"/>
  <c r="V14" i="1"/>
  <c r="U14" i="1"/>
  <c r="T14" i="1"/>
  <c r="S13" i="1"/>
  <c r="U13" i="1"/>
  <c r="S12" i="1"/>
  <c r="V12" i="1"/>
  <c r="U12" i="1"/>
  <c r="T12" i="1"/>
  <c r="S11" i="1"/>
  <c r="U11" i="1"/>
  <c r="S10" i="1"/>
  <c r="V10" i="1"/>
  <c r="U10" i="1"/>
  <c r="T10" i="1"/>
  <c r="S9" i="1"/>
  <c r="U9" i="1"/>
  <c r="S8" i="1"/>
  <c r="V8" i="1"/>
  <c r="U8" i="1"/>
  <c r="T8" i="1"/>
  <c r="S7" i="1"/>
  <c r="U7" i="1"/>
  <c r="S6" i="1"/>
  <c r="U6" i="1"/>
  <c r="T6" i="1"/>
  <c r="L6" i="1"/>
  <c r="N6" i="1"/>
  <c r="L16" i="1"/>
  <c r="L15" i="1"/>
  <c r="N15" i="1"/>
  <c r="L14" i="1"/>
  <c r="L13" i="1"/>
  <c r="N13" i="1"/>
  <c r="L12" i="1"/>
  <c r="L11" i="1"/>
  <c r="N11" i="1"/>
  <c r="L10" i="1"/>
  <c r="L9" i="1"/>
  <c r="N9" i="1"/>
  <c r="L8" i="1"/>
  <c r="L7" i="1"/>
  <c r="N7" i="1"/>
  <c r="O6" i="1"/>
  <c r="G7" i="1"/>
  <c r="F8" i="1"/>
  <c r="H8" i="1"/>
  <c r="G9" i="1"/>
  <c r="F10" i="1"/>
  <c r="H10" i="1"/>
  <c r="G11" i="1"/>
  <c r="F12" i="1"/>
  <c r="H12" i="1"/>
  <c r="G13" i="1"/>
  <c r="F14" i="1"/>
  <c r="H14" i="1"/>
  <c r="G15" i="1"/>
  <c r="F16" i="1"/>
  <c r="H16" i="1"/>
  <c r="E7" i="1"/>
  <c r="E8" i="1"/>
  <c r="E9" i="1"/>
  <c r="E10" i="1"/>
  <c r="E11" i="1"/>
  <c r="E12" i="1"/>
  <c r="E13" i="1"/>
  <c r="E14" i="1"/>
  <c r="E15" i="1"/>
  <c r="E16" i="1"/>
  <c r="I20" i="1" l="1"/>
  <c r="B21" i="1"/>
</calcChain>
</file>

<file path=xl/sharedStrings.xml><?xml version="1.0" encoding="utf-8"?>
<sst xmlns="http://schemas.openxmlformats.org/spreadsheetml/2006/main" count="2696" uniqueCount="134">
  <si>
    <t>データシリーズの情報</t>
  </si>
  <si>
    <t>名前:</t>
  </si>
  <si>
    <t>サンプル:</t>
  </si>
  <si>
    <t>使用者:</t>
  </si>
  <si>
    <t>sasaki</t>
  </si>
  <si>
    <t>インターバルの数:</t>
  </si>
  <si>
    <t>アプリケーション:</t>
  </si>
  <si>
    <t>RHEOPLUS/32 Multi16 V3.40 21000091-35633</t>
  </si>
  <si>
    <t>装置:</t>
  </si>
  <si>
    <t>測定日/時間:</t>
  </si>
  <si>
    <t>測定治具:</t>
  </si>
  <si>
    <t>PP08-SN23708; [d=0.1 mm]</t>
  </si>
  <si>
    <t>アクセス</t>
  </si>
  <si>
    <t>TU1=P-PTD200+H-PTD200-SN80914976-916417</t>
  </si>
  <si>
    <t>定数の計算:</t>
  </si>
  <si>
    <t>- 標準 Csr [min/s]:</t>
  </si>
  <si>
    <t>- 標準 Css [Pa/mNm]:</t>
  </si>
  <si>
    <t>- 開始待機時間 [s]:</t>
  </si>
  <si>
    <t>- 物質の密度 [rho]:</t>
  </si>
  <si>
    <t>- 測定のタイプ:</t>
  </si>
  <si>
    <t>- モーター調整係数:</t>
  </si>
  <si>
    <t>インターバル:</t>
  </si>
  <si>
    <t>データポイント数:</t>
  </si>
  <si>
    <t>時間設定:</t>
  </si>
  <si>
    <t>11 測定点数</t>
  </si>
  <si>
    <t>測定条件:</t>
  </si>
  <si>
    <t>振り角 gamma = 0.1 %</t>
  </si>
  <si>
    <t xml:space="preserve">角周波数 omega = 1 ... 100 rad/s 対数; |傾き| = 5 点 / 桁 </t>
  </si>
  <si>
    <t xml:space="preserve">  ﾉｰﾏﾙﾌｫｰｽ</t>
  </si>
  <si>
    <t>FN = 0.1 N</t>
  </si>
  <si>
    <t>測定点数</t>
  </si>
  <si>
    <t>時間</t>
  </si>
  <si>
    <t>温度</t>
  </si>
  <si>
    <t>角周波数</t>
  </si>
  <si>
    <t>周波数</t>
  </si>
  <si>
    <t>せん断応力</t>
  </si>
  <si>
    <t>ひずみ</t>
  </si>
  <si>
    <t>位相角</t>
  </si>
  <si>
    <t>複素弾性率</t>
  </si>
  <si>
    <t>貯蔵弾性率</t>
  </si>
  <si>
    <t>損失弾性率</t>
  </si>
  <si>
    <t>複素粘度</t>
  </si>
  <si>
    <t>損失正接</t>
  </si>
  <si>
    <t>ｷﾞｬｯﾌﾟ</t>
  </si>
  <si>
    <t>ﾄﾙｸ</t>
  </si>
  <si>
    <t>ﾉｰﾏﾙﾌｫｰｽ</t>
  </si>
  <si>
    <t>速度</t>
  </si>
  <si>
    <t>ステータス</t>
  </si>
  <si>
    <t>緩和弾性率</t>
  </si>
  <si>
    <t>リフト速度/ギャップ</t>
  </si>
  <si>
    <t>[s]</t>
  </si>
  <si>
    <t>[°C]</t>
  </si>
  <si>
    <t>[1/s]</t>
  </si>
  <si>
    <t>[Hz]</t>
  </si>
  <si>
    <t>[Pa]</t>
  </si>
  <si>
    <t>[%]</t>
  </si>
  <si>
    <t>[°]</t>
  </si>
  <si>
    <t>[Pa・s]</t>
  </si>
  <si>
    <t>[1]</t>
  </si>
  <si>
    <t>[mm]</t>
  </si>
  <si>
    <t>[μNm]</t>
  </si>
  <si>
    <t>[N]</t>
  </si>
  <si>
    <t>[μm/s]</t>
  </si>
  <si>
    <t>[]</t>
  </si>
  <si>
    <t>******</t>
  </si>
  <si>
    <t>DSO</t>
  </si>
  <si>
    <t>temp</t>
    <phoneticPr fontId="2"/>
  </si>
  <si>
    <t>a(t)</t>
    <phoneticPr fontId="2"/>
  </si>
  <si>
    <t>b(t)</t>
    <phoneticPr fontId="2"/>
  </si>
  <si>
    <t>G'</t>
    <phoneticPr fontId="2"/>
  </si>
  <si>
    <t>G"</t>
    <phoneticPr fontId="2"/>
  </si>
  <si>
    <t>Tan d</t>
    <phoneticPr fontId="2"/>
  </si>
  <si>
    <t>Freq</t>
    <phoneticPr fontId="2"/>
  </si>
  <si>
    <t>G'</t>
    <phoneticPr fontId="2"/>
  </si>
  <si>
    <t>freq</t>
    <phoneticPr fontId="2"/>
  </si>
  <si>
    <t>freq</t>
    <phoneticPr fontId="2"/>
  </si>
  <si>
    <t>3chain_cat_1%</t>
  </si>
  <si>
    <t>MCR301 SN82000000; ID80924104; FW3.51D090908; Slot3; Adj7d</t>
  </si>
  <si>
    <t>2022_728_freq 1 to 100_temp 170 to 100 step 10 26</t>
  </si>
  <si>
    <t>2022/07/28; 18:07 午後</t>
  </si>
  <si>
    <t>2022_1114_freq 1 to 100_temp 70 to 160 step 10 10</t>
  </si>
  <si>
    <t>MCR301 SN82000000; ID80924104; FW3.51D090908; Slot3; Adj17d</t>
  </si>
  <si>
    <t>2022/11/14; 16:32 午後</t>
  </si>
  <si>
    <t>TU1=CTD600-SN80897712; DevCOM1=TC30-SN80897712</t>
  </si>
  <si>
    <t>FN = 1 N</t>
  </si>
  <si>
    <t>2022_1114_freq 1 to 100_temp 70 to 160 step 10 9</t>
  </si>
  <si>
    <t>2022/11/14; 16:17 午後</t>
  </si>
  <si>
    <t>2022_1114_freq 1 to 100_temp 70 to 160 step 10 8</t>
  </si>
  <si>
    <t>2022/11/14; 16:01 午後</t>
  </si>
  <si>
    <t>2022_1114_freq 1 to 100_temp 70 to 160 step 10 7</t>
  </si>
  <si>
    <t>2022/11/14; 15:47 午後</t>
  </si>
  <si>
    <t>2022_1114_freq 1 to 100_temp 70 to 160 step 10 6</t>
  </si>
  <si>
    <t>2022/11/14; 15:32 午後</t>
  </si>
  <si>
    <t>2022_1114_freq 1 to 100_temp 70 to 160 step 10 5</t>
  </si>
  <si>
    <t>2022/11/14; 15:17 午後</t>
  </si>
  <si>
    <t>2022_1114_freq 1 to 100_temp 70 to 160 step 10 4</t>
  </si>
  <si>
    <t>2022/11/14; 15:04 午後</t>
  </si>
  <si>
    <t>2022_1114_freq 1 to 100_temp 70 to 160 step 10 3</t>
  </si>
  <si>
    <t>2022/11/14; 14:51 午後</t>
  </si>
  <si>
    <t>2022_1114_freq 1 to 100_temp 70 to 160 step 10 2</t>
  </si>
  <si>
    <t>2022/11/14; 14:37 午後</t>
  </si>
  <si>
    <t>2022_1114_freq 1 to 100_temp 70 to 160 step 10 1</t>
  </si>
  <si>
    <t>2022/11/14; 14:23 午後</t>
  </si>
  <si>
    <t>2022_1114_freq 1 to 100_temp 60 to 100 step 10 1</t>
  </si>
  <si>
    <t>2022/11/14; 11:17 午後</t>
  </si>
  <si>
    <t>2022_1114_freq 1 to 100_temp 60 to 100 step 10 2</t>
  </si>
  <si>
    <t>2022/11/14; 11:30 午後</t>
  </si>
  <si>
    <t>2022_1114_freq 1 to 100_temp 60 to 100 step 10 3</t>
  </si>
  <si>
    <t>2022/11/14; 11:40 午後</t>
  </si>
  <si>
    <t>2022_1114_freq 1 to 100_temp 60 to 100 step 10 4</t>
  </si>
  <si>
    <t>2022/11/14; 11:50 午後</t>
  </si>
  <si>
    <t>2022_1114_freq 1 to 100_temp 60 to 100 step 10 5</t>
  </si>
  <si>
    <t>2022/11/14; 12:00 午後</t>
  </si>
  <si>
    <t>2022_1114_freq 1 to 100_temp 60 to 100 step 10 6</t>
  </si>
  <si>
    <t>2022/11/14; 12:11 午後</t>
  </si>
  <si>
    <t>2022_1114_freq 1 to 100_temp 60 to 100 step 10 7</t>
  </si>
  <si>
    <t>2022/11/14; 12:21 午後</t>
  </si>
  <si>
    <t>2022_1114_freq 1 to 100_temp 60 to 100 step 10 8</t>
  </si>
  <si>
    <t>2022/11/14; 12:32 午後</t>
  </si>
  <si>
    <t>2022_1114_freq 1 to 100_temp 60 to 100 step 10 9</t>
  </si>
  <si>
    <t>2022/11/14; 12:44 午後</t>
  </si>
  <si>
    <t>2022_1114_freq 1 to 100_temp 60 to 100 step 10 10</t>
  </si>
  <si>
    <t>2022/11/14; 12:55 午後</t>
  </si>
  <si>
    <t>2022_1114_freq 1 to 100_temp 60 to 100 step 10 11</t>
  </si>
  <si>
    <t>2022/11/14; 13:05 午後</t>
  </si>
  <si>
    <t>2022_1114_freq 1 to 100_temp 60 to 100 step 10 12</t>
  </si>
  <si>
    <t>2022/11/14; 13:16 午後</t>
  </si>
  <si>
    <t>2022_1114_freq 1 to 100_temp 60 to 100 step 10 13</t>
  </si>
  <si>
    <t>2022/11/14; 13:26 午後</t>
  </si>
  <si>
    <t>2022_1114_freq 1 to 100_temp 60 to 100 step 10 14</t>
  </si>
  <si>
    <t>2022/11/14; 13:36 午後</t>
  </si>
  <si>
    <t>2022_1114_freq 1 to 100_temp 60 to 100 step 10 15</t>
  </si>
  <si>
    <t>2022/11/14; 13:46 午後</t>
  </si>
  <si>
    <t>Freq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</si>
</sst>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00_ "/>
  </numFmts>
  <fonts count="4" x14ac:knownFonts="1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" fontId="0" fillId="0" borderId="0" xfId="0" applyNumberFormat="1">
      <alignment vertical="center"/>
    </xf>
    <xf numFmtId="3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1" fontId="0" fillId="0" borderId="1" xfId="0" applyNumberFormat="1" applyBorder="1">
      <alignment vertical="center"/>
    </xf>
    <xf numFmtId="11" fontId="3" fillId="0" borderId="1" xfId="0" applyNumberFormat="1" applyFont="1" applyBorder="1">
      <alignment vertical="center"/>
    </xf>
    <xf numFmtId="11" fontId="1" fillId="0" borderId="1" xfId="0" applyNumberFormat="1" applyFont="1" applyBorder="1">
      <alignment vertical="center"/>
    </xf>
    <xf numFmtId="176" fontId="0" fillId="0" borderId="0" xfId="0" applyNumberFormat="1">
      <alignment vertical="center"/>
    </xf>
    <xf numFmtId="177" fontId="0" fillId="0" borderId="1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160 </c:v>
                </c:pt>
              </c:strCache>
            </c:strRef>
          </c:tx>
          <c:xVal>
            <c:numRef>
              <c:f>Sheet1!$E$6:$E$16</c:f>
              <c:numCache>
                <c:formatCode>0.00E+00</c:formatCode>
                <c:ptCount val="11"/>
                <c:pt idx="0">
                  <c:v>5.0000000000000001E-3</c:v>
                </c:pt>
                <c:pt idx="1">
                  <c:v>7.9000000000000008E-3</c:v>
                </c:pt>
                <c:pt idx="2">
                  <c:v>1.2549999999999999E-2</c:v>
                </c:pt>
                <c:pt idx="3">
                  <c:v>1.9900000000000001E-2</c:v>
                </c:pt>
                <c:pt idx="4">
                  <c:v>3.1550000000000002E-2</c:v>
                </c:pt>
                <c:pt idx="5">
                  <c:v>0.05</c:v>
                </c:pt>
                <c:pt idx="6">
                  <c:v>7.9000000000000001E-2</c:v>
                </c:pt>
                <c:pt idx="7">
                  <c:v>0.1255</c:v>
                </c:pt>
                <c:pt idx="8">
                  <c:v>0.19899999999999998</c:v>
                </c:pt>
                <c:pt idx="9">
                  <c:v>0.3155</c:v>
                </c:pt>
                <c:pt idx="10">
                  <c:v>0.5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5.8599999999999999E-2</c:v>
                </c:pt>
                <c:pt idx="1">
                  <c:v>7.2599999999999998E-2</c:v>
                </c:pt>
                <c:pt idx="2">
                  <c:v>8.9300000000000004E-2</c:v>
                </c:pt>
                <c:pt idx="3">
                  <c:v>0.106</c:v>
                </c:pt>
                <c:pt idx="4">
                  <c:v>0.125</c:v>
                </c:pt>
                <c:pt idx="5">
                  <c:v>0.13800000000000001</c:v>
                </c:pt>
                <c:pt idx="6">
                  <c:v>0.14599999999999999</c:v>
                </c:pt>
                <c:pt idx="7">
                  <c:v>0.14699999999999999</c:v>
                </c:pt>
                <c:pt idx="8">
                  <c:v>0.14299999999999999</c:v>
                </c:pt>
                <c:pt idx="9">
                  <c:v>0.13700000000000001</c:v>
                </c:pt>
                <c:pt idx="10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0B-493D-8271-6F45418B7015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150 </c:v>
                </c:pt>
              </c:strCache>
            </c:strRef>
          </c:tx>
          <c:xVal>
            <c:numRef>
              <c:f>Sheet1!$L$6:$L$16</c:f>
              <c:numCache>
                <c:formatCode>0.00E+00</c:formatCode>
                <c:ptCount val="11"/>
                <c:pt idx="0">
                  <c:v>0.03</c:v>
                </c:pt>
                <c:pt idx="1">
                  <c:v>4.7399999999999998E-2</c:v>
                </c:pt>
                <c:pt idx="2">
                  <c:v>7.5299999999999992E-2</c:v>
                </c:pt>
                <c:pt idx="3">
                  <c:v>0.11939999999999999</c:v>
                </c:pt>
                <c:pt idx="4">
                  <c:v>0.18929999999999997</c:v>
                </c:pt>
                <c:pt idx="5">
                  <c:v>0.3</c:v>
                </c:pt>
                <c:pt idx="6">
                  <c:v>0.47399999999999998</c:v>
                </c:pt>
                <c:pt idx="7">
                  <c:v>0.753</c:v>
                </c:pt>
                <c:pt idx="8">
                  <c:v>1.194</c:v>
                </c:pt>
                <c:pt idx="9">
                  <c:v>1.893</c:v>
                </c:pt>
                <c:pt idx="10">
                  <c:v>3</c:v>
                </c:pt>
              </c:numCache>
            </c:numRef>
          </c:xVal>
          <c:yVal>
            <c:numRef>
              <c:f>Sheet1!$O$6:$O$16</c:f>
              <c:numCache>
                <c:formatCode>General</c:formatCode>
                <c:ptCount val="11"/>
                <c:pt idx="0">
                  <c:v>0.109</c:v>
                </c:pt>
                <c:pt idx="1">
                  <c:v>0.13</c:v>
                </c:pt>
                <c:pt idx="2">
                  <c:v>0.14499999999999999</c:v>
                </c:pt>
                <c:pt idx="3">
                  <c:v>0.16</c:v>
                </c:pt>
                <c:pt idx="4">
                  <c:v>0.16500000000000001</c:v>
                </c:pt>
                <c:pt idx="5">
                  <c:v>0.16200000000000001</c:v>
                </c:pt>
                <c:pt idx="6">
                  <c:v>0.154</c:v>
                </c:pt>
                <c:pt idx="7">
                  <c:v>0.14199999999999999</c:v>
                </c:pt>
                <c:pt idx="8">
                  <c:v>0.13</c:v>
                </c:pt>
                <c:pt idx="9">
                  <c:v>0.11899999999999999</c:v>
                </c:pt>
                <c:pt idx="10">
                  <c:v>0.111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0B-493D-8271-6F45418B7015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140 </c:v>
                </c:pt>
              </c:strCache>
            </c:strRef>
          </c:tx>
          <c:xVal>
            <c:numRef>
              <c:f>Sheet1!$S$6:$S$16</c:f>
              <c:numCache>
                <c:formatCode>0.00E+00</c:formatCode>
                <c:ptCount val="11"/>
                <c:pt idx="0">
                  <c:v>0.14000000000000001</c:v>
                </c:pt>
                <c:pt idx="1">
                  <c:v>0.22120000000000004</c:v>
                </c:pt>
                <c:pt idx="2">
                  <c:v>0.35139999999999999</c:v>
                </c:pt>
                <c:pt idx="3">
                  <c:v>0.55720000000000003</c:v>
                </c:pt>
                <c:pt idx="4">
                  <c:v>0.88340000000000007</c:v>
                </c:pt>
                <c:pt idx="5">
                  <c:v>1.4000000000000001</c:v>
                </c:pt>
                <c:pt idx="6">
                  <c:v>2.2120000000000002</c:v>
                </c:pt>
                <c:pt idx="7">
                  <c:v>3.5140000000000007</c:v>
                </c:pt>
                <c:pt idx="8">
                  <c:v>5.5720000000000001</c:v>
                </c:pt>
                <c:pt idx="9">
                  <c:v>8.8340000000000014</c:v>
                </c:pt>
                <c:pt idx="10">
                  <c:v>14.000000000000002</c:v>
                </c:pt>
              </c:numCache>
            </c:numRef>
          </c:xVal>
          <c:yVal>
            <c:numRef>
              <c:f>Sheet1!$V$6:$V$16</c:f>
              <c:numCache>
                <c:formatCode>General</c:formatCode>
                <c:ptCount val="11"/>
                <c:pt idx="0">
                  <c:v>0.14399999999999999</c:v>
                </c:pt>
                <c:pt idx="1">
                  <c:v>0.151</c:v>
                </c:pt>
                <c:pt idx="2">
                  <c:v>0.156</c:v>
                </c:pt>
                <c:pt idx="3">
                  <c:v>0.153</c:v>
                </c:pt>
                <c:pt idx="4">
                  <c:v>0.14099999999999999</c:v>
                </c:pt>
                <c:pt idx="5">
                  <c:v>0.125</c:v>
                </c:pt>
                <c:pt idx="6">
                  <c:v>0.108</c:v>
                </c:pt>
                <c:pt idx="7">
                  <c:v>9.2100000000000001E-2</c:v>
                </c:pt>
                <c:pt idx="8">
                  <c:v>7.8299999999999995E-2</c:v>
                </c:pt>
                <c:pt idx="9">
                  <c:v>6.6799999999999998E-2</c:v>
                </c:pt>
                <c:pt idx="10">
                  <c:v>5.8700000000000002E-2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0B-493D-8271-6F45418B7015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130 </c:v>
                </c:pt>
              </c:strCache>
            </c:strRef>
          </c:tx>
          <c:xVal>
            <c:numRef>
              <c:f>Sheet1!$Z$6:$Z$16</c:f>
              <c:numCache>
                <c:formatCode>0.00E+00</c:formatCode>
                <c:ptCount val="11"/>
                <c:pt idx="0">
                  <c:v>1</c:v>
                </c:pt>
                <c:pt idx="1">
                  <c:v>1.58</c:v>
                </c:pt>
                <c:pt idx="2">
                  <c:v>2.5099999999999998</c:v>
                </c:pt>
                <c:pt idx="3">
                  <c:v>3.98</c:v>
                </c:pt>
                <c:pt idx="4">
                  <c:v>6.31</c:v>
                </c:pt>
                <c:pt idx="5">
                  <c:v>10</c:v>
                </c:pt>
                <c:pt idx="6">
                  <c:v>15.8</c:v>
                </c:pt>
                <c:pt idx="7">
                  <c:v>25.1</c:v>
                </c:pt>
                <c:pt idx="8">
                  <c:v>39.799999999999997</c:v>
                </c:pt>
                <c:pt idx="9">
                  <c:v>63.1</c:v>
                </c:pt>
                <c:pt idx="10">
                  <c:v>100</c:v>
                </c:pt>
              </c:numCache>
            </c:numRef>
          </c:xVal>
          <c:yVal>
            <c:numRef>
              <c:f>Sheet1!$AC$6:$AC$16</c:f>
              <c:numCache>
                <c:formatCode>General</c:formatCode>
                <c:ptCount val="11"/>
                <c:pt idx="0">
                  <c:v>9.5699999999999993E-2</c:v>
                </c:pt>
                <c:pt idx="1">
                  <c:v>9.7799999999999998E-2</c:v>
                </c:pt>
                <c:pt idx="2">
                  <c:v>9.6000000000000002E-2</c:v>
                </c:pt>
                <c:pt idx="3">
                  <c:v>8.6499999999999994E-2</c:v>
                </c:pt>
                <c:pt idx="4">
                  <c:v>7.5499999999999998E-2</c:v>
                </c:pt>
                <c:pt idx="5">
                  <c:v>6.3399999999999998E-2</c:v>
                </c:pt>
                <c:pt idx="6">
                  <c:v>5.2400000000000002E-2</c:v>
                </c:pt>
                <c:pt idx="7">
                  <c:v>4.36E-2</c:v>
                </c:pt>
                <c:pt idx="8">
                  <c:v>3.73E-2</c:v>
                </c:pt>
                <c:pt idx="9">
                  <c:v>3.2899999999999999E-2</c:v>
                </c:pt>
                <c:pt idx="10">
                  <c:v>3.1099999999999999E-2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0B-493D-8271-6F45418B7015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120 </c:v>
                </c:pt>
              </c:strCache>
            </c:strRef>
          </c:tx>
          <c:xVal>
            <c:numRef>
              <c:f>Sheet1!$AG$6:$AG$16</c:f>
              <c:numCache>
                <c:formatCode>0.00E+00</c:formatCode>
                <c:ptCount val="11"/>
                <c:pt idx="0">
                  <c:v>2</c:v>
                </c:pt>
                <c:pt idx="1">
                  <c:v>3.16</c:v>
                </c:pt>
                <c:pt idx="2">
                  <c:v>5.0199999999999996</c:v>
                </c:pt>
                <c:pt idx="3">
                  <c:v>7.96</c:v>
                </c:pt>
                <c:pt idx="4">
                  <c:v>12.62</c:v>
                </c:pt>
                <c:pt idx="5">
                  <c:v>20</c:v>
                </c:pt>
                <c:pt idx="6">
                  <c:v>31.6</c:v>
                </c:pt>
                <c:pt idx="7">
                  <c:v>50.2</c:v>
                </c:pt>
                <c:pt idx="8">
                  <c:v>79.599999999999994</c:v>
                </c:pt>
                <c:pt idx="9">
                  <c:v>126.2</c:v>
                </c:pt>
                <c:pt idx="10">
                  <c:v>200</c:v>
                </c:pt>
              </c:numCache>
            </c:numRef>
          </c:xVal>
          <c:yVal>
            <c:numRef>
              <c:f>Sheet1!$AJ$6:$AJ$16</c:f>
              <c:numCache>
                <c:formatCode>General</c:formatCode>
                <c:ptCount val="11"/>
                <c:pt idx="0">
                  <c:v>9.4299999999999995E-2</c:v>
                </c:pt>
                <c:pt idx="1">
                  <c:v>8.8900000000000007E-2</c:v>
                </c:pt>
                <c:pt idx="2">
                  <c:v>8.2199999999999995E-2</c:v>
                </c:pt>
                <c:pt idx="3">
                  <c:v>7.1199999999999999E-2</c:v>
                </c:pt>
                <c:pt idx="4">
                  <c:v>5.8299999999999998E-2</c:v>
                </c:pt>
                <c:pt idx="5">
                  <c:v>4.8500000000000001E-2</c:v>
                </c:pt>
                <c:pt idx="6">
                  <c:v>3.9800000000000002E-2</c:v>
                </c:pt>
                <c:pt idx="7">
                  <c:v>3.39E-2</c:v>
                </c:pt>
                <c:pt idx="8">
                  <c:v>3.0200000000000001E-2</c:v>
                </c:pt>
                <c:pt idx="9">
                  <c:v>2.8400000000000002E-2</c:v>
                </c:pt>
                <c:pt idx="10">
                  <c:v>2.87E-2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30B-493D-8271-6F45418B7015}"/>
            </c:ext>
          </c:extLst>
        </c:ser>
        <c:ser>
          <c:idx val="5"/>
          <c:order val="5"/>
          <c:tx>
            <c:strRef>
              <c:f>Sheet1!$AK$2</c:f>
              <c:strCache>
                <c:ptCount val="1"/>
                <c:pt idx="0">
                  <c:v>110 </c:v>
                </c:pt>
              </c:strCache>
            </c:strRef>
          </c:tx>
          <c:xVal>
            <c:numRef>
              <c:f>Sheet1!$AN$6:$AN$16</c:f>
              <c:numCache>
                <c:formatCode>0.00E+00</c:formatCode>
                <c:ptCount val="11"/>
                <c:pt idx="0">
                  <c:v>4</c:v>
                </c:pt>
                <c:pt idx="1">
                  <c:v>6.32</c:v>
                </c:pt>
                <c:pt idx="2">
                  <c:v>10.039999999999999</c:v>
                </c:pt>
                <c:pt idx="3">
                  <c:v>15.92</c:v>
                </c:pt>
                <c:pt idx="4">
                  <c:v>25.24</c:v>
                </c:pt>
                <c:pt idx="5">
                  <c:v>40</c:v>
                </c:pt>
                <c:pt idx="6">
                  <c:v>63.2</c:v>
                </c:pt>
                <c:pt idx="7">
                  <c:v>100.4</c:v>
                </c:pt>
                <c:pt idx="8">
                  <c:v>159.19999999999999</c:v>
                </c:pt>
                <c:pt idx="9">
                  <c:v>252.4</c:v>
                </c:pt>
                <c:pt idx="10">
                  <c:v>400</c:v>
                </c:pt>
              </c:numCache>
            </c:numRef>
          </c:xVal>
          <c:yVal>
            <c:numRef>
              <c:f>Sheet1!$AQ$6:$AQ$16</c:f>
              <c:numCache>
                <c:formatCode>General</c:formatCode>
                <c:ptCount val="11"/>
                <c:pt idx="0">
                  <c:v>8.9700000000000002E-2</c:v>
                </c:pt>
                <c:pt idx="1">
                  <c:v>8.0500000000000002E-2</c:v>
                </c:pt>
                <c:pt idx="2">
                  <c:v>6.9500000000000006E-2</c:v>
                </c:pt>
                <c:pt idx="3">
                  <c:v>5.7299999999999997E-2</c:v>
                </c:pt>
                <c:pt idx="4">
                  <c:v>4.6199999999999998E-2</c:v>
                </c:pt>
                <c:pt idx="5">
                  <c:v>3.8899999999999997E-2</c:v>
                </c:pt>
                <c:pt idx="6">
                  <c:v>3.3099999999999997E-2</c:v>
                </c:pt>
                <c:pt idx="7">
                  <c:v>2.9700000000000001E-2</c:v>
                </c:pt>
                <c:pt idx="8">
                  <c:v>2.8500000000000001E-2</c:v>
                </c:pt>
                <c:pt idx="9">
                  <c:v>2.9600000000000001E-2</c:v>
                </c:pt>
                <c:pt idx="10">
                  <c:v>3.27E-2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30B-493D-8271-6F45418B7015}"/>
            </c:ext>
          </c:extLst>
        </c:ser>
        <c:ser>
          <c:idx val="6"/>
          <c:order val="6"/>
          <c:tx>
            <c:strRef>
              <c:f>Sheet1!$AR$2</c:f>
              <c:strCache>
                <c:ptCount val="1"/>
                <c:pt idx="0">
                  <c:v>100 </c:v>
                </c:pt>
              </c:strCache>
            </c:strRef>
          </c:tx>
          <c:xVal>
            <c:numRef>
              <c:f>Sheet1!$AU$6:$AU$16</c:f>
              <c:numCache>
                <c:formatCode>0.00E+00</c:formatCode>
                <c:ptCount val="11"/>
                <c:pt idx="0">
                  <c:v>7</c:v>
                </c:pt>
                <c:pt idx="1">
                  <c:v>11.06</c:v>
                </c:pt>
                <c:pt idx="2">
                  <c:v>17.57</c:v>
                </c:pt>
                <c:pt idx="3">
                  <c:v>27.86</c:v>
                </c:pt>
                <c:pt idx="4">
                  <c:v>44.169999999999995</c:v>
                </c:pt>
                <c:pt idx="5">
                  <c:v>70</c:v>
                </c:pt>
                <c:pt idx="6">
                  <c:v>110.60000000000001</c:v>
                </c:pt>
                <c:pt idx="7">
                  <c:v>175.70000000000002</c:v>
                </c:pt>
                <c:pt idx="8">
                  <c:v>278.59999999999997</c:v>
                </c:pt>
                <c:pt idx="9">
                  <c:v>441.7</c:v>
                </c:pt>
                <c:pt idx="10">
                  <c:v>700</c:v>
                </c:pt>
              </c:numCache>
            </c:numRef>
          </c:xVal>
          <c:yVal>
            <c:numRef>
              <c:f>Sheet1!$AX$6:$AX$16</c:f>
              <c:numCache>
                <c:formatCode>General</c:formatCode>
                <c:ptCount val="11"/>
                <c:pt idx="0">
                  <c:v>7.8299999999999995E-2</c:v>
                </c:pt>
                <c:pt idx="1">
                  <c:v>6.6299999999999998E-2</c:v>
                </c:pt>
                <c:pt idx="2">
                  <c:v>5.5300000000000002E-2</c:v>
                </c:pt>
                <c:pt idx="3">
                  <c:v>4.4900000000000002E-2</c:v>
                </c:pt>
                <c:pt idx="4">
                  <c:v>3.8300000000000001E-2</c:v>
                </c:pt>
                <c:pt idx="5">
                  <c:v>3.3000000000000002E-2</c:v>
                </c:pt>
                <c:pt idx="6">
                  <c:v>3.0499999999999999E-2</c:v>
                </c:pt>
                <c:pt idx="7">
                  <c:v>3.0300000000000001E-2</c:v>
                </c:pt>
                <c:pt idx="8">
                  <c:v>3.2199999999999999E-2</c:v>
                </c:pt>
                <c:pt idx="9">
                  <c:v>3.6299999999999999E-2</c:v>
                </c:pt>
                <c:pt idx="10">
                  <c:v>4.2500000000000003E-2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30B-493D-8271-6F45418B7015}"/>
            </c:ext>
          </c:extLst>
        </c:ser>
        <c:ser>
          <c:idx val="7"/>
          <c:order val="7"/>
          <c:tx>
            <c:strRef>
              <c:f>Sheet1!$AY$2</c:f>
              <c:strCache>
                <c:ptCount val="1"/>
                <c:pt idx="0">
                  <c:v>90 </c:v>
                </c:pt>
              </c:strCache>
            </c:strRef>
          </c:tx>
          <c:xVal>
            <c:numRef>
              <c:f>Sheet1!$BB$6:$BB$16</c:f>
              <c:numCache>
                <c:formatCode>0.00E+00</c:formatCode>
                <c:ptCount val="11"/>
                <c:pt idx="0">
                  <c:v>18</c:v>
                </c:pt>
                <c:pt idx="1">
                  <c:v>28.44</c:v>
                </c:pt>
                <c:pt idx="2">
                  <c:v>45.179999999999993</c:v>
                </c:pt>
                <c:pt idx="3">
                  <c:v>71.64</c:v>
                </c:pt>
                <c:pt idx="4">
                  <c:v>113.58</c:v>
                </c:pt>
                <c:pt idx="5">
                  <c:v>180</c:v>
                </c:pt>
                <c:pt idx="6">
                  <c:v>284.40000000000003</c:v>
                </c:pt>
                <c:pt idx="7">
                  <c:v>451.8</c:v>
                </c:pt>
                <c:pt idx="8">
                  <c:v>716.4</c:v>
                </c:pt>
                <c:pt idx="9">
                  <c:v>1135.8</c:v>
                </c:pt>
                <c:pt idx="10">
                  <c:v>1800</c:v>
                </c:pt>
              </c:numCache>
            </c:numRef>
          </c:xVal>
          <c:yVal>
            <c:numRef>
              <c:f>Sheet1!$BE$6:$BE$16</c:f>
              <c:numCache>
                <c:formatCode>General</c:formatCode>
                <c:ptCount val="11"/>
                <c:pt idx="0">
                  <c:v>6.4100000000000004E-2</c:v>
                </c:pt>
                <c:pt idx="1">
                  <c:v>5.16E-2</c:v>
                </c:pt>
                <c:pt idx="2">
                  <c:v>4.3900000000000002E-2</c:v>
                </c:pt>
                <c:pt idx="3">
                  <c:v>3.7400000000000003E-2</c:v>
                </c:pt>
                <c:pt idx="4">
                  <c:v>3.4599999999999999E-2</c:v>
                </c:pt>
                <c:pt idx="5">
                  <c:v>3.3300000000000003E-2</c:v>
                </c:pt>
                <c:pt idx="6">
                  <c:v>3.4700000000000002E-2</c:v>
                </c:pt>
                <c:pt idx="7">
                  <c:v>3.8199999999999998E-2</c:v>
                </c:pt>
                <c:pt idx="8">
                  <c:v>4.3499999999999997E-2</c:v>
                </c:pt>
                <c:pt idx="9">
                  <c:v>5.1400000000000001E-2</c:v>
                </c:pt>
                <c:pt idx="10">
                  <c:v>6.13E-2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0B-493D-8271-6F45418B7015}"/>
            </c:ext>
          </c:extLst>
        </c:ser>
        <c:ser>
          <c:idx val="8"/>
          <c:order val="8"/>
          <c:tx>
            <c:strRef>
              <c:f>Sheet1!$BF$2</c:f>
              <c:strCache>
                <c:ptCount val="1"/>
                <c:pt idx="0">
                  <c:v>80 </c:v>
                </c:pt>
              </c:strCache>
            </c:strRef>
          </c:tx>
          <c:xVal>
            <c:numRef>
              <c:f>Sheet1!$BI$6:$BI$16</c:f>
              <c:numCache>
                <c:formatCode>0.00E+00</c:formatCode>
                <c:ptCount val="11"/>
                <c:pt idx="0">
                  <c:v>60</c:v>
                </c:pt>
                <c:pt idx="1">
                  <c:v>94.800000000000011</c:v>
                </c:pt>
                <c:pt idx="2">
                  <c:v>150.6</c:v>
                </c:pt>
                <c:pt idx="3">
                  <c:v>238.8</c:v>
                </c:pt>
                <c:pt idx="4">
                  <c:v>378.59999999999997</c:v>
                </c:pt>
                <c:pt idx="5">
                  <c:v>600</c:v>
                </c:pt>
                <c:pt idx="6">
                  <c:v>948</c:v>
                </c:pt>
                <c:pt idx="7">
                  <c:v>1506</c:v>
                </c:pt>
                <c:pt idx="8">
                  <c:v>2388</c:v>
                </c:pt>
                <c:pt idx="9">
                  <c:v>3786</c:v>
                </c:pt>
                <c:pt idx="10">
                  <c:v>6000</c:v>
                </c:pt>
              </c:numCache>
            </c:numRef>
          </c:xVal>
          <c:yVal>
            <c:numRef>
              <c:f>Sheet1!$BL$6:$BL$16</c:f>
              <c:numCache>
                <c:formatCode>General</c:formatCode>
                <c:ptCount val="11"/>
                <c:pt idx="0">
                  <c:v>5.0999999999999997E-2</c:v>
                </c:pt>
                <c:pt idx="1">
                  <c:v>4.48E-2</c:v>
                </c:pt>
                <c:pt idx="2">
                  <c:v>0.04</c:v>
                </c:pt>
                <c:pt idx="3">
                  <c:v>3.8300000000000001E-2</c:v>
                </c:pt>
                <c:pt idx="4">
                  <c:v>3.9600000000000003E-2</c:v>
                </c:pt>
                <c:pt idx="5">
                  <c:v>4.2599999999999999E-2</c:v>
                </c:pt>
                <c:pt idx="6">
                  <c:v>4.8399999999999999E-2</c:v>
                </c:pt>
                <c:pt idx="7">
                  <c:v>5.6000000000000001E-2</c:v>
                </c:pt>
                <c:pt idx="8">
                  <c:v>6.5600000000000006E-2</c:v>
                </c:pt>
                <c:pt idx="9">
                  <c:v>7.8399999999999997E-2</c:v>
                </c:pt>
                <c:pt idx="10">
                  <c:v>9.3100000000000002E-2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0B-493D-8271-6F45418B7015}"/>
            </c:ext>
          </c:extLst>
        </c:ser>
        <c:ser>
          <c:idx val="9"/>
          <c:order val="9"/>
          <c:tx>
            <c:strRef>
              <c:f>Sheet1!$BM$2</c:f>
              <c:strCache>
                <c:ptCount val="1"/>
                <c:pt idx="0">
                  <c:v>70 </c:v>
                </c:pt>
              </c:strCache>
            </c:strRef>
          </c:tx>
          <c:xVal>
            <c:numRef>
              <c:f>Sheet1!$BP$6:$BP$16</c:f>
              <c:numCache>
                <c:formatCode>0.00E+00</c:formatCode>
                <c:ptCount val="11"/>
                <c:pt idx="0">
                  <c:v>200</c:v>
                </c:pt>
                <c:pt idx="1">
                  <c:v>316</c:v>
                </c:pt>
                <c:pt idx="2">
                  <c:v>501.99999999999994</c:v>
                </c:pt>
                <c:pt idx="3">
                  <c:v>796</c:v>
                </c:pt>
                <c:pt idx="4">
                  <c:v>1262</c:v>
                </c:pt>
                <c:pt idx="5">
                  <c:v>2000</c:v>
                </c:pt>
                <c:pt idx="6">
                  <c:v>3160</c:v>
                </c:pt>
                <c:pt idx="7">
                  <c:v>5020</c:v>
                </c:pt>
                <c:pt idx="8">
                  <c:v>7959.9999999999991</c:v>
                </c:pt>
                <c:pt idx="9">
                  <c:v>12620</c:v>
                </c:pt>
                <c:pt idx="10">
                  <c:v>20000</c:v>
                </c:pt>
              </c:numCache>
            </c:numRef>
          </c:xVal>
          <c:yVal>
            <c:numRef>
              <c:f>Sheet1!$BS$6:$BS$16</c:f>
              <c:numCache>
                <c:formatCode>General</c:formatCode>
                <c:ptCount val="11"/>
                <c:pt idx="0">
                  <c:v>4.8800000000000003E-2</c:v>
                </c:pt>
                <c:pt idx="1">
                  <c:v>4.5199999999999997E-2</c:v>
                </c:pt>
                <c:pt idx="2">
                  <c:v>4.6800000000000001E-2</c:v>
                </c:pt>
                <c:pt idx="3">
                  <c:v>5.04E-2</c:v>
                </c:pt>
                <c:pt idx="4">
                  <c:v>5.6899999999999999E-2</c:v>
                </c:pt>
                <c:pt idx="5">
                  <c:v>6.5799999999999997E-2</c:v>
                </c:pt>
                <c:pt idx="6">
                  <c:v>7.6799999999999993E-2</c:v>
                </c:pt>
                <c:pt idx="7">
                  <c:v>8.9800000000000005E-2</c:v>
                </c:pt>
                <c:pt idx="8">
                  <c:v>0.105</c:v>
                </c:pt>
                <c:pt idx="9">
                  <c:v>0.125</c:v>
                </c:pt>
                <c:pt idx="10">
                  <c:v>0.14399999999999999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30B-493D-8271-6F45418B7015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60 </c:v>
                </c:pt>
              </c:strCache>
            </c:strRef>
          </c:tx>
          <c:xVal>
            <c:numRef>
              <c:f>Sheet1!$BW$6:$BW$16</c:f>
              <c:numCache>
                <c:formatCode>0.00E+00</c:formatCode>
                <c:ptCount val="11"/>
                <c:pt idx="0">
                  <c:v>900</c:v>
                </c:pt>
                <c:pt idx="1">
                  <c:v>1422</c:v>
                </c:pt>
                <c:pt idx="2">
                  <c:v>2259</c:v>
                </c:pt>
                <c:pt idx="3">
                  <c:v>3582</c:v>
                </c:pt>
                <c:pt idx="4">
                  <c:v>5679</c:v>
                </c:pt>
                <c:pt idx="5">
                  <c:v>9000</c:v>
                </c:pt>
                <c:pt idx="6">
                  <c:v>14220</c:v>
                </c:pt>
                <c:pt idx="7">
                  <c:v>22590</c:v>
                </c:pt>
                <c:pt idx="8">
                  <c:v>35820</c:v>
                </c:pt>
                <c:pt idx="9">
                  <c:v>56790</c:v>
                </c:pt>
                <c:pt idx="10">
                  <c:v>90000</c:v>
                </c:pt>
              </c:numCache>
            </c:numRef>
          </c:xVal>
          <c:yVal>
            <c:numRef>
              <c:f>Sheet1!$BZ$6:$BZ$16</c:f>
              <c:numCache>
                <c:formatCode>General</c:formatCode>
                <c:ptCount val="11"/>
                <c:pt idx="0">
                  <c:v>5.8500000000000003E-2</c:v>
                </c:pt>
                <c:pt idx="1">
                  <c:v>6.3799999999999996E-2</c:v>
                </c:pt>
                <c:pt idx="2">
                  <c:v>7.1499999999999994E-2</c:v>
                </c:pt>
                <c:pt idx="3">
                  <c:v>8.1699999999999995E-2</c:v>
                </c:pt>
                <c:pt idx="4">
                  <c:v>9.4799999999999995E-2</c:v>
                </c:pt>
                <c:pt idx="5">
                  <c:v>0.111</c:v>
                </c:pt>
                <c:pt idx="6">
                  <c:v>0.129</c:v>
                </c:pt>
                <c:pt idx="7">
                  <c:v>0.151</c:v>
                </c:pt>
                <c:pt idx="8">
                  <c:v>0.17599999999999999</c:v>
                </c:pt>
                <c:pt idx="9">
                  <c:v>0.21</c:v>
                </c:pt>
                <c:pt idx="10">
                  <c:v>0.251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30B-493D-8271-6F45418B7015}"/>
            </c:ext>
          </c:extLst>
        </c:ser>
        <c:ser>
          <c:idx val="11"/>
          <c:order val="11"/>
          <c:tx>
            <c:strRef>
              <c:f>Sheet1!$CA$2</c:f>
              <c:strCache>
                <c:ptCount val="1"/>
                <c:pt idx="0">
                  <c:v>55 </c:v>
                </c:pt>
              </c:strCache>
            </c:strRef>
          </c:tx>
          <c:xVal>
            <c:numRef>
              <c:f>Sheet1!$CD$6:$CD$16</c:f>
              <c:numCache>
                <c:formatCode>0.00E+00</c:formatCode>
                <c:ptCount val="11"/>
                <c:pt idx="0">
                  <c:v>2300</c:v>
                </c:pt>
                <c:pt idx="1">
                  <c:v>3634</c:v>
                </c:pt>
                <c:pt idx="2">
                  <c:v>5772.9999999999991</c:v>
                </c:pt>
                <c:pt idx="3">
                  <c:v>9154</c:v>
                </c:pt>
                <c:pt idx="4">
                  <c:v>14513</c:v>
                </c:pt>
                <c:pt idx="5">
                  <c:v>23000</c:v>
                </c:pt>
                <c:pt idx="6">
                  <c:v>36340</c:v>
                </c:pt>
                <c:pt idx="7">
                  <c:v>57730</c:v>
                </c:pt>
                <c:pt idx="8">
                  <c:v>91540</c:v>
                </c:pt>
                <c:pt idx="9">
                  <c:v>145130</c:v>
                </c:pt>
                <c:pt idx="10">
                  <c:v>230000</c:v>
                </c:pt>
              </c:numCache>
            </c:numRef>
          </c:xVal>
          <c:yVal>
            <c:numRef>
              <c:f>Sheet1!$CG$6:$CG$16</c:f>
              <c:numCache>
                <c:formatCode>General</c:formatCode>
                <c:ptCount val="11"/>
                <c:pt idx="0">
                  <c:v>7.3999999999999996E-2</c:v>
                </c:pt>
                <c:pt idx="1">
                  <c:v>8.4199999999999997E-2</c:v>
                </c:pt>
                <c:pt idx="2">
                  <c:v>9.7199999999999995E-2</c:v>
                </c:pt>
                <c:pt idx="3">
                  <c:v>0.113</c:v>
                </c:pt>
                <c:pt idx="4">
                  <c:v>0.13200000000000001</c:v>
                </c:pt>
                <c:pt idx="5">
                  <c:v>0.154</c:v>
                </c:pt>
                <c:pt idx="6">
                  <c:v>0.18099999999999999</c:v>
                </c:pt>
                <c:pt idx="7">
                  <c:v>0.214</c:v>
                </c:pt>
                <c:pt idx="8">
                  <c:v>0.253</c:v>
                </c:pt>
                <c:pt idx="9">
                  <c:v>0.30399999999999999</c:v>
                </c:pt>
                <c:pt idx="10">
                  <c:v>0.36599999999999999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30B-493D-8271-6F45418B7015}"/>
            </c:ext>
          </c:extLst>
        </c:ser>
        <c:ser>
          <c:idx val="12"/>
          <c:order val="12"/>
          <c:tx>
            <c:strRef>
              <c:f>Sheet1!$CH$2</c:f>
              <c:strCache>
                <c:ptCount val="1"/>
                <c:pt idx="0">
                  <c:v>50 </c:v>
                </c:pt>
              </c:strCache>
            </c:strRef>
          </c:tx>
          <c:xVal>
            <c:numRef>
              <c:f>Sheet1!$CK$6:$CK$16</c:f>
              <c:numCache>
                <c:formatCode>0.00E+00</c:formatCode>
                <c:ptCount val="11"/>
                <c:pt idx="0">
                  <c:v>8000</c:v>
                </c:pt>
                <c:pt idx="1">
                  <c:v>12640</c:v>
                </c:pt>
                <c:pt idx="2">
                  <c:v>20080</c:v>
                </c:pt>
                <c:pt idx="3">
                  <c:v>31840</c:v>
                </c:pt>
                <c:pt idx="4">
                  <c:v>50480</c:v>
                </c:pt>
                <c:pt idx="5">
                  <c:v>80000</c:v>
                </c:pt>
                <c:pt idx="6">
                  <c:v>126400</c:v>
                </c:pt>
                <c:pt idx="7">
                  <c:v>200800</c:v>
                </c:pt>
                <c:pt idx="8">
                  <c:v>318400</c:v>
                </c:pt>
                <c:pt idx="9">
                  <c:v>504800</c:v>
                </c:pt>
                <c:pt idx="10">
                  <c:v>800000</c:v>
                </c:pt>
              </c:numCache>
            </c:numRef>
          </c:xVal>
          <c:yVal>
            <c:numRef>
              <c:f>Sheet1!$CN$6:$CN$16</c:f>
              <c:numCache>
                <c:formatCode>General</c:formatCode>
                <c:ptCount val="11"/>
                <c:pt idx="0">
                  <c:v>0.104</c:v>
                </c:pt>
                <c:pt idx="1">
                  <c:v>0.121</c:v>
                </c:pt>
                <c:pt idx="2">
                  <c:v>0.14000000000000001</c:v>
                </c:pt>
                <c:pt idx="3">
                  <c:v>0.16600000000000001</c:v>
                </c:pt>
                <c:pt idx="4">
                  <c:v>0.19500000000000001</c:v>
                </c:pt>
                <c:pt idx="5">
                  <c:v>0.23100000000000001</c:v>
                </c:pt>
                <c:pt idx="6">
                  <c:v>0.27400000000000002</c:v>
                </c:pt>
                <c:pt idx="7">
                  <c:v>0.32600000000000001</c:v>
                </c:pt>
                <c:pt idx="8">
                  <c:v>0.38700000000000001</c:v>
                </c:pt>
                <c:pt idx="9">
                  <c:v>0.46400000000000002</c:v>
                </c:pt>
                <c:pt idx="10">
                  <c:v>0.54600000000000004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30B-493D-8271-6F45418B7015}"/>
            </c:ext>
          </c:extLst>
        </c:ser>
        <c:ser>
          <c:idx val="13"/>
          <c:order val="13"/>
          <c:tx>
            <c:strRef>
              <c:f>Sheet1!$CO$2</c:f>
              <c:strCache>
                <c:ptCount val="1"/>
                <c:pt idx="0">
                  <c:v>45 </c:v>
                </c:pt>
              </c:strCache>
            </c:strRef>
          </c:tx>
          <c:xVal>
            <c:numRef>
              <c:f>Sheet1!$CR$6:$CR$16</c:f>
              <c:numCache>
                <c:formatCode>0.00E+00</c:formatCode>
                <c:ptCount val="11"/>
                <c:pt idx="0">
                  <c:v>30000</c:v>
                </c:pt>
                <c:pt idx="1">
                  <c:v>47400</c:v>
                </c:pt>
                <c:pt idx="2">
                  <c:v>75300</c:v>
                </c:pt>
                <c:pt idx="3">
                  <c:v>119400</c:v>
                </c:pt>
                <c:pt idx="4">
                  <c:v>189300</c:v>
                </c:pt>
                <c:pt idx="5">
                  <c:v>300000</c:v>
                </c:pt>
                <c:pt idx="6">
                  <c:v>474000</c:v>
                </c:pt>
                <c:pt idx="7">
                  <c:v>753000</c:v>
                </c:pt>
                <c:pt idx="8">
                  <c:v>1194000</c:v>
                </c:pt>
                <c:pt idx="9">
                  <c:v>1893000</c:v>
                </c:pt>
                <c:pt idx="10">
                  <c:v>3000000</c:v>
                </c:pt>
              </c:numCache>
            </c:numRef>
          </c:xVal>
          <c:yVal>
            <c:numRef>
              <c:f>Sheet1!$CU$6:$CU$16</c:f>
              <c:numCache>
                <c:formatCode>General</c:formatCode>
                <c:ptCount val="11"/>
                <c:pt idx="0">
                  <c:v>0.16</c:v>
                </c:pt>
                <c:pt idx="1">
                  <c:v>0.189</c:v>
                </c:pt>
                <c:pt idx="2">
                  <c:v>0.22500000000000001</c:v>
                </c:pt>
                <c:pt idx="3">
                  <c:v>0.26800000000000002</c:v>
                </c:pt>
                <c:pt idx="4">
                  <c:v>0.32100000000000001</c:v>
                </c:pt>
                <c:pt idx="5">
                  <c:v>0.38200000000000001</c:v>
                </c:pt>
                <c:pt idx="6">
                  <c:v>0.45600000000000002</c:v>
                </c:pt>
                <c:pt idx="7">
                  <c:v>0.53700000000000003</c:v>
                </c:pt>
                <c:pt idx="8">
                  <c:v>0.622</c:v>
                </c:pt>
                <c:pt idx="9">
                  <c:v>0.71499999999999997</c:v>
                </c:pt>
                <c:pt idx="10">
                  <c:v>0.81699999999999995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30B-493D-8271-6F45418B7015}"/>
            </c:ext>
          </c:extLst>
        </c:ser>
        <c:ser>
          <c:idx val="14"/>
          <c:order val="14"/>
          <c:tx>
            <c:strRef>
              <c:f>Sheet1!$CV$2</c:f>
              <c:strCache>
                <c:ptCount val="1"/>
                <c:pt idx="0">
                  <c:v>40 </c:v>
                </c:pt>
              </c:strCache>
            </c:strRef>
          </c:tx>
          <c:xVal>
            <c:numRef>
              <c:f>Sheet1!$CY$6:$CY$16</c:f>
              <c:numCache>
                <c:formatCode>0.00E+00</c:formatCode>
                <c:ptCount val="11"/>
                <c:pt idx="0">
                  <c:v>160000</c:v>
                </c:pt>
                <c:pt idx="1">
                  <c:v>252800</c:v>
                </c:pt>
                <c:pt idx="2">
                  <c:v>401599.99999999994</c:v>
                </c:pt>
                <c:pt idx="3">
                  <c:v>636800</c:v>
                </c:pt>
                <c:pt idx="4">
                  <c:v>1009599.9999999999</c:v>
                </c:pt>
                <c:pt idx="5">
                  <c:v>1600000</c:v>
                </c:pt>
                <c:pt idx="6">
                  <c:v>2528000</c:v>
                </c:pt>
                <c:pt idx="7">
                  <c:v>4016000</c:v>
                </c:pt>
                <c:pt idx="8">
                  <c:v>6368000</c:v>
                </c:pt>
                <c:pt idx="9">
                  <c:v>10096000</c:v>
                </c:pt>
                <c:pt idx="10">
                  <c:v>16000000</c:v>
                </c:pt>
              </c:numCache>
            </c:numRef>
          </c:xVal>
          <c:yVal>
            <c:numRef>
              <c:f>Sheet1!$DB$6:$DB$16</c:f>
              <c:numCache>
                <c:formatCode>General</c:formatCode>
                <c:ptCount val="11"/>
                <c:pt idx="0">
                  <c:v>0.28899999999999998</c:v>
                </c:pt>
                <c:pt idx="1">
                  <c:v>0.34699999999999998</c:v>
                </c:pt>
                <c:pt idx="2">
                  <c:v>0.41499999999999998</c:v>
                </c:pt>
                <c:pt idx="3">
                  <c:v>0.49399999999999999</c:v>
                </c:pt>
                <c:pt idx="4">
                  <c:v>0.58399999999999996</c:v>
                </c:pt>
                <c:pt idx="5">
                  <c:v>0.67900000000000005</c:v>
                </c:pt>
                <c:pt idx="6">
                  <c:v>0.78500000000000003</c:v>
                </c:pt>
                <c:pt idx="7">
                  <c:v>0.88900000000000001</c:v>
                </c:pt>
                <c:pt idx="8">
                  <c:v>0.98499999999999999</c:v>
                </c:pt>
                <c:pt idx="9">
                  <c:v>1.06</c:v>
                </c:pt>
                <c:pt idx="10">
                  <c:v>1.1200000000000001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30B-493D-8271-6F45418B7015}"/>
            </c:ext>
          </c:extLst>
        </c:ser>
        <c:ser>
          <c:idx val="15"/>
          <c:order val="15"/>
          <c:tx>
            <c:strRef>
              <c:f>Sheet1!$DC$2</c:f>
              <c:strCache>
                <c:ptCount val="1"/>
                <c:pt idx="0">
                  <c:v>35 </c:v>
                </c:pt>
              </c:strCache>
            </c:strRef>
          </c:tx>
          <c:xVal>
            <c:numRef>
              <c:f>Sheet1!$DF$6:$DF$16</c:f>
              <c:numCache>
                <c:formatCode>0.00E+00</c:formatCode>
                <c:ptCount val="11"/>
                <c:pt idx="0">
                  <c:v>1200000</c:v>
                </c:pt>
                <c:pt idx="1">
                  <c:v>1896000</c:v>
                </c:pt>
                <c:pt idx="2">
                  <c:v>3011999.9999999995</c:v>
                </c:pt>
                <c:pt idx="3">
                  <c:v>4776000</c:v>
                </c:pt>
                <c:pt idx="4">
                  <c:v>7571999.9999999991</c:v>
                </c:pt>
                <c:pt idx="5">
                  <c:v>12000000</c:v>
                </c:pt>
                <c:pt idx="6">
                  <c:v>18960000</c:v>
                </c:pt>
                <c:pt idx="7">
                  <c:v>30120000</c:v>
                </c:pt>
                <c:pt idx="8">
                  <c:v>47760000</c:v>
                </c:pt>
                <c:pt idx="9">
                  <c:v>75720000</c:v>
                </c:pt>
                <c:pt idx="10">
                  <c:v>120000000</c:v>
                </c:pt>
              </c:numCache>
            </c:numRef>
          </c:xVal>
          <c:yVal>
            <c:numRef>
              <c:f>Sheet1!$DI$6:$DI$16</c:f>
              <c:numCache>
                <c:formatCode>General</c:formatCode>
                <c:ptCount val="11"/>
                <c:pt idx="0">
                  <c:v>0.628</c:v>
                </c:pt>
                <c:pt idx="1">
                  <c:v>0.73299999999999998</c:v>
                </c:pt>
                <c:pt idx="2">
                  <c:v>0.83699999999999997</c:v>
                </c:pt>
                <c:pt idx="3">
                  <c:v>0.93100000000000005</c:v>
                </c:pt>
                <c:pt idx="4">
                  <c:v>1.01</c:v>
                </c:pt>
                <c:pt idx="5">
                  <c:v>1.07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1.1100000000000001</c:v>
                </c:pt>
                <c:pt idx="9">
                  <c:v>1.07</c:v>
                </c:pt>
                <c:pt idx="10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30B-493D-8271-6F45418B7015}"/>
            </c:ext>
          </c:extLst>
        </c:ser>
        <c:ser>
          <c:idx val="16"/>
          <c:order val="16"/>
          <c:tx>
            <c:strRef>
              <c:f>Sheet1!$DJ$2</c:f>
              <c:strCache>
                <c:ptCount val="1"/>
                <c:pt idx="0">
                  <c:v>30 </c:v>
                </c:pt>
              </c:strCache>
            </c:strRef>
          </c:tx>
          <c:xVal>
            <c:numRef>
              <c:f>Sheet1!$DM$6:$DM$16</c:f>
              <c:numCache>
                <c:formatCode>0.00E+00</c:formatCode>
                <c:ptCount val="11"/>
                <c:pt idx="0">
                  <c:v>30000000</c:v>
                </c:pt>
                <c:pt idx="1">
                  <c:v>47400000</c:v>
                </c:pt>
                <c:pt idx="2">
                  <c:v>75300000</c:v>
                </c:pt>
                <c:pt idx="3">
                  <c:v>119400000</c:v>
                </c:pt>
                <c:pt idx="4">
                  <c:v>189300000</c:v>
                </c:pt>
                <c:pt idx="5">
                  <c:v>300000000</c:v>
                </c:pt>
                <c:pt idx="6">
                  <c:v>474000000</c:v>
                </c:pt>
                <c:pt idx="7">
                  <c:v>753000000</c:v>
                </c:pt>
                <c:pt idx="8">
                  <c:v>1194000000</c:v>
                </c:pt>
                <c:pt idx="9">
                  <c:v>1893000000</c:v>
                </c:pt>
                <c:pt idx="10">
                  <c:v>3000000000</c:v>
                </c:pt>
              </c:numCache>
            </c:numRef>
          </c:xVal>
          <c:yVal>
            <c:numRef>
              <c:f>Sheet1!$DP$6:$DP$16</c:f>
              <c:numCache>
                <c:formatCode>General</c:formatCode>
                <c:ptCount val="11"/>
                <c:pt idx="0">
                  <c:v>1.04</c:v>
                </c:pt>
                <c:pt idx="1">
                  <c:v>1.04</c:v>
                </c:pt>
                <c:pt idx="2">
                  <c:v>1.04</c:v>
                </c:pt>
                <c:pt idx="3">
                  <c:v>1.01</c:v>
                </c:pt>
                <c:pt idx="4">
                  <c:v>0.98</c:v>
                </c:pt>
                <c:pt idx="5">
                  <c:v>0.93600000000000005</c:v>
                </c:pt>
                <c:pt idx="6">
                  <c:v>0.88200000000000001</c:v>
                </c:pt>
                <c:pt idx="7">
                  <c:v>0.81899999999999995</c:v>
                </c:pt>
                <c:pt idx="8">
                  <c:v>0.752</c:v>
                </c:pt>
                <c:pt idx="9">
                  <c:v>0.67900000000000005</c:v>
                </c:pt>
                <c:pt idx="10">
                  <c:v>0.61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30B-493D-8271-6F45418B7015}"/>
            </c:ext>
          </c:extLst>
        </c:ser>
        <c:ser>
          <c:idx val="17"/>
          <c:order val="17"/>
          <c:tx>
            <c:strRef>
              <c:f>Sheet1!$DQ$2</c:f>
              <c:strCache>
                <c:ptCount val="1"/>
                <c:pt idx="0">
                  <c:v>25 </c:v>
                </c:pt>
              </c:strCache>
            </c:strRef>
          </c:tx>
          <c:xVal>
            <c:numRef>
              <c:f>Sheet1!$DT$6:$DT$16</c:f>
              <c:numCache>
                <c:formatCode>0.00E+00</c:formatCode>
                <c:ptCount val="11"/>
                <c:pt idx="0">
                  <c:v>1000000000</c:v>
                </c:pt>
                <c:pt idx="1">
                  <c:v>1580000000</c:v>
                </c:pt>
                <c:pt idx="2">
                  <c:v>2510000000</c:v>
                </c:pt>
                <c:pt idx="3">
                  <c:v>3980000000</c:v>
                </c:pt>
                <c:pt idx="4">
                  <c:v>6310000000</c:v>
                </c:pt>
                <c:pt idx="5">
                  <c:v>10000000000</c:v>
                </c:pt>
                <c:pt idx="6">
                  <c:v>15800000000</c:v>
                </c:pt>
                <c:pt idx="7">
                  <c:v>25100000000</c:v>
                </c:pt>
                <c:pt idx="8">
                  <c:v>39800000000</c:v>
                </c:pt>
                <c:pt idx="9">
                  <c:v>63100000000</c:v>
                </c:pt>
                <c:pt idx="10">
                  <c:v>100000000000</c:v>
                </c:pt>
              </c:numCache>
            </c:numRef>
          </c:xVal>
          <c:yVal>
            <c:numRef>
              <c:f>Sheet1!$DW$6:$DW$16</c:f>
              <c:numCache>
                <c:formatCode>General</c:formatCode>
                <c:ptCount val="11"/>
                <c:pt idx="0">
                  <c:v>0.75800000000000001</c:v>
                </c:pt>
                <c:pt idx="1">
                  <c:v>0.70499999999999996</c:v>
                </c:pt>
                <c:pt idx="2">
                  <c:v>0.64500000000000002</c:v>
                </c:pt>
                <c:pt idx="3">
                  <c:v>0.58699999999999997</c:v>
                </c:pt>
                <c:pt idx="4">
                  <c:v>0.53300000000000003</c:v>
                </c:pt>
                <c:pt idx="5">
                  <c:v>0.47699999999999998</c:v>
                </c:pt>
                <c:pt idx="6">
                  <c:v>0.42599999999999999</c:v>
                </c:pt>
                <c:pt idx="7">
                  <c:v>0.38</c:v>
                </c:pt>
                <c:pt idx="8">
                  <c:v>0.33900000000000002</c:v>
                </c:pt>
                <c:pt idx="9">
                  <c:v>0.3</c:v>
                </c:pt>
                <c:pt idx="10">
                  <c:v>0.26900000000000002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30B-493D-8271-6F45418B7015}"/>
            </c:ext>
          </c:extLst>
        </c:ser>
        <c:ser>
          <c:idx val="18"/>
          <c:order val="18"/>
          <c:tx>
            <c:strRef>
              <c:f>Sheet1!$DX$2</c:f>
              <c:strCache>
                <c:ptCount val="1"/>
                <c:pt idx="0">
                  <c:v>20 </c:v>
                </c:pt>
              </c:strCache>
            </c:strRef>
          </c:tx>
          <c:xVal>
            <c:numRef>
              <c:f>Sheet1!$EA$6:$EA$16</c:f>
              <c:numCache>
                <c:formatCode>0.00E+00</c:formatCode>
                <c:ptCount val="11"/>
                <c:pt idx="0">
                  <c:v>50000000000</c:v>
                </c:pt>
                <c:pt idx="1">
                  <c:v>79000000000</c:v>
                </c:pt>
                <c:pt idx="2">
                  <c:v>125499999999.99998</c:v>
                </c:pt>
                <c:pt idx="3">
                  <c:v>199000000000</c:v>
                </c:pt>
                <c:pt idx="4">
                  <c:v>315500000000</c:v>
                </c:pt>
                <c:pt idx="5">
                  <c:v>500000000000</c:v>
                </c:pt>
                <c:pt idx="6">
                  <c:v>790000000000</c:v>
                </c:pt>
                <c:pt idx="7">
                  <c:v>1255000000000</c:v>
                </c:pt>
                <c:pt idx="8">
                  <c:v>1989999999999.9998</c:v>
                </c:pt>
                <c:pt idx="9">
                  <c:v>3155000000000</c:v>
                </c:pt>
                <c:pt idx="10">
                  <c:v>5000000000000</c:v>
                </c:pt>
              </c:numCache>
            </c:numRef>
          </c:xVal>
          <c:yVal>
            <c:numRef>
              <c:f>Sheet1!$ED$6:$ED$16</c:f>
              <c:numCache>
                <c:formatCode>General</c:formatCode>
                <c:ptCount val="11"/>
                <c:pt idx="0">
                  <c:v>0.316</c:v>
                </c:pt>
                <c:pt idx="1">
                  <c:v>0.28499999999999998</c:v>
                </c:pt>
                <c:pt idx="2">
                  <c:v>0.25800000000000001</c:v>
                </c:pt>
                <c:pt idx="3">
                  <c:v>0.23200000000000001</c:v>
                </c:pt>
                <c:pt idx="4">
                  <c:v>0.20899999999999999</c:v>
                </c:pt>
                <c:pt idx="5">
                  <c:v>0.188</c:v>
                </c:pt>
                <c:pt idx="6">
                  <c:v>0.16700000000000001</c:v>
                </c:pt>
                <c:pt idx="7">
                  <c:v>0.14899999999999999</c:v>
                </c:pt>
                <c:pt idx="8">
                  <c:v>0.13300000000000001</c:v>
                </c:pt>
                <c:pt idx="9">
                  <c:v>0.11899999999999999</c:v>
                </c:pt>
                <c:pt idx="10">
                  <c:v>0.107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30B-493D-8271-6F45418B7015}"/>
            </c:ext>
          </c:extLst>
        </c:ser>
        <c:ser>
          <c:idx val="19"/>
          <c:order val="19"/>
          <c:tx>
            <c:strRef>
              <c:f>Sheet1!$EE$2</c:f>
              <c:strCache>
                <c:ptCount val="1"/>
                <c:pt idx="0">
                  <c:v>15 </c:v>
                </c:pt>
              </c:strCache>
            </c:strRef>
          </c:tx>
          <c:xVal>
            <c:numRef>
              <c:f>Sheet1!$EH$6:$EH$16</c:f>
              <c:numCache>
                <c:formatCode>0.00E+00</c:formatCode>
                <c:ptCount val="11"/>
                <c:pt idx="0">
                  <c:v>1500000000000</c:v>
                </c:pt>
                <c:pt idx="1">
                  <c:v>2370000000000</c:v>
                </c:pt>
                <c:pt idx="2">
                  <c:v>3764999999999.9995</c:v>
                </c:pt>
                <c:pt idx="3">
                  <c:v>5970000000000</c:v>
                </c:pt>
                <c:pt idx="4">
                  <c:v>9465000000000</c:v>
                </c:pt>
                <c:pt idx="5">
                  <c:v>15000000000000</c:v>
                </c:pt>
                <c:pt idx="6">
                  <c:v>23700000000000</c:v>
                </c:pt>
                <c:pt idx="7">
                  <c:v>37650000000000</c:v>
                </c:pt>
                <c:pt idx="8">
                  <c:v>59699999999999.992</c:v>
                </c:pt>
                <c:pt idx="9">
                  <c:v>94650000000000</c:v>
                </c:pt>
                <c:pt idx="10">
                  <c:v>150000000000000</c:v>
                </c:pt>
              </c:numCache>
            </c:numRef>
          </c:xVal>
          <c:yVal>
            <c:numRef>
              <c:f>Sheet1!$EK$6:$EK$16</c:f>
              <c:numCache>
                <c:formatCode>General</c:formatCode>
                <c:ptCount val="11"/>
                <c:pt idx="0">
                  <c:v>0.14099999999999999</c:v>
                </c:pt>
                <c:pt idx="1">
                  <c:v>0.124</c:v>
                </c:pt>
                <c:pt idx="2">
                  <c:v>0.112</c:v>
                </c:pt>
                <c:pt idx="3">
                  <c:v>0.1</c:v>
                </c:pt>
                <c:pt idx="4">
                  <c:v>8.9800000000000005E-2</c:v>
                </c:pt>
                <c:pt idx="5">
                  <c:v>8.1100000000000005E-2</c:v>
                </c:pt>
                <c:pt idx="6">
                  <c:v>7.3200000000000001E-2</c:v>
                </c:pt>
                <c:pt idx="7">
                  <c:v>6.6699999999999995E-2</c:v>
                </c:pt>
                <c:pt idx="8">
                  <c:v>6.1199999999999997E-2</c:v>
                </c:pt>
                <c:pt idx="9">
                  <c:v>5.6800000000000003E-2</c:v>
                </c:pt>
                <c:pt idx="10">
                  <c:v>5.2499999999999998E-2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F30B-493D-8271-6F45418B7015}"/>
            </c:ext>
          </c:extLst>
        </c:ser>
        <c:ser>
          <c:idx val="20"/>
          <c:order val="20"/>
          <c:tx>
            <c:strRef>
              <c:f>Sheet1!$EL$2</c:f>
              <c:strCache>
                <c:ptCount val="1"/>
                <c:pt idx="0">
                  <c:v>10 </c:v>
                </c:pt>
              </c:strCache>
            </c:strRef>
          </c:tx>
          <c:xVal>
            <c:numRef>
              <c:f>Sheet1!$EO$6:$EO$16</c:f>
              <c:numCache>
                <c:formatCode>0.00E+00</c:formatCode>
                <c:ptCount val="11"/>
                <c:pt idx="0">
                  <c:v>50000000000000</c:v>
                </c:pt>
                <c:pt idx="1">
                  <c:v>79000000000000</c:v>
                </c:pt>
                <c:pt idx="2">
                  <c:v>125499999999999.98</c:v>
                </c:pt>
                <c:pt idx="3">
                  <c:v>199000000000000</c:v>
                </c:pt>
                <c:pt idx="4">
                  <c:v>315500000000000</c:v>
                </c:pt>
                <c:pt idx="5">
                  <c:v>500000000000000</c:v>
                </c:pt>
                <c:pt idx="6">
                  <c:v>790000000000000</c:v>
                </c:pt>
                <c:pt idx="7">
                  <c:v>1255000000000000</c:v>
                </c:pt>
                <c:pt idx="8">
                  <c:v>1989999999999999.8</c:v>
                </c:pt>
                <c:pt idx="9">
                  <c:v>3155000000000000</c:v>
                </c:pt>
                <c:pt idx="10">
                  <c:v>5000000000000000</c:v>
                </c:pt>
              </c:numCache>
            </c:numRef>
          </c:xVal>
          <c:yVal>
            <c:numRef>
              <c:f>Sheet1!$ER$6:$ER$16</c:f>
              <c:numCache>
                <c:formatCode>General</c:formatCode>
                <c:ptCount val="11"/>
                <c:pt idx="0">
                  <c:v>6.7100000000000007E-2</c:v>
                </c:pt>
                <c:pt idx="1">
                  <c:v>6.08E-2</c:v>
                </c:pt>
                <c:pt idx="2">
                  <c:v>5.57E-2</c:v>
                </c:pt>
                <c:pt idx="3">
                  <c:v>5.0999999999999997E-2</c:v>
                </c:pt>
                <c:pt idx="4">
                  <c:v>4.7300000000000002E-2</c:v>
                </c:pt>
                <c:pt idx="5">
                  <c:v>4.4299999999999999E-2</c:v>
                </c:pt>
                <c:pt idx="6">
                  <c:v>4.2099999999999999E-2</c:v>
                </c:pt>
                <c:pt idx="7">
                  <c:v>0.04</c:v>
                </c:pt>
                <c:pt idx="8">
                  <c:v>3.8199999999999998E-2</c:v>
                </c:pt>
                <c:pt idx="9">
                  <c:v>3.6799999999999999E-2</c:v>
                </c:pt>
                <c:pt idx="10">
                  <c:v>3.5299999999999998E-2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30B-493D-8271-6F45418B7015}"/>
            </c:ext>
          </c:extLst>
        </c:ser>
        <c:ser>
          <c:idx val="21"/>
          <c:order val="21"/>
          <c:tx>
            <c:strRef>
              <c:f>Sheet1!$ES$2</c:f>
              <c:strCache>
                <c:ptCount val="1"/>
                <c:pt idx="0">
                  <c:v>5 </c:v>
                </c:pt>
              </c:strCache>
            </c:strRef>
          </c:tx>
          <c:xVal>
            <c:numRef>
              <c:f>Sheet1!$EV$6:$EV$16</c:f>
              <c:numCache>
                <c:formatCode>0.00E+00</c:formatCode>
                <c:ptCount val="11"/>
                <c:pt idx="0">
                  <c:v>1000000000000000</c:v>
                </c:pt>
                <c:pt idx="1">
                  <c:v>1580000000000000</c:v>
                </c:pt>
                <c:pt idx="2">
                  <c:v>2510000000000000</c:v>
                </c:pt>
                <c:pt idx="3">
                  <c:v>3980000000000000</c:v>
                </c:pt>
                <c:pt idx="4">
                  <c:v>6310000000000000</c:v>
                </c:pt>
                <c:pt idx="5">
                  <c:v>1E+16</c:v>
                </c:pt>
                <c:pt idx="6">
                  <c:v>1.58E+16</c:v>
                </c:pt>
                <c:pt idx="7">
                  <c:v>2.51E+16</c:v>
                </c:pt>
                <c:pt idx="8">
                  <c:v>3.98E+16</c:v>
                </c:pt>
                <c:pt idx="9">
                  <c:v>6.31E+16</c:v>
                </c:pt>
                <c:pt idx="10">
                  <c:v>1E+17</c:v>
                </c:pt>
              </c:numCache>
            </c:numRef>
          </c:xVal>
          <c:yVal>
            <c:numRef>
              <c:f>Sheet1!$EY$6:$EY$16</c:f>
              <c:numCache>
                <c:formatCode>General</c:formatCode>
                <c:ptCount val="11"/>
                <c:pt idx="0">
                  <c:v>4.1599999999999998E-2</c:v>
                </c:pt>
                <c:pt idx="1">
                  <c:v>3.8300000000000001E-2</c:v>
                </c:pt>
                <c:pt idx="2">
                  <c:v>3.6600000000000001E-2</c:v>
                </c:pt>
                <c:pt idx="3">
                  <c:v>3.4700000000000002E-2</c:v>
                </c:pt>
                <c:pt idx="4">
                  <c:v>3.3599999999999998E-2</c:v>
                </c:pt>
                <c:pt idx="5">
                  <c:v>3.2599999999999997E-2</c:v>
                </c:pt>
                <c:pt idx="6">
                  <c:v>3.1800000000000002E-2</c:v>
                </c:pt>
                <c:pt idx="7">
                  <c:v>3.1099999999999999E-2</c:v>
                </c:pt>
                <c:pt idx="8">
                  <c:v>3.0499999999999999E-2</c:v>
                </c:pt>
                <c:pt idx="9">
                  <c:v>2.9899999999999999E-2</c:v>
                </c:pt>
                <c:pt idx="10">
                  <c:v>2.9399999999999999E-2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F30B-493D-8271-6F45418B7015}"/>
            </c:ext>
          </c:extLst>
        </c:ser>
        <c:ser>
          <c:idx val="22"/>
          <c:order val="22"/>
          <c:tx>
            <c:strRef>
              <c:f>Sheet1!$EZ$2</c:f>
              <c:strCache>
                <c:ptCount val="1"/>
                <c:pt idx="0">
                  <c:v>0 </c:v>
                </c:pt>
              </c:strCache>
            </c:strRef>
          </c:tx>
          <c:xVal>
            <c:numRef>
              <c:f>Sheet1!$FC$6:$FC$16</c:f>
              <c:numCache>
                <c:formatCode>0.00E+00</c:formatCode>
                <c:ptCount val="11"/>
                <c:pt idx="0">
                  <c:v>4E+16</c:v>
                </c:pt>
                <c:pt idx="1">
                  <c:v>6.32E+16</c:v>
                </c:pt>
                <c:pt idx="2">
                  <c:v>1.0039999999999998E+17</c:v>
                </c:pt>
                <c:pt idx="3">
                  <c:v>1.592E+17</c:v>
                </c:pt>
                <c:pt idx="4">
                  <c:v>2.524E+17</c:v>
                </c:pt>
                <c:pt idx="5">
                  <c:v>4E+17</c:v>
                </c:pt>
                <c:pt idx="6">
                  <c:v>6.32E+17</c:v>
                </c:pt>
                <c:pt idx="7">
                  <c:v>1.004E+18</c:v>
                </c:pt>
                <c:pt idx="8">
                  <c:v>1.592E+18</c:v>
                </c:pt>
                <c:pt idx="9">
                  <c:v>2.524E+18</c:v>
                </c:pt>
                <c:pt idx="10">
                  <c:v>4E+18</c:v>
                </c:pt>
              </c:numCache>
            </c:numRef>
          </c:xVal>
          <c:yVal>
            <c:numRef>
              <c:f>Sheet1!$FF$6:$FF$16</c:f>
              <c:numCache>
                <c:formatCode>General</c:formatCode>
                <c:ptCount val="11"/>
                <c:pt idx="0">
                  <c:v>3.2899999999999999E-2</c:v>
                </c:pt>
                <c:pt idx="1">
                  <c:v>3.0499999999999999E-2</c:v>
                </c:pt>
                <c:pt idx="2">
                  <c:v>0.03</c:v>
                </c:pt>
                <c:pt idx="3">
                  <c:v>2.93E-2</c:v>
                </c:pt>
                <c:pt idx="4">
                  <c:v>2.87E-2</c:v>
                </c:pt>
                <c:pt idx="5">
                  <c:v>2.8199999999999999E-2</c:v>
                </c:pt>
                <c:pt idx="6">
                  <c:v>2.7799999999999998E-2</c:v>
                </c:pt>
                <c:pt idx="7">
                  <c:v>2.76E-2</c:v>
                </c:pt>
                <c:pt idx="8">
                  <c:v>2.7400000000000001E-2</c:v>
                </c:pt>
                <c:pt idx="9">
                  <c:v>2.7300000000000001E-2</c:v>
                </c:pt>
                <c:pt idx="10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F30B-493D-8271-6F45418B7015}"/>
            </c:ext>
          </c:extLst>
        </c:ser>
        <c:ser>
          <c:idx val="23"/>
          <c:order val="23"/>
          <c:tx>
            <c:strRef>
              <c:f>Sheet1!$FG$2</c:f>
              <c:strCache>
                <c:ptCount val="1"/>
                <c:pt idx="0">
                  <c:v>-5 </c:v>
                </c:pt>
              </c:strCache>
            </c:strRef>
          </c:tx>
          <c:xVal>
            <c:numRef>
              <c:f>Sheet1!$FJ$6:$FJ$16</c:f>
              <c:numCache>
                <c:formatCode>0.00E+00</c:formatCode>
                <c:ptCount val="11"/>
                <c:pt idx="0">
                  <c:v>7E+17</c:v>
                </c:pt>
                <c:pt idx="1">
                  <c:v>1.106E+18</c:v>
                </c:pt>
                <c:pt idx="2">
                  <c:v>1.7569999999999997E+18</c:v>
                </c:pt>
                <c:pt idx="3">
                  <c:v>2.786E+18</c:v>
                </c:pt>
                <c:pt idx="4">
                  <c:v>4.4169999999999995E+18</c:v>
                </c:pt>
                <c:pt idx="5">
                  <c:v>7E+18</c:v>
                </c:pt>
                <c:pt idx="6">
                  <c:v>1.106E+19</c:v>
                </c:pt>
                <c:pt idx="7">
                  <c:v>1.757E+19</c:v>
                </c:pt>
                <c:pt idx="8">
                  <c:v>2.786E+19</c:v>
                </c:pt>
                <c:pt idx="9">
                  <c:v>4.417E+19</c:v>
                </c:pt>
                <c:pt idx="10">
                  <c:v>7E+19</c:v>
                </c:pt>
              </c:numCache>
            </c:numRef>
          </c:xVal>
          <c:yVal>
            <c:numRef>
              <c:f>Sheet1!$FM$6:$FM$16</c:f>
              <c:numCache>
                <c:formatCode>General</c:formatCode>
                <c:ptCount val="11"/>
                <c:pt idx="0">
                  <c:v>2.86E-2</c:v>
                </c:pt>
                <c:pt idx="1">
                  <c:v>2.76E-2</c:v>
                </c:pt>
                <c:pt idx="2">
                  <c:v>2.7300000000000001E-2</c:v>
                </c:pt>
                <c:pt idx="3">
                  <c:v>2.6800000000000001E-2</c:v>
                </c:pt>
                <c:pt idx="4">
                  <c:v>2.6599999999999999E-2</c:v>
                </c:pt>
                <c:pt idx="5">
                  <c:v>2.63E-2</c:v>
                </c:pt>
                <c:pt idx="6">
                  <c:v>2.5999999999999999E-2</c:v>
                </c:pt>
                <c:pt idx="7">
                  <c:v>2.5999999999999999E-2</c:v>
                </c:pt>
                <c:pt idx="8">
                  <c:v>2.5999999999999999E-2</c:v>
                </c:pt>
                <c:pt idx="9">
                  <c:v>2.5899999999999999E-2</c:v>
                </c:pt>
                <c:pt idx="10">
                  <c:v>2.5899999999999999E-2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F30B-493D-8271-6F45418B7015}"/>
            </c:ext>
          </c:extLst>
        </c:ser>
        <c:ser>
          <c:idx val="24"/>
          <c:order val="24"/>
          <c:tx>
            <c:strRef>
              <c:f>Sheet1!$FN$2</c:f>
              <c:strCache>
                <c:ptCount val="1"/>
                <c:pt idx="0">
                  <c:v>-10 </c:v>
                </c:pt>
              </c:strCache>
            </c:strRef>
          </c:tx>
          <c:xVal>
            <c:numRef>
              <c:f>Sheet1!$FQ$6:$FQ$16</c:f>
              <c:numCache>
                <c:formatCode>0.00E+00</c:formatCode>
                <c:ptCount val="11"/>
                <c:pt idx="0">
                  <c:v>1E+19</c:v>
                </c:pt>
                <c:pt idx="1">
                  <c:v>1.58E+19</c:v>
                </c:pt>
                <c:pt idx="2">
                  <c:v>2.5099999999999996E+19</c:v>
                </c:pt>
                <c:pt idx="3">
                  <c:v>3.98E+19</c:v>
                </c:pt>
                <c:pt idx="4">
                  <c:v>6.31E+19</c:v>
                </c:pt>
                <c:pt idx="5">
                  <c:v>1E+20</c:v>
                </c:pt>
                <c:pt idx="6">
                  <c:v>1.58E+20</c:v>
                </c:pt>
                <c:pt idx="7">
                  <c:v>2.51E+20</c:v>
                </c:pt>
                <c:pt idx="8">
                  <c:v>3.98E+20</c:v>
                </c:pt>
                <c:pt idx="9">
                  <c:v>6.31E+20</c:v>
                </c:pt>
                <c:pt idx="10">
                  <c:v>1E+21</c:v>
                </c:pt>
              </c:numCache>
            </c:numRef>
          </c:xVal>
          <c:yVal>
            <c:numRef>
              <c:f>Sheet1!$FT$6:$FT$16</c:f>
              <c:numCache>
                <c:formatCode>General</c:formatCode>
                <c:ptCount val="11"/>
                <c:pt idx="0">
                  <c:v>2.7099999999999999E-2</c:v>
                </c:pt>
                <c:pt idx="1">
                  <c:v>2.58E-2</c:v>
                </c:pt>
                <c:pt idx="2">
                  <c:v>2.63E-2</c:v>
                </c:pt>
                <c:pt idx="3">
                  <c:v>2.5600000000000001E-2</c:v>
                </c:pt>
                <c:pt idx="4">
                  <c:v>2.5700000000000001E-2</c:v>
                </c:pt>
                <c:pt idx="5">
                  <c:v>2.5499999999999998E-2</c:v>
                </c:pt>
                <c:pt idx="6">
                  <c:v>2.53E-2</c:v>
                </c:pt>
                <c:pt idx="7">
                  <c:v>2.52E-2</c:v>
                </c:pt>
                <c:pt idx="8">
                  <c:v>2.5600000000000001E-2</c:v>
                </c:pt>
                <c:pt idx="9">
                  <c:v>2.58E-2</c:v>
                </c:pt>
                <c:pt idx="10">
                  <c:v>2.5999999999999999E-2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F30B-493D-8271-6F45418B7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49728"/>
        <c:axId val="87051264"/>
      </c:scatterChart>
      <c:valAx>
        <c:axId val="87049728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7051264"/>
        <c:crossesAt val="1.0000000000000002E-2"/>
        <c:crossBetween val="midCat"/>
      </c:valAx>
      <c:valAx>
        <c:axId val="870512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049728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160 </c:v>
                </c:pt>
              </c:strCache>
            </c:strRef>
          </c:tx>
          <c:xVal>
            <c:numRef>
              <c:f>Sheet1!$E$6:$E$16</c:f>
              <c:numCache>
                <c:formatCode>0.00E+00</c:formatCode>
                <c:ptCount val="11"/>
                <c:pt idx="0">
                  <c:v>5.0000000000000001E-3</c:v>
                </c:pt>
                <c:pt idx="1">
                  <c:v>7.9000000000000008E-3</c:v>
                </c:pt>
                <c:pt idx="2">
                  <c:v>1.2549999999999999E-2</c:v>
                </c:pt>
                <c:pt idx="3">
                  <c:v>1.9900000000000001E-2</c:v>
                </c:pt>
                <c:pt idx="4">
                  <c:v>3.1550000000000002E-2</c:v>
                </c:pt>
                <c:pt idx="5">
                  <c:v>0.05</c:v>
                </c:pt>
                <c:pt idx="6">
                  <c:v>7.9000000000000001E-2</c:v>
                </c:pt>
                <c:pt idx="7">
                  <c:v>0.1255</c:v>
                </c:pt>
                <c:pt idx="8">
                  <c:v>0.19899999999999998</c:v>
                </c:pt>
                <c:pt idx="9">
                  <c:v>0.3155</c:v>
                </c:pt>
                <c:pt idx="10">
                  <c:v>0.5</c:v>
                </c:pt>
              </c:numCache>
            </c:numRef>
          </c:xVal>
          <c:yVal>
            <c:numRef>
              <c:f>Sheet1!$F$6:$F$16</c:f>
              <c:numCache>
                <c:formatCode>0.00E+00</c:formatCode>
                <c:ptCount val="11"/>
                <c:pt idx="0">
                  <c:v>1900000</c:v>
                </c:pt>
                <c:pt idx="1">
                  <c:v>1920000</c:v>
                </c:pt>
                <c:pt idx="2">
                  <c:v>1960000</c:v>
                </c:pt>
                <c:pt idx="3">
                  <c:v>2010000</c:v>
                </c:pt>
                <c:pt idx="4">
                  <c:v>2080000</c:v>
                </c:pt>
                <c:pt idx="5">
                  <c:v>2170000</c:v>
                </c:pt>
                <c:pt idx="6">
                  <c:v>2270000</c:v>
                </c:pt>
                <c:pt idx="7">
                  <c:v>2380000</c:v>
                </c:pt>
                <c:pt idx="8">
                  <c:v>2510000</c:v>
                </c:pt>
                <c:pt idx="9">
                  <c:v>2600000</c:v>
                </c:pt>
                <c:pt idx="10">
                  <c:v>2690000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5D-4F4B-9A42-66363B17192B}"/>
            </c:ext>
          </c:extLst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150 </c:v>
                </c:pt>
              </c:strCache>
            </c:strRef>
          </c:tx>
          <c:xVal>
            <c:numRef>
              <c:f>Sheet1!$L$6:$L$16</c:f>
              <c:numCache>
                <c:formatCode>0.00E+00</c:formatCode>
                <c:ptCount val="11"/>
                <c:pt idx="0">
                  <c:v>0.03</c:v>
                </c:pt>
                <c:pt idx="1">
                  <c:v>4.7399999999999998E-2</c:v>
                </c:pt>
                <c:pt idx="2">
                  <c:v>7.5299999999999992E-2</c:v>
                </c:pt>
                <c:pt idx="3">
                  <c:v>0.11939999999999999</c:v>
                </c:pt>
                <c:pt idx="4">
                  <c:v>0.18929999999999997</c:v>
                </c:pt>
                <c:pt idx="5">
                  <c:v>0.3</c:v>
                </c:pt>
                <c:pt idx="6">
                  <c:v>0.47399999999999998</c:v>
                </c:pt>
                <c:pt idx="7">
                  <c:v>0.753</c:v>
                </c:pt>
                <c:pt idx="8">
                  <c:v>1.194</c:v>
                </c:pt>
                <c:pt idx="9">
                  <c:v>1.893</c:v>
                </c:pt>
                <c:pt idx="10">
                  <c:v>3</c:v>
                </c:pt>
              </c:numCache>
            </c:numRef>
          </c:xVal>
          <c:yVal>
            <c:numRef>
              <c:f>Sheet1!$M$6:$M$16</c:f>
              <c:numCache>
                <c:formatCode>0.00E+00</c:formatCode>
                <c:ptCount val="11"/>
                <c:pt idx="0">
                  <c:v>2010000</c:v>
                </c:pt>
                <c:pt idx="1">
                  <c:v>2060000</c:v>
                </c:pt>
                <c:pt idx="2">
                  <c:v>2140000</c:v>
                </c:pt>
                <c:pt idx="3">
                  <c:v>2250000</c:v>
                </c:pt>
                <c:pt idx="4">
                  <c:v>2380000</c:v>
                </c:pt>
                <c:pt idx="5">
                  <c:v>2520000</c:v>
                </c:pt>
                <c:pt idx="6">
                  <c:v>2650000</c:v>
                </c:pt>
                <c:pt idx="7">
                  <c:v>2780000</c:v>
                </c:pt>
                <c:pt idx="8">
                  <c:v>2910000</c:v>
                </c:pt>
                <c:pt idx="9">
                  <c:v>3000000</c:v>
                </c:pt>
                <c:pt idx="10">
                  <c:v>3080000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5D-4F4B-9A42-66363B17192B}"/>
            </c:ext>
          </c:extLst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140 </c:v>
                </c:pt>
              </c:strCache>
            </c:strRef>
          </c:tx>
          <c:xVal>
            <c:numRef>
              <c:f>Sheet1!$S$6:$S$16</c:f>
              <c:numCache>
                <c:formatCode>0.00E+00</c:formatCode>
                <c:ptCount val="11"/>
                <c:pt idx="0">
                  <c:v>0.14000000000000001</c:v>
                </c:pt>
                <c:pt idx="1">
                  <c:v>0.22120000000000004</c:v>
                </c:pt>
                <c:pt idx="2">
                  <c:v>0.35139999999999999</c:v>
                </c:pt>
                <c:pt idx="3">
                  <c:v>0.55720000000000003</c:v>
                </c:pt>
                <c:pt idx="4">
                  <c:v>0.88340000000000007</c:v>
                </c:pt>
                <c:pt idx="5">
                  <c:v>1.4000000000000001</c:v>
                </c:pt>
                <c:pt idx="6">
                  <c:v>2.2120000000000002</c:v>
                </c:pt>
                <c:pt idx="7">
                  <c:v>3.5140000000000007</c:v>
                </c:pt>
                <c:pt idx="8">
                  <c:v>5.5720000000000001</c:v>
                </c:pt>
                <c:pt idx="9">
                  <c:v>8.8340000000000014</c:v>
                </c:pt>
                <c:pt idx="10">
                  <c:v>14.000000000000002</c:v>
                </c:pt>
              </c:numCache>
            </c:numRef>
          </c:xVal>
          <c:yVal>
            <c:numRef>
              <c:f>Sheet1!$T$6:$T$16</c:f>
              <c:numCache>
                <c:formatCode>0.00E+00</c:formatCode>
                <c:ptCount val="11"/>
                <c:pt idx="0">
                  <c:v>2430000</c:v>
                </c:pt>
                <c:pt idx="1">
                  <c:v>2530000</c:v>
                </c:pt>
                <c:pt idx="2">
                  <c:v>2680000</c:v>
                </c:pt>
                <c:pt idx="3">
                  <c:v>2820000</c:v>
                </c:pt>
                <c:pt idx="4">
                  <c:v>2970000</c:v>
                </c:pt>
                <c:pt idx="5">
                  <c:v>3090000</c:v>
                </c:pt>
                <c:pt idx="6">
                  <c:v>3210000</c:v>
                </c:pt>
                <c:pt idx="7">
                  <c:v>3310000</c:v>
                </c:pt>
                <c:pt idx="8">
                  <c:v>3390000</c:v>
                </c:pt>
                <c:pt idx="9">
                  <c:v>3450000</c:v>
                </c:pt>
                <c:pt idx="10">
                  <c:v>3480000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5D-4F4B-9A42-66363B17192B}"/>
            </c:ext>
          </c:extLst>
        </c:ser>
        <c:ser>
          <c:idx val="3"/>
          <c:order val="3"/>
          <c:tx>
            <c:strRef>
              <c:f>Sheet1!$W$2</c:f>
              <c:strCache>
                <c:ptCount val="1"/>
                <c:pt idx="0">
                  <c:v>130 </c:v>
                </c:pt>
              </c:strCache>
            </c:strRef>
          </c:tx>
          <c:xVal>
            <c:numRef>
              <c:f>Sheet1!$Z$6:$Z$16</c:f>
              <c:numCache>
                <c:formatCode>0.00E+00</c:formatCode>
                <c:ptCount val="11"/>
                <c:pt idx="0">
                  <c:v>1</c:v>
                </c:pt>
                <c:pt idx="1">
                  <c:v>1.58</c:v>
                </c:pt>
                <c:pt idx="2">
                  <c:v>2.5099999999999998</c:v>
                </c:pt>
                <c:pt idx="3">
                  <c:v>3.98</c:v>
                </c:pt>
                <c:pt idx="4">
                  <c:v>6.31</c:v>
                </c:pt>
                <c:pt idx="5">
                  <c:v>10</c:v>
                </c:pt>
                <c:pt idx="6">
                  <c:v>15.8</c:v>
                </c:pt>
                <c:pt idx="7">
                  <c:v>25.1</c:v>
                </c:pt>
                <c:pt idx="8">
                  <c:v>39.799999999999997</c:v>
                </c:pt>
                <c:pt idx="9">
                  <c:v>63.1</c:v>
                </c:pt>
                <c:pt idx="10">
                  <c:v>100</c:v>
                </c:pt>
              </c:numCache>
            </c:numRef>
          </c:xVal>
          <c:yVal>
            <c:numRef>
              <c:f>Sheet1!$AA$6:$AA$16</c:f>
              <c:numCache>
                <c:formatCode>0.00E+00</c:formatCode>
                <c:ptCount val="11"/>
                <c:pt idx="0">
                  <c:v>2910000</c:v>
                </c:pt>
                <c:pt idx="1">
                  <c:v>3030000</c:v>
                </c:pt>
                <c:pt idx="2">
                  <c:v>3130000</c:v>
                </c:pt>
                <c:pt idx="3">
                  <c:v>3240000</c:v>
                </c:pt>
                <c:pt idx="4">
                  <c:v>3320000</c:v>
                </c:pt>
                <c:pt idx="5">
                  <c:v>3400000</c:v>
                </c:pt>
                <c:pt idx="6">
                  <c:v>3450000</c:v>
                </c:pt>
                <c:pt idx="7">
                  <c:v>3490000</c:v>
                </c:pt>
                <c:pt idx="8">
                  <c:v>3530000</c:v>
                </c:pt>
                <c:pt idx="9">
                  <c:v>3550000</c:v>
                </c:pt>
                <c:pt idx="10">
                  <c:v>3550000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B5D-4F4B-9A42-66363B17192B}"/>
            </c:ext>
          </c:extLst>
        </c:ser>
        <c:ser>
          <c:idx val="4"/>
          <c:order val="4"/>
          <c:tx>
            <c:strRef>
              <c:f>Sheet1!$AD$2</c:f>
              <c:strCache>
                <c:ptCount val="1"/>
                <c:pt idx="0">
                  <c:v>120 </c:v>
                </c:pt>
              </c:strCache>
            </c:strRef>
          </c:tx>
          <c:xVal>
            <c:numRef>
              <c:f>Sheet1!$AG$6:$AG$16</c:f>
              <c:numCache>
                <c:formatCode>0.00E+00</c:formatCode>
                <c:ptCount val="11"/>
                <c:pt idx="0">
                  <c:v>2</c:v>
                </c:pt>
                <c:pt idx="1">
                  <c:v>3.16</c:v>
                </c:pt>
                <c:pt idx="2">
                  <c:v>5.0199999999999996</c:v>
                </c:pt>
                <c:pt idx="3">
                  <c:v>7.96</c:v>
                </c:pt>
                <c:pt idx="4">
                  <c:v>12.62</c:v>
                </c:pt>
                <c:pt idx="5">
                  <c:v>20</c:v>
                </c:pt>
                <c:pt idx="6">
                  <c:v>31.6</c:v>
                </c:pt>
                <c:pt idx="7">
                  <c:v>50.2</c:v>
                </c:pt>
                <c:pt idx="8">
                  <c:v>79.599999999999994</c:v>
                </c:pt>
                <c:pt idx="9">
                  <c:v>126.2</c:v>
                </c:pt>
                <c:pt idx="10">
                  <c:v>200</c:v>
                </c:pt>
              </c:numCache>
            </c:numRef>
          </c:xVal>
          <c:yVal>
            <c:numRef>
              <c:f>Sheet1!$AH$6:$AH$16</c:f>
              <c:numCache>
                <c:formatCode>0.00E+00</c:formatCode>
                <c:ptCount val="11"/>
                <c:pt idx="0">
                  <c:v>2970000</c:v>
                </c:pt>
                <c:pt idx="1">
                  <c:v>3070000</c:v>
                </c:pt>
                <c:pt idx="2">
                  <c:v>3160000</c:v>
                </c:pt>
                <c:pt idx="3">
                  <c:v>3250000</c:v>
                </c:pt>
                <c:pt idx="4">
                  <c:v>3310000</c:v>
                </c:pt>
                <c:pt idx="5">
                  <c:v>3360000</c:v>
                </c:pt>
                <c:pt idx="6">
                  <c:v>3400000</c:v>
                </c:pt>
                <c:pt idx="7">
                  <c:v>3430000</c:v>
                </c:pt>
                <c:pt idx="8">
                  <c:v>3460000</c:v>
                </c:pt>
                <c:pt idx="9">
                  <c:v>3460000</c:v>
                </c:pt>
                <c:pt idx="10">
                  <c:v>3460000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B5D-4F4B-9A42-66363B17192B}"/>
            </c:ext>
          </c:extLst>
        </c:ser>
        <c:ser>
          <c:idx val="5"/>
          <c:order val="5"/>
          <c:tx>
            <c:strRef>
              <c:f>Sheet1!$AK$2</c:f>
              <c:strCache>
                <c:ptCount val="1"/>
                <c:pt idx="0">
                  <c:v>110 </c:v>
                </c:pt>
              </c:strCache>
            </c:strRef>
          </c:tx>
          <c:xVal>
            <c:numRef>
              <c:f>Sheet1!$AN$6:$AN$16</c:f>
              <c:numCache>
                <c:formatCode>0.00E+00</c:formatCode>
                <c:ptCount val="11"/>
                <c:pt idx="0">
                  <c:v>4</c:v>
                </c:pt>
                <c:pt idx="1">
                  <c:v>6.32</c:v>
                </c:pt>
                <c:pt idx="2">
                  <c:v>10.039999999999999</c:v>
                </c:pt>
                <c:pt idx="3">
                  <c:v>15.92</c:v>
                </c:pt>
                <c:pt idx="4">
                  <c:v>25.24</c:v>
                </c:pt>
                <c:pt idx="5">
                  <c:v>40</c:v>
                </c:pt>
                <c:pt idx="6">
                  <c:v>63.2</c:v>
                </c:pt>
                <c:pt idx="7">
                  <c:v>100.4</c:v>
                </c:pt>
                <c:pt idx="8">
                  <c:v>159.19999999999999</c:v>
                </c:pt>
                <c:pt idx="9">
                  <c:v>252.4</c:v>
                </c:pt>
                <c:pt idx="10">
                  <c:v>400</c:v>
                </c:pt>
              </c:numCache>
            </c:numRef>
          </c:xVal>
          <c:yVal>
            <c:numRef>
              <c:f>Sheet1!$AO$6:$AO$16</c:f>
              <c:numCache>
                <c:formatCode>0.00E+00</c:formatCode>
                <c:ptCount val="11"/>
                <c:pt idx="0">
                  <c:v>3000000</c:v>
                </c:pt>
                <c:pt idx="1">
                  <c:v>3090000</c:v>
                </c:pt>
                <c:pt idx="2">
                  <c:v>3180000</c:v>
                </c:pt>
                <c:pt idx="3">
                  <c:v>3230000</c:v>
                </c:pt>
                <c:pt idx="4">
                  <c:v>3280000</c:v>
                </c:pt>
                <c:pt idx="5">
                  <c:v>3310000</c:v>
                </c:pt>
                <c:pt idx="6">
                  <c:v>3340000</c:v>
                </c:pt>
                <c:pt idx="7">
                  <c:v>3360000</c:v>
                </c:pt>
                <c:pt idx="8">
                  <c:v>3390000</c:v>
                </c:pt>
                <c:pt idx="9">
                  <c:v>3400000</c:v>
                </c:pt>
                <c:pt idx="10">
                  <c:v>3400000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B5D-4F4B-9A42-66363B17192B}"/>
            </c:ext>
          </c:extLst>
        </c:ser>
        <c:ser>
          <c:idx val="6"/>
          <c:order val="6"/>
          <c:tx>
            <c:strRef>
              <c:f>Sheet1!$AR$2</c:f>
              <c:strCache>
                <c:ptCount val="1"/>
                <c:pt idx="0">
                  <c:v>100 </c:v>
                </c:pt>
              </c:strCache>
            </c:strRef>
          </c:tx>
          <c:xVal>
            <c:numRef>
              <c:f>Sheet1!$AU$6:$AU$16</c:f>
              <c:numCache>
                <c:formatCode>0.00E+00</c:formatCode>
                <c:ptCount val="11"/>
                <c:pt idx="0">
                  <c:v>7</c:v>
                </c:pt>
                <c:pt idx="1">
                  <c:v>11.06</c:v>
                </c:pt>
                <c:pt idx="2">
                  <c:v>17.57</c:v>
                </c:pt>
                <c:pt idx="3">
                  <c:v>27.86</c:v>
                </c:pt>
                <c:pt idx="4">
                  <c:v>44.169999999999995</c:v>
                </c:pt>
                <c:pt idx="5">
                  <c:v>70</c:v>
                </c:pt>
                <c:pt idx="6">
                  <c:v>110.60000000000001</c:v>
                </c:pt>
                <c:pt idx="7">
                  <c:v>175.70000000000002</c:v>
                </c:pt>
                <c:pt idx="8">
                  <c:v>278.59999999999997</c:v>
                </c:pt>
                <c:pt idx="9">
                  <c:v>441.7</c:v>
                </c:pt>
                <c:pt idx="10">
                  <c:v>700</c:v>
                </c:pt>
              </c:numCache>
            </c:numRef>
          </c:xVal>
          <c:yVal>
            <c:numRef>
              <c:f>Sheet1!$AV$6:$AV$16</c:f>
              <c:numCache>
                <c:formatCode>0.00E+00</c:formatCode>
                <c:ptCount val="11"/>
                <c:pt idx="0">
                  <c:v>3333000.0000000005</c:v>
                </c:pt>
                <c:pt idx="1">
                  <c:v>3410000.0000000005</c:v>
                </c:pt>
                <c:pt idx="2">
                  <c:v>3476000.0000000005</c:v>
                </c:pt>
                <c:pt idx="3">
                  <c:v>3520000.0000000005</c:v>
                </c:pt>
                <c:pt idx="4">
                  <c:v>3553000.0000000005</c:v>
                </c:pt>
                <c:pt idx="5">
                  <c:v>3586000.0000000005</c:v>
                </c:pt>
                <c:pt idx="6">
                  <c:v>3608000.0000000005</c:v>
                </c:pt>
                <c:pt idx="7">
                  <c:v>3630000.0000000005</c:v>
                </c:pt>
                <c:pt idx="8">
                  <c:v>3663000.0000000005</c:v>
                </c:pt>
                <c:pt idx="9">
                  <c:v>3674000.0000000005</c:v>
                </c:pt>
                <c:pt idx="10">
                  <c:v>3685000.0000000005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B5D-4F4B-9A42-66363B17192B}"/>
            </c:ext>
          </c:extLst>
        </c:ser>
        <c:ser>
          <c:idx val="7"/>
          <c:order val="7"/>
          <c:tx>
            <c:strRef>
              <c:f>Sheet1!$AY$2</c:f>
              <c:strCache>
                <c:ptCount val="1"/>
                <c:pt idx="0">
                  <c:v>90 </c:v>
                </c:pt>
              </c:strCache>
            </c:strRef>
          </c:tx>
          <c:xVal>
            <c:numRef>
              <c:f>Sheet1!$BB$6:$BB$16</c:f>
              <c:numCache>
                <c:formatCode>0.00E+00</c:formatCode>
                <c:ptCount val="11"/>
                <c:pt idx="0">
                  <c:v>18</c:v>
                </c:pt>
                <c:pt idx="1">
                  <c:v>28.44</c:v>
                </c:pt>
                <c:pt idx="2">
                  <c:v>45.179999999999993</c:v>
                </c:pt>
                <c:pt idx="3">
                  <c:v>71.64</c:v>
                </c:pt>
                <c:pt idx="4">
                  <c:v>113.58</c:v>
                </c:pt>
                <c:pt idx="5">
                  <c:v>180</c:v>
                </c:pt>
                <c:pt idx="6">
                  <c:v>284.40000000000003</c:v>
                </c:pt>
                <c:pt idx="7">
                  <c:v>451.8</c:v>
                </c:pt>
                <c:pt idx="8">
                  <c:v>716.4</c:v>
                </c:pt>
                <c:pt idx="9">
                  <c:v>1135.8</c:v>
                </c:pt>
                <c:pt idx="10">
                  <c:v>1800</c:v>
                </c:pt>
              </c:numCache>
            </c:numRef>
          </c:xVal>
          <c:yVal>
            <c:numRef>
              <c:f>Sheet1!$BC$6:$BC$16</c:f>
              <c:numCache>
                <c:formatCode>0.00E+00</c:formatCode>
                <c:ptCount val="11"/>
                <c:pt idx="0">
                  <c:v>3344000.0000000005</c:v>
                </c:pt>
                <c:pt idx="1">
                  <c:v>3399000.0000000005</c:v>
                </c:pt>
                <c:pt idx="2">
                  <c:v>3432000.0000000005</c:v>
                </c:pt>
                <c:pt idx="3">
                  <c:v>3476000.0000000005</c:v>
                </c:pt>
                <c:pt idx="4">
                  <c:v>3498000.0000000005</c:v>
                </c:pt>
                <c:pt idx="5">
                  <c:v>3520000.0000000005</c:v>
                </c:pt>
                <c:pt idx="6">
                  <c:v>3553000.0000000005</c:v>
                </c:pt>
                <c:pt idx="7">
                  <c:v>3575000.0000000005</c:v>
                </c:pt>
                <c:pt idx="8">
                  <c:v>3619000.0000000005</c:v>
                </c:pt>
                <c:pt idx="9">
                  <c:v>3641000.0000000005</c:v>
                </c:pt>
                <c:pt idx="10">
                  <c:v>3674000.0000000005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B5D-4F4B-9A42-66363B17192B}"/>
            </c:ext>
          </c:extLst>
        </c:ser>
        <c:ser>
          <c:idx val="8"/>
          <c:order val="8"/>
          <c:tx>
            <c:strRef>
              <c:f>Sheet1!$BF$2</c:f>
              <c:strCache>
                <c:ptCount val="1"/>
                <c:pt idx="0">
                  <c:v>80 </c:v>
                </c:pt>
              </c:strCache>
            </c:strRef>
          </c:tx>
          <c:xVal>
            <c:numRef>
              <c:f>Sheet1!$BI$6:$BI$16</c:f>
              <c:numCache>
                <c:formatCode>0.00E+00</c:formatCode>
                <c:ptCount val="11"/>
                <c:pt idx="0">
                  <c:v>60</c:v>
                </c:pt>
                <c:pt idx="1">
                  <c:v>94.800000000000011</c:v>
                </c:pt>
                <c:pt idx="2">
                  <c:v>150.6</c:v>
                </c:pt>
                <c:pt idx="3">
                  <c:v>238.8</c:v>
                </c:pt>
                <c:pt idx="4">
                  <c:v>378.59999999999997</c:v>
                </c:pt>
                <c:pt idx="5">
                  <c:v>600</c:v>
                </c:pt>
                <c:pt idx="6">
                  <c:v>948</c:v>
                </c:pt>
                <c:pt idx="7">
                  <c:v>1506</c:v>
                </c:pt>
                <c:pt idx="8">
                  <c:v>2388</c:v>
                </c:pt>
                <c:pt idx="9">
                  <c:v>3786</c:v>
                </c:pt>
                <c:pt idx="10">
                  <c:v>6000</c:v>
                </c:pt>
              </c:numCache>
            </c:numRef>
          </c:xVal>
          <c:yVal>
            <c:numRef>
              <c:f>Sheet1!$BJ$6:$BJ$16</c:f>
              <c:numCache>
                <c:formatCode>0.00E+00</c:formatCode>
                <c:ptCount val="11"/>
                <c:pt idx="0">
                  <c:v>3612000</c:v>
                </c:pt>
                <c:pt idx="1">
                  <c:v>3660000</c:v>
                </c:pt>
                <c:pt idx="2">
                  <c:v>3696000</c:v>
                </c:pt>
                <c:pt idx="3">
                  <c:v>3732000</c:v>
                </c:pt>
                <c:pt idx="4">
                  <c:v>3756000</c:v>
                </c:pt>
                <c:pt idx="5">
                  <c:v>3792000</c:v>
                </c:pt>
                <c:pt idx="6">
                  <c:v>3828000</c:v>
                </c:pt>
                <c:pt idx="7">
                  <c:v>3876000</c:v>
                </c:pt>
                <c:pt idx="8">
                  <c:v>3948000</c:v>
                </c:pt>
                <c:pt idx="9">
                  <c:v>3996000</c:v>
                </c:pt>
                <c:pt idx="10">
                  <c:v>4056000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B5D-4F4B-9A42-66363B17192B}"/>
            </c:ext>
          </c:extLst>
        </c:ser>
        <c:ser>
          <c:idx val="9"/>
          <c:order val="9"/>
          <c:tx>
            <c:strRef>
              <c:f>Sheet1!$BM$2</c:f>
              <c:strCache>
                <c:ptCount val="1"/>
                <c:pt idx="0">
                  <c:v>70 </c:v>
                </c:pt>
              </c:strCache>
            </c:strRef>
          </c:tx>
          <c:xVal>
            <c:numRef>
              <c:f>Sheet1!$BP$6:$BP$16</c:f>
              <c:numCache>
                <c:formatCode>0.00E+00</c:formatCode>
                <c:ptCount val="11"/>
                <c:pt idx="0">
                  <c:v>200</c:v>
                </c:pt>
                <c:pt idx="1">
                  <c:v>316</c:v>
                </c:pt>
                <c:pt idx="2">
                  <c:v>501.99999999999994</c:v>
                </c:pt>
                <c:pt idx="3">
                  <c:v>796</c:v>
                </c:pt>
                <c:pt idx="4">
                  <c:v>1262</c:v>
                </c:pt>
                <c:pt idx="5">
                  <c:v>2000</c:v>
                </c:pt>
                <c:pt idx="6">
                  <c:v>3160</c:v>
                </c:pt>
                <c:pt idx="7">
                  <c:v>5020</c:v>
                </c:pt>
                <c:pt idx="8">
                  <c:v>7959.9999999999991</c:v>
                </c:pt>
                <c:pt idx="9">
                  <c:v>12620</c:v>
                </c:pt>
                <c:pt idx="10">
                  <c:v>20000</c:v>
                </c:pt>
              </c:numCache>
            </c:numRef>
          </c:xVal>
          <c:yVal>
            <c:numRef>
              <c:f>Sheet1!$BQ$6:$BQ$16</c:f>
              <c:numCache>
                <c:formatCode>0.00E+00</c:formatCode>
                <c:ptCount val="11"/>
                <c:pt idx="0">
                  <c:v>3576000</c:v>
                </c:pt>
                <c:pt idx="1">
                  <c:v>3612000</c:v>
                </c:pt>
                <c:pt idx="2">
                  <c:v>3648000</c:v>
                </c:pt>
                <c:pt idx="3">
                  <c:v>3696000</c:v>
                </c:pt>
                <c:pt idx="4">
                  <c:v>3744000</c:v>
                </c:pt>
                <c:pt idx="5">
                  <c:v>3804000</c:v>
                </c:pt>
                <c:pt idx="6">
                  <c:v>3864000</c:v>
                </c:pt>
                <c:pt idx="7">
                  <c:v>3948000</c:v>
                </c:pt>
                <c:pt idx="8">
                  <c:v>4044000</c:v>
                </c:pt>
                <c:pt idx="9">
                  <c:v>4140000</c:v>
                </c:pt>
                <c:pt idx="10">
                  <c:v>4248000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B5D-4F4B-9A42-66363B17192B}"/>
            </c:ext>
          </c:extLst>
        </c:ser>
        <c:ser>
          <c:idx val="10"/>
          <c:order val="10"/>
          <c:tx>
            <c:strRef>
              <c:f>Sheet1!$BT$2</c:f>
              <c:strCache>
                <c:ptCount val="1"/>
                <c:pt idx="0">
                  <c:v>60 </c:v>
                </c:pt>
              </c:strCache>
            </c:strRef>
          </c:tx>
          <c:xVal>
            <c:numRef>
              <c:f>Sheet1!$BW$6:$BW$16</c:f>
              <c:numCache>
                <c:formatCode>0.00E+00</c:formatCode>
                <c:ptCount val="11"/>
                <c:pt idx="0">
                  <c:v>900</c:v>
                </c:pt>
                <c:pt idx="1">
                  <c:v>1422</c:v>
                </c:pt>
                <c:pt idx="2">
                  <c:v>2259</c:v>
                </c:pt>
                <c:pt idx="3">
                  <c:v>3582</c:v>
                </c:pt>
                <c:pt idx="4">
                  <c:v>5679</c:v>
                </c:pt>
                <c:pt idx="5">
                  <c:v>9000</c:v>
                </c:pt>
                <c:pt idx="6">
                  <c:v>14220</c:v>
                </c:pt>
                <c:pt idx="7">
                  <c:v>22590</c:v>
                </c:pt>
                <c:pt idx="8">
                  <c:v>35820</c:v>
                </c:pt>
                <c:pt idx="9">
                  <c:v>56790</c:v>
                </c:pt>
                <c:pt idx="10">
                  <c:v>90000</c:v>
                </c:pt>
              </c:numCache>
            </c:numRef>
          </c:xVal>
          <c:yVal>
            <c:numRef>
              <c:f>Sheet1!$BX$6:$BX$16</c:f>
              <c:numCache>
                <c:formatCode>0.00E+00</c:formatCode>
                <c:ptCount val="11"/>
                <c:pt idx="0">
                  <c:v>3588000</c:v>
                </c:pt>
                <c:pt idx="1">
                  <c:v>3636000</c:v>
                </c:pt>
                <c:pt idx="2">
                  <c:v>3696000</c:v>
                </c:pt>
                <c:pt idx="3">
                  <c:v>3768000</c:v>
                </c:pt>
                <c:pt idx="4">
                  <c:v>3852000</c:v>
                </c:pt>
                <c:pt idx="5">
                  <c:v>3960000</c:v>
                </c:pt>
                <c:pt idx="6">
                  <c:v>4068000</c:v>
                </c:pt>
                <c:pt idx="7">
                  <c:v>4212000</c:v>
                </c:pt>
                <c:pt idx="8">
                  <c:v>4380000</c:v>
                </c:pt>
                <c:pt idx="9">
                  <c:v>4560000</c:v>
                </c:pt>
                <c:pt idx="10">
                  <c:v>4764000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B5D-4F4B-9A42-66363B17192B}"/>
            </c:ext>
          </c:extLst>
        </c:ser>
        <c:ser>
          <c:idx val="11"/>
          <c:order val="11"/>
          <c:tx>
            <c:strRef>
              <c:f>Sheet1!$CA$2</c:f>
              <c:strCache>
                <c:ptCount val="1"/>
                <c:pt idx="0">
                  <c:v>55 </c:v>
                </c:pt>
              </c:strCache>
            </c:strRef>
          </c:tx>
          <c:xVal>
            <c:numRef>
              <c:f>Sheet1!$CD$6:$CD$16</c:f>
              <c:numCache>
                <c:formatCode>0.00E+00</c:formatCode>
                <c:ptCount val="11"/>
                <c:pt idx="0">
                  <c:v>2300</c:v>
                </c:pt>
                <c:pt idx="1">
                  <c:v>3634</c:v>
                </c:pt>
                <c:pt idx="2">
                  <c:v>5772.9999999999991</c:v>
                </c:pt>
                <c:pt idx="3">
                  <c:v>9154</c:v>
                </c:pt>
                <c:pt idx="4">
                  <c:v>14513</c:v>
                </c:pt>
                <c:pt idx="5">
                  <c:v>23000</c:v>
                </c:pt>
                <c:pt idx="6">
                  <c:v>36340</c:v>
                </c:pt>
                <c:pt idx="7">
                  <c:v>57730</c:v>
                </c:pt>
                <c:pt idx="8">
                  <c:v>91540</c:v>
                </c:pt>
                <c:pt idx="9">
                  <c:v>145130</c:v>
                </c:pt>
                <c:pt idx="10">
                  <c:v>230000</c:v>
                </c:pt>
              </c:numCache>
            </c:numRef>
          </c:xVal>
          <c:yVal>
            <c:numRef>
              <c:f>Sheet1!$CE$6:$CE$16</c:f>
              <c:numCache>
                <c:formatCode>0.00E+00</c:formatCode>
                <c:ptCount val="11"/>
                <c:pt idx="0">
                  <c:v>3965000</c:v>
                </c:pt>
                <c:pt idx="1">
                  <c:v>4030000</c:v>
                </c:pt>
                <c:pt idx="2">
                  <c:v>4121000</c:v>
                </c:pt>
                <c:pt idx="3">
                  <c:v>4225000</c:v>
                </c:pt>
                <c:pt idx="4">
                  <c:v>4355000</c:v>
                </c:pt>
                <c:pt idx="5">
                  <c:v>4498000</c:v>
                </c:pt>
                <c:pt idx="6">
                  <c:v>4680000</c:v>
                </c:pt>
                <c:pt idx="7">
                  <c:v>4888000</c:v>
                </c:pt>
                <c:pt idx="8">
                  <c:v>5148000</c:v>
                </c:pt>
                <c:pt idx="9">
                  <c:v>5460000</c:v>
                </c:pt>
                <c:pt idx="10">
                  <c:v>5824000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B5D-4F4B-9A42-66363B17192B}"/>
            </c:ext>
          </c:extLst>
        </c:ser>
        <c:ser>
          <c:idx val="12"/>
          <c:order val="12"/>
          <c:tx>
            <c:strRef>
              <c:f>Sheet1!$CH$2</c:f>
              <c:strCache>
                <c:ptCount val="1"/>
                <c:pt idx="0">
                  <c:v>50 </c:v>
                </c:pt>
              </c:strCache>
            </c:strRef>
          </c:tx>
          <c:xVal>
            <c:numRef>
              <c:f>Sheet1!$CK$6:$CK$16</c:f>
              <c:numCache>
                <c:formatCode>0.00E+00</c:formatCode>
                <c:ptCount val="11"/>
                <c:pt idx="0">
                  <c:v>8000</c:v>
                </c:pt>
                <c:pt idx="1">
                  <c:v>12640</c:v>
                </c:pt>
                <c:pt idx="2">
                  <c:v>20080</c:v>
                </c:pt>
                <c:pt idx="3">
                  <c:v>31840</c:v>
                </c:pt>
                <c:pt idx="4">
                  <c:v>50480</c:v>
                </c:pt>
                <c:pt idx="5">
                  <c:v>80000</c:v>
                </c:pt>
                <c:pt idx="6">
                  <c:v>126400</c:v>
                </c:pt>
                <c:pt idx="7">
                  <c:v>200800</c:v>
                </c:pt>
                <c:pt idx="8">
                  <c:v>318400</c:v>
                </c:pt>
                <c:pt idx="9">
                  <c:v>504800</c:v>
                </c:pt>
                <c:pt idx="10">
                  <c:v>800000</c:v>
                </c:pt>
              </c:numCache>
            </c:numRef>
          </c:xVal>
          <c:yVal>
            <c:numRef>
              <c:f>Sheet1!$CL$6:$CL$16</c:f>
              <c:numCache>
                <c:formatCode>0.00E+00</c:formatCode>
                <c:ptCount val="11"/>
                <c:pt idx="0">
                  <c:v>4095000</c:v>
                </c:pt>
                <c:pt idx="1">
                  <c:v>4199000</c:v>
                </c:pt>
                <c:pt idx="2">
                  <c:v>4329000</c:v>
                </c:pt>
                <c:pt idx="3">
                  <c:v>4498000</c:v>
                </c:pt>
                <c:pt idx="4">
                  <c:v>4680000</c:v>
                </c:pt>
                <c:pt idx="5">
                  <c:v>4901000</c:v>
                </c:pt>
                <c:pt idx="6">
                  <c:v>5174000</c:v>
                </c:pt>
                <c:pt idx="7">
                  <c:v>5499000</c:v>
                </c:pt>
                <c:pt idx="8">
                  <c:v>5928000</c:v>
                </c:pt>
                <c:pt idx="9">
                  <c:v>6461000</c:v>
                </c:pt>
                <c:pt idx="10">
                  <c:v>7072000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B5D-4F4B-9A42-66363B17192B}"/>
            </c:ext>
          </c:extLst>
        </c:ser>
        <c:ser>
          <c:idx val="13"/>
          <c:order val="13"/>
          <c:tx>
            <c:strRef>
              <c:f>Sheet1!$CO$2</c:f>
              <c:strCache>
                <c:ptCount val="1"/>
                <c:pt idx="0">
                  <c:v>45 </c:v>
                </c:pt>
              </c:strCache>
            </c:strRef>
          </c:tx>
          <c:xVal>
            <c:numRef>
              <c:f>Sheet1!$CR$6:$CR$16</c:f>
              <c:numCache>
                <c:formatCode>0.00E+00</c:formatCode>
                <c:ptCount val="11"/>
                <c:pt idx="0">
                  <c:v>30000</c:v>
                </c:pt>
                <c:pt idx="1">
                  <c:v>47400</c:v>
                </c:pt>
                <c:pt idx="2">
                  <c:v>75300</c:v>
                </c:pt>
                <c:pt idx="3">
                  <c:v>119400</c:v>
                </c:pt>
                <c:pt idx="4">
                  <c:v>189300</c:v>
                </c:pt>
                <c:pt idx="5">
                  <c:v>300000</c:v>
                </c:pt>
                <c:pt idx="6">
                  <c:v>474000</c:v>
                </c:pt>
                <c:pt idx="7">
                  <c:v>753000</c:v>
                </c:pt>
                <c:pt idx="8">
                  <c:v>1194000</c:v>
                </c:pt>
                <c:pt idx="9">
                  <c:v>1893000</c:v>
                </c:pt>
                <c:pt idx="10">
                  <c:v>3000000</c:v>
                </c:pt>
              </c:numCache>
            </c:numRef>
          </c:xVal>
          <c:yVal>
            <c:numRef>
              <c:f>Sheet1!$CS$6:$CS$16</c:f>
              <c:numCache>
                <c:formatCode>0.00E+00</c:formatCode>
                <c:ptCount val="11"/>
                <c:pt idx="0">
                  <c:v>4368000</c:v>
                </c:pt>
                <c:pt idx="1">
                  <c:v>4537000</c:v>
                </c:pt>
                <c:pt idx="2">
                  <c:v>4758000</c:v>
                </c:pt>
                <c:pt idx="3">
                  <c:v>5018000</c:v>
                </c:pt>
                <c:pt idx="4">
                  <c:v>5343000</c:v>
                </c:pt>
                <c:pt idx="5">
                  <c:v>5733000</c:v>
                </c:pt>
                <c:pt idx="6">
                  <c:v>6253000</c:v>
                </c:pt>
                <c:pt idx="7">
                  <c:v>6864000</c:v>
                </c:pt>
                <c:pt idx="8">
                  <c:v>7644000</c:v>
                </c:pt>
                <c:pt idx="9">
                  <c:v>8697000</c:v>
                </c:pt>
                <c:pt idx="10">
                  <c:v>10205000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B5D-4F4B-9A42-66363B17192B}"/>
            </c:ext>
          </c:extLst>
        </c:ser>
        <c:ser>
          <c:idx val="14"/>
          <c:order val="14"/>
          <c:tx>
            <c:strRef>
              <c:f>Sheet1!$CV$2</c:f>
              <c:strCache>
                <c:ptCount val="1"/>
                <c:pt idx="0">
                  <c:v>40 </c:v>
                </c:pt>
              </c:strCache>
            </c:strRef>
          </c:tx>
          <c:xVal>
            <c:numRef>
              <c:f>Sheet1!$CY$6:$CY$16</c:f>
              <c:numCache>
                <c:formatCode>0.00E+00</c:formatCode>
                <c:ptCount val="11"/>
                <c:pt idx="0">
                  <c:v>160000</c:v>
                </c:pt>
                <c:pt idx="1">
                  <c:v>252800</c:v>
                </c:pt>
                <c:pt idx="2">
                  <c:v>401599.99999999994</c:v>
                </c:pt>
                <c:pt idx="3">
                  <c:v>636800</c:v>
                </c:pt>
                <c:pt idx="4">
                  <c:v>1009599.9999999999</c:v>
                </c:pt>
                <c:pt idx="5">
                  <c:v>1600000</c:v>
                </c:pt>
                <c:pt idx="6">
                  <c:v>2528000</c:v>
                </c:pt>
                <c:pt idx="7">
                  <c:v>4016000</c:v>
                </c:pt>
                <c:pt idx="8">
                  <c:v>6368000</c:v>
                </c:pt>
                <c:pt idx="9">
                  <c:v>10096000</c:v>
                </c:pt>
                <c:pt idx="10">
                  <c:v>16000000</c:v>
                </c:pt>
              </c:numCache>
            </c:numRef>
          </c:xVal>
          <c:yVal>
            <c:numRef>
              <c:f>Sheet1!$CZ$6:$CZ$16</c:f>
              <c:numCache>
                <c:formatCode>0.00E+00</c:formatCode>
                <c:ptCount val="11"/>
                <c:pt idx="0">
                  <c:v>5005000</c:v>
                </c:pt>
                <c:pt idx="1">
                  <c:v>5343000</c:v>
                </c:pt>
                <c:pt idx="2">
                  <c:v>5772000</c:v>
                </c:pt>
                <c:pt idx="3">
                  <c:v>6318000</c:v>
                </c:pt>
                <c:pt idx="4">
                  <c:v>7020000</c:v>
                </c:pt>
                <c:pt idx="5">
                  <c:v>7891000</c:v>
                </c:pt>
                <c:pt idx="6">
                  <c:v>9126000</c:v>
                </c:pt>
                <c:pt idx="7">
                  <c:v>10738000</c:v>
                </c:pt>
                <c:pt idx="8">
                  <c:v>12935000</c:v>
                </c:pt>
                <c:pt idx="9">
                  <c:v>15860000</c:v>
                </c:pt>
                <c:pt idx="10">
                  <c:v>20020000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B5D-4F4B-9A42-66363B17192B}"/>
            </c:ext>
          </c:extLst>
        </c:ser>
        <c:ser>
          <c:idx val="15"/>
          <c:order val="15"/>
          <c:tx>
            <c:strRef>
              <c:f>Sheet1!$DC$2</c:f>
              <c:strCache>
                <c:ptCount val="1"/>
                <c:pt idx="0">
                  <c:v>35 </c:v>
                </c:pt>
              </c:strCache>
            </c:strRef>
          </c:tx>
          <c:xVal>
            <c:numRef>
              <c:f>Sheet1!$DF$6:$DF$16</c:f>
              <c:numCache>
                <c:formatCode>0.00E+00</c:formatCode>
                <c:ptCount val="11"/>
                <c:pt idx="0">
                  <c:v>1200000</c:v>
                </c:pt>
                <c:pt idx="1">
                  <c:v>1896000</c:v>
                </c:pt>
                <c:pt idx="2">
                  <c:v>3011999.9999999995</c:v>
                </c:pt>
                <c:pt idx="3">
                  <c:v>4776000</c:v>
                </c:pt>
                <c:pt idx="4">
                  <c:v>7571999.9999999991</c:v>
                </c:pt>
                <c:pt idx="5">
                  <c:v>12000000</c:v>
                </c:pt>
                <c:pt idx="6">
                  <c:v>18960000</c:v>
                </c:pt>
                <c:pt idx="7">
                  <c:v>30120000</c:v>
                </c:pt>
                <c:pt idx="8">
                  <c:v>47760000</c:v>
                </c:pt>
                <c:pt idx="9">
                  <c:v>75720000</c:v>
                </c:pt>
                <c:pt idx="10">
                  <c:v>120000000</c:v>
                </c:pt>
              </c:numCache>
            </c:numRef>
          </c:xVal>
          <c:yVal>
            <c:numRef>
              <c:f>Sheet1!$DG$6:$DG$16</c:f>
              <c:numCache>
                <c:formatCode>0.00E+00</c:formatCode>
                <c:ptCount val="11"/>
                <c:pt idx="0">
                  <c:v>7059000</c:v>
                </c:pt>
                <c:pt idx="1">
                  <c:v>8047000</c:v>
                </c:pt>
                <c:pt idx="2">
                  <c:v>9373000</c:v>
                </c:pt>
                <c:pt idx="3">
                  <c:v>11180000</c:v>
                </c:pt>
                <c:pt idx="4">
                  <c:v>13650000</c:v>
                </c:pt>
                <c:pt idx="5">
                  <c:v>17030000</c:v>
                </c:pt>
                <c:pt idx="6">
                  <c:v>21710000</c:v>
                </c:pt>
                <c:pt idx="7">
                  <c:v>27690000</c:v>
                </c:pt>
                <c:pt idx="8">
                  <c:v>36270000</c:v>
                </c:pt>
                <c:pt idx="9">
                  <c:v>47320000</c:v>
                </c:pt>
                <c:pt idx="10">
                  <c:v>60970000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B5D-4F4B-9A42-66363B17192B}"/>
            </c:ext>
          </c:extLst>
        </c:ser>
        <c:ser>
          <c:idx val="16"/>
          <c:order val="16"/>
          <c:tx>
            <c:strRef>
              <c:f>Sheet1!$DJ$2</c:f>
              <c:strCache>
                <c:ptCount val="1"/>
                <c:pt idx="0">
                  <c:v>30 </c:v>
                </c:pt>
              </c:strCache>
            </c:strRef>
          </c:tx>
          <c:xVal>
            <c:numRef>
              <c:f>Sheet1!$DM$6:$DM$16</c:f>
              <c:numCache>
                <c:formatCode>0.00E+00</c:formatCode>
                <c:ptCount val="11"/>
                <c:pt idx="0">
                  <c:v>30000000</c:v>
                </c:pt>
                <c:pt idx="1">
                  <c:v>47400000</c:v>
                </c:pt>
                <c:pt idx="2">
                  <c:v>75300000</c:v>
                </c:pt>
                <c:pt idx="3">
                  <c:v>119400000</c:v>
                </c:pt>
                <c:pt idx="4">
                  <c:v>189300000</c:v>
                </c:pt>
                <c:pt idx="5">
                  <c:v>300000000</c:v>
                </c:pt>
                <c:pt idx="6">
                  <c:v>474000000</c:v>
                </c:pt>
                <c:pt idx="7">
                  <c:v>753000000</c:v>
                </c:pt>
                <c:pt idx="8">
                  <c:v>1194000000</c:v>
                </c:pt>
                <c:pt idx="9">
                  <c:v>1893000000</c:v>
                </c:pt>
                <c:pt idx="10">
                  <c:v>3000000000</c:v>
                </c:pt>
              </c:numCache>
            </c:numRef>
          </c:xVal>
          <c:yVal>
            <c:numRef>
              <c:f>Sheet1!$DN$6:$DN$16</c:f>
              <c:numCache>
                <c:formatCode>0.00E+00</c:formatCode>
                <c:ptCount val="11"/>
                <c:pt idx="0">
                  <c:v>26690000</c:v>
                </c:pt>
                <c:pt idx="1">
                  <c:v>33830000</c:v>
                </c:pt>
                <c:pt idx="2">
                  <c:v>43350000</c:v>
                </c:pt>
                <c:pt idx="3">
                  <c:v>56100000</c:v>
                </c:pt>
                <c:pt idx="4">
                  <c:v>72760000</c:v>
                </c:pt>
                <c:pt idx="5">
                  <c:v>94180000</c:v>
                </c:pt>
                <c:pt idx="6">
                  <c:v>120870000</c:v>
                </c:pt>
                <c:pt idx="7">
                  <c:v>153680000</c:v>
                </c:pt>
                <c:pt idx="8">
                  <c:v>193800000</c:v>
                </c:pt>
                <c:pt idx="9">
                  <c:v>241400000</c:v>
                </c:pt>
                <c:pt idx="10">
                  <c:v>295800000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B5D-4F4B-9A42-66363B17192B}"/>
            </c:ext>
          </c:extLst>
        </c:ser>
        <c:ser>
          <c:idx val="17"/>
          <c:order val="17"/>
          <c:tx>
            <c:strRef>
              <c:f>Sheet1!$DQ$2</c:f>
              <c:strCache>
                <c:ptCount val="1"/>
                <c:pt idx="0">
                  <c:v>25 </c:v>
                </c:pt>
              </c:strCache>
            </c:strRef>
          </c:tx>
          <c:xVal>
            <c:numRef>
              <c:f>Sheet1!$DT$6:$DT$16</c:f>
              <c:numCache>
                <c:formatCode>0.00E+00</c:formatCode>
                <c:ptCount val="11"/>
                <c:pt idx="0">
                  <c:v>1000000000</c:v>
                </c:pt>
                <c:pt idx="1">
                  <c:v>1580000000</c:v>
                </c:pt>
                <c:pt idx="2">
                  <c:v>2510000000</c:v>
                </c:pt>
                <c:pt idx="3">
                  <c:v>3980000000</c:v>
                </c:pt>
                <c:pt idx="4">
                  <c:v>6310000000</c:v>
                </c:pt>
                <c:pt idx="5">
                  <c:v>10000000000</c:v>
                </c:pt>
                <c:pt idx="6">
                  <c:v>15800000000</c:v>
                </c:pt>
                <c:pt idx="7">
                  <c:v>25100000000</c:v>
                </c:pt>
                <c:pt idx="8">
                  <c:v>39800000000</c:v>
                </c:pt>
                <c:pt idx="9">
                  <c:v>63100000000</c:v>
                </c:pt>
                <c:pt idx="10">
                  <c:v>100000000000</c:v>
                </c:pt>
              </c:numCache>
            </c:numRef>
          </c:xVal>
          <c:yVal>
            <c:numRef>
              <c:f>Sheet1!$DU$6:$DU$16</c:f>
              <c:numCache>
                <c:formatCode>0.00E+00</c:formatCode>
                <c:ptCount val="11"/>
                <c:pt idx="0">
                  <c:v>188200000</c:v>
                </c:pt>
                <c:pt idx="1">
                  <c:v>232000000</c:v>
                </c:pt>
                <c:pt idx="2">
                  <c:v>288000000</c:v>
                </c:pt>
                <c:pt idx="3">
                  <c:v>348000000</c:v>
                </c:pt>
                <c:pt idx="4">
                  <c:v>412000000</c:v>
                </c:pt>
                <c:pt idx="5">
                  <c:v>486000000</c:v>
                </c:pt>
                <c:pt idx="6">
                  <c:v>560000000</c:v>
                </c:pt>
                <c:pt idx="7">
                  <c:v>636000000</c:v>
                </c:pt>
                <c:pt idx="8">
                  <c:v>708000000</c:v>
                </c:pt>
                <c:pt idx="9">
                  <c:v>782000000</c:v>
                </c:pt>
                <c:pt idx="10">
                  <c:v>846000000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B5D-4F4B-9A42-66363B17192B}"/>
            </c:ext>
          </c:extLst>
        </c:ser>
        <c:ser>
          <c:idx val="18"/>
          <c:order val="18"/>
          <c:tx>
            <c:strRef>
              <c:f>Sheet1!$DX$2</c:f>
              <c:strCache>
                <c:ptCount val="1"/>
                <c:pt idx="0">
                  <c:v>20 </c:v>
                </c:pt>
              </c:strCache>
            </c:strRef>
          </c:tx>
          <c:xVal>
            <c:numRef>
              <c:f>Sheet1!$EA$6:$EA$16</c:f>
              <c:numCache>
                <c:formatCode>0.00E+00</c:formatCode>
                <c:ptCount val="11"/>
                <c:pt idx="0">
                  <c:v>50000000000</c:v>
                </c:pt>
                <c:pt idx="1">
                  <c:v>79000000000</c:v>
                </c:pt>
                <c:pt idx="2">
                  <c:v>125499999999.99998</c:v>
                </c:pt>
                <c:pt idx="3">
                  <c:v>199000000000</c:v>
                </c:pt>
                <c:pt idx="4">
                  <c:v>315500000000</c:v>
                </c:pt>
                <c:pt idx="5">
                  <c:v>500000000000</c:v>
                </c:pt>
                <c:pt idx="6">
                  <c:v>790000000000</c:v>
                </c:pt>
                <c:pt idx="7">
                  <c:v>1255000000000</c:v>
                </c:pt>
                <c:pt idx="8">
                  <c:v>1989999999999.9998</c:v>
                </c:pt>
                <c:pt idx="9">
                  <c:v>3155000000000</c:v>
                </c:pt>
                <c:pt idx="10">
                  <c:v>5000000000000</c:v>
                </c:pt>
              </c:numCache>
            </c:numRef>
          </c:xVal>
          <c:yVal>
            <c:numRef>
              <c:f>Sheet1!$EB$6:$EB$16</c:f>
              <c:numCache>
                <c:formatCode>0.00E+00</c:formatCode>
                <c:ptCount val="11"/>
                <c:pt idx="0">
                  <c:v>748000000</c:v>
                </c:pt>
                <c:pt idx="1">
                  <c:v>814000000</c:v>
                </c:pt>
                <c:pt idx="2">
                  <c:v>882000000</c:v>
                </c:pt>
                <c:pt idx="3">
                  <c:v>948000000</c:v>
                </c:pt>
                <c:pt idx="4">
                  <c:v>1010000000</c:v>
                </c:pt>
                <c:pt idx="5">
                  <c:v>1070000000</c:v>
                </c:pt>
                <c:pt idx="6">
                  <c:v>1128000000</c:v>
                </c:pt>
                <c:pt idx="7">
                  <c:v>1180000000</c:v>
                </c:pt>
                <c:pt idx="8">
                  <c:v>1228000000</c:v>
                </c:pt>
                <c:pt idx="9">
                  <c:v>1272000000</c:v>
                </c:pt>
                <c:pt idx="10">
                  <c:v>1310000000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B5D-4F4B-9A42-66363B17192B}"/>
            </c:ext>
          </c:extLst>
        </c:ser>
        <c:ser>
          <c:idx val="19"/>
          <c:order val="19"/>
          <c:tx>
            <c:strRef>
              <c:f>Sheet1!$EE$2</c:f>
              <c:strCache>
                <c:ptCount val="1"/>
                <c:pt idx="0">
                  <c:v>15 </c:v>
                </c:pt>
              </c:strCache>
            </c:strRef>
          </c:tx>
          <c:xVal>
            <c:numRef>
              <c:f>Sheet1!$EH$6:$EH$16</c:f>
              <c:numCache>
                <c:formatCode>0.00E+00</c:formatCode>
                <c:ptCount val="11"/>
                <c:pt idx="0">
                  <c:v>1500000000000</c:v>
                </c:pt>
                <c:pt idx="1">
                  <c:v>2370000000000</c:v>
                </c:pt>
                <c:pt idx="2">
                  <c:v>3764999999999.9995</c:v>
                </c:pt>
                <c:pt idx="3">
                  <c:v>5970000000000</c:v>
                </c:pt>
                <c:pt idx="4">
                  <c:v>9465000000000</c:v>
                </c:pt>
                <c:pt idx="5">
                  <c:v>15000000000000</c:v>
                </c:pt>
                <c:pt idx="6">
                  <c:v>23700000000000</c:v>
                </c:pt>
                <c:pt idx="7">
                  <c:v>37650000000000</c:v>
                </c:pt>
                <c:pt idx="8">
                  <c:v>59699999999999.992</c:v>
                </c:pt>
                <c:pt idx="9">
                  <c:v>94650000000000</c:v>
                </c:pt>
                <c:pt idx="10">
                  <c:v>150000000000000</c:v>
                </c:pt>
              </c:numCache>
            </c:numRef>
          </c:xVal>
          <c:yVal>
            <c:numRef>
              <c:f>Sheet1!$EI$6:$EI$16</c:f>
              <c:numCache>
                <c:formatCode>0.00E+00</c:formatCode>
                <c:ptCount val="11"/>
                <c:pt idx="0">
                  <c:v>1183700000</c:v>
                </c:pt>
                <c:pt idx="1">
                  <c:v>1231200000</c:v>
                </c:pt>
                <c:pt idx="2">
                  <c:v>1271100000</c:v>
                </c:pt>
                <c:pt idx="3">
                  <c:v>1309100000</c:v>
                </c:pt>
                <c:pt idx="4">
                  <c:v>1343300000</c:v>
                </c:pt>
                <c:pt idx="5">
                  <c:v>1371800000</c:v>
                </c:pt>
                <c:pt idx="6">
                  <c:v>1398400000</c:v>
                </c:pt>
                <c:pt idx="7">
                  <c:v>1423100000</c:v>
                </c:pt>
                <c:pt idx="8">
                  <c:v>1445900000</c:v>
                </c:pt>
                <c:pt idx="9">
                  <c:v>1464900000</c:v>
                </c:pt>
                <c:pt idx="10">
                  <c:v>1485800000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B5D-4F4B-9A42-66363B17192B}"/>
            </c:ext>
          </c:extLst>
        </c:ser>
        <c:ser>
          <c:idx val="20"/>
          <c:order val="20"/>
          <c:tx>
            <c:strRef>
              <c:f>Sheet1!$EL$2</c:f>
              <c:strCache>
                <c:ptCount val="1"/>
                <c:pt idx="0">
                  <c:v>10 </c:v>
                </c:pt>
              </c:strCache>
            </c:strRef>
          </c:tx>
          <c:xVal>
            <c:numRef>
              <c:f>Sheet1!$EO$6:$EO$16</c:f>
              <c:numCache>
                <c:formatCode>0.00E+00</c:formatCode>
                <c:ptCount val="11"/>
                <c:pt idx="0">
                  <c:v>50000000000000</c:v>
                </c:pt>
                <c:pt idx="1">
                  <c:v>79000000000000</c:v>
                </c:pt>
                <c:pt idx="2">
                  <c:v>125499999999999.98</c:v>
                </c:pt>
                <c:pt idx="3">
                  <c:v>199000000000000</c:v>
                </c:pt>
                <c:pt idx="4">
                  <c:v>315500000000000</c:v>
                </c:pt>
                <c:pt idx="5">
                  <c:v>500000000000000</c:v>
                </c:pt>
                <c:pt idx="6">
                  <c:v>790000000000000</c:v>
                </c:pt>
                <c:pt idx="7">
                  <c:v>1255000000000000</c:v>
                </c:pt>
                <c:pt idx="8">
                  <c:v>1989999999999999.8</c:v>
                </c:pt>
                <c:pt idx="9">
                  <c:v>3155000000000000</c:v>
                </c:pt>
                <c:pt idx="10">
                  <c:v>5000000000000000</c:v>
                </c:pt>
              </c:numCache>
            </c:numRef>
          </c:xVal>
          <c:yVal>
            <c:numRef>
              <c:f>Sheet1!$EP$6:$EP$16</c:f>
              <c:numCache>
                <c:formatCode>0.00E+00</c:formatCode>
                <c:ptCount val="11"/>
                <c:pt idx="0">
                  <c:v>1442100000</c:v>
                </c:pt>
                <c:pt idx="1">
                  <c:v>1464900000</c:v>
                </c:pt>
                <c:pt idx="2">
                  <c:v>1485800000</c:v>
                </c:pt>
                <c:pt idx="3">
                  <c:v>1504800000</c:v>
                </c:pt>
                <c:pt idx="4">
                  <c:v>1521900000</c:v>
                </c:pt>
                <c:pt idx="5">
                  <c:v>1537100000</c:v>
                </c:pt>
                <c:pt idx="6">
                  <c:v>1552300000</c:v>
                </c:pt>
                <c:pt idx="7">
                  <c:v>1565600000</c:v>
                </c:pt>
                <c:pt idx="8">
                  <c:v>1578900000</c:v>
                </c:pt>
                <c:pt idx="9">
                  <c:v>1592200000</c:v>
                </c:pt>
                <c:pt idx="10">
                  <c:v>1607400000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B5D-4F4B-9A42-66363B17192B}"/>
            </c:ext>
          </c:extLst>
        </c:ser>
        <c:ser>
          <c:idx val="21"/>
          <c:order val="21"/>
          <c:tx>
            <c:strRef>
              <c:f>Sheet1!$ES$2</c:f>
              <c:strCache>
                <c:ptCount val="1"/>
                <c:pt idx="0">
                  <c:v>5 </c:v>
                </c:pt>
              </c:strCache>
            </c:strRef>
          </c:tx>
          <c:xVal>
            <c:numRef>
              <c:f>Sheet1!$EV$6:$EV$16</c:f>
              <c:numCache>
                <c:formatCode>0.00E+00</c:formatCode>
                <c:ptCount val="11"/>
                <c:pt idx="0">
                  <c:v>1000000000000000</c:v>
                </c:pt>
                <c:pt idx="1">
                  <c:v>1580000000000000</c:v>
                </c:pt>
                <c:pt idx="2">
                  <c:v>2510000000000000</c:v>
                </c:pt>
                <c:pt idx="3">
                  <c:v>3980000000000000</c:v>
                </c:pt>
                <c:pt idx="4">
                  <c:v>6310000000000000</c:v>
                </c:pt>
                <c:pt idx="5">
                  <c:v>1E+16</c:v>
                </c:pt>
                <c:pt idx="6">
                  <c:v>1.58E+16</c:v>
                </c:pt>
                <c:pt idx="7">
                  <c:v>2.51E+16</c:v>
                </c:pt>
                <c:pt idx="8">
                  <c:v>3.98E+16</c:v>
                </c:pt>
                <c:pt idx="9">
                  <c:v>6.31E+16</c:v>
                </c:pt>
                <c:pt idx="10">
                  <c:v>1E+17</c:v>
                </c:pt>
              </c:numCache>
            </c:numRef>
          </c:xVal>
          <c:yVal>
            <c:numRef>
              <c:f>Sheet1!$EW$6:$EW$16</c:f>
              <c:numCache>
                <c:formatCode>0.00E+00</c:formatCode>
                <c:ptCount val="11"/>
                <c:pt idx="0">
                  <c:v>1483200000</c:v>
                </c:pt>
                <c:pt idx="1">
                  <c:v>1497600000</c:v>
                </c:pt>
                <c:pt idx="2">
                  <c:v>1508400000</c:v>
                </c:pt>
                <c:pt idx="3">
                  <c:v>1519200000</c:v>
                </c:pt>
                <c:pt idx="4">
                  <c:v>1531800000</c:v>
                </c:pt>
                <c:pt idx="5">
                  <c:v>1542600000</c:v>
                </c:pt>
                <c:pt idx="6">
                  <c:v>1551600000</c:v>
                </c:pt>
                <c:pt idx="7">
                  <c:v>1560600000</c:v>
                </c:pt>
                <c:pt idx="8">
                  <c:v>1571400000</c:v>
                </c:pt>
                <c:pt idx="9">
                  <c:v>1582200000</c:v>
                </c:pt>
                <c:pt idx="10">
                  <c:v>1593000000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B5D-4F4B-9A42-66363B17192B}"/>
            </c:ext>
          </c:extLst>
        </c:ser>
        <c:ser>
          <c:idx val="22"/>
          <c:order val="22"/>
          <c:tx>
            <c:strRef>
              <c:f>Sheet1!$EZ$2</c:f>
              <c:strCache>
                <c:ptCount val="1"/>
                <c:pt idx="0">
                  <c:v>0 </c:v>
                </c:pt>
              </c:strCache>
            </c:strRef>
          </c:tx>
          <c:xVal>
            <c:numRef>
              <c:f>Sheet1!$FC$6:$FC$16</c:f>
              <c:numCache>
                <c:formatCode>0.00E+00</c:formatCode>
                <c:ptCount val="11"/>
                <c:pt idx="0">
                  <c:v>4E+16</c:v>
                </c:pt>
                <c:pt idx="1">
                  <c:v>6.32E+16</c:v>
                </c:pt>
                <c:pt idx="2">
                  <c:v>1.0039999999999998E+17</c:v>
                </c:pt>
                <c:pt idx="3">
                  <c:v>1.592E+17</c:v>
                </c:pt>
                <c:pt idx="4">
                  <c:v>2.524E+17</c:v>
                </c:pt>
                <c:pt idx="5">
                  <c:v>4E+17</c:v>
                </c:pt>
                <c:pt idx="6">
                  <c:v>6.32E+17</c:v>
                </c:pt>
                <c:pt idx="7">
                  <c:v>1.004E+18</c:v>
                </c:pt>
                <c:pt idx="8">
                  <c:v>1.592E+18</c:v>
                </c:pt>
                <c:pt idx="9">
                  <c:v>2.524E+18</c:v>
                </c:pt>
                <c:pt idx="10">
                  <c:v>4E+18</c:v>
                </c:pt>
              </c:numCache>
            </c:numRef>
          </c:xVal>
          <c:yVal>
            <c:numRef>
              <c:f>Sheet1!$FD$6:$FD$16</c:f>
              <c:numCache>
                <c:formatCode>0.00E+00</c:formatCode>
                <c:ptCount val="11"/>
                <c:pt idx="0">
                  <c:v>1548000000</c:v>
                </c:pt>
                <c:pt idx="1">
                  <c:v>1558800000</c:v>
                </c:pt>
                <c:pt idx="2">
                  <c:v>1569600000</c:v>
                </c:pt>
                <c:pt idx="3">
                  <c:v>1578600000</c:v>
                </c:pt>
                <c:pt idx="4">
                  <c:v>1587600000</c:v>
                </c:pt>
                <c:pt idx="5">
                  <c:v>1596600000</c:v>
                </c:pt>
                <c:pt idx="6">
                  <c:v>1605600000</c:v>
                </c:pt>
                <c:pt idx="7">
                  <c:v>1614600000</c:v>
                </c:pt>
                <c:pt idx="8">
                  <c:v>1623600000</c:v>
                </c:pt>
                <c:pt idx="9">
                  <c:v>1632600000</c:v>
                </c:pt>
                <c:pt idx="10">
                  <c:v>1643400000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B5D-4F4B-9A42-66363B17192B}"/>
            </c:ext>
          </c:extLst>
        </c:ser>
        <c:ser>
          <c:idx val="23"/>
          <c:order val="23"/>
          <c:tx>
            <c:strRef>
              <c:f>Sheet1!$FG$2</c:f>
              <c:strCache>
                <c:ptCount val="1"/>
                <c:pt idx="0">
                  <c:v>-5 </c:v>
                </c:pt>
              </c:strCache>
            </c:strRef>
          </c:tx>
          <c:xVal>
            <c:numRef>
              <c:f>Sheet1!$FJ$6:$FJ$16</c:f>
              <c:numCache>
                <c:formatCode>0.00E+00</c:formatCode>
                <c:ptCount val="11"/>
                <c:pt idx="0">
                  <c:v>7E+17</c:v>
                </c:pt>
                <c:pt idx="1">
                  <c:v>1.106E+18</c:v>
                </c:pt>
                <c:pt idx="2">
                  <c:v>1.7569999999999997E+18</c:v>
                </c:pt>
                <c:pt idx="3">
                  <c:v>2.786E+18</c:v>
                </c:pt>
                <c:pt idx="4">
                  <c:v>4.4169999999999995E+18</c:v>
                </c:pt>
                <c:pt idx="5">
                  <c:v>7E+18</c:v>
                </c:pt>
                <c:pt idx="6">
                  <c:v>1.106E+19</c:v>
                </c:pt>
                <c:pt idx="7">
                  <c:v>1.757E+19</c:v>
                </c:pt>
                <c:pt idx="8">
                  <c:v>2.786E+19</c:v>
                </c:pt>
                <c:pt idx="9">
                  <c:v>4.417E+19</c:v>
                </c:pt>
                <c:pt idx="10">
                  <c:v>7E+19</c:v>
                </c:pt>
              </c:numCache>
            </c:numRef>
          </c:xVal>
          <c:yVal>
            <c:numRef>
              <c:f>Sheet1!$FK$6:$FK$16</c:f>
              <c:numCache>
                <c:formatCode>0.00E+00</c:formatCode>
                <c:ptCount val="11"/>
                <c:pt idx="0">
                  <c:v>1594800000</c:v>
                </c:pt>
                <c:pt idx="1">
                  <c:v>1603800000</c:v>
                </c:pt>
                <c:pt idx="2">
                  <c:v>1612800000</c:v>
                </c:pt>
                <c:pt idx="3">
                  <c:v>1621800000</c:v>
                </c:pt>
                <c:pt idx="4">
                  <c:v>1630800000</c:v>
                </c:pt>
                <c:pt idx="5">
                  <c:v>1639800000</c:v>
                </c:pt>
                <c:pt idx="6">
                  <c:v>1648800000</c:v>
                </c:pt>
                <c:pt idx="7">
                  <c:v>1656000000</c:v>
                </c:pt>
                <c:pt idx="8">
                  <c:v>1665000000</c:v>
                </c:pt>
                <c:pt idx="9">
                  <c:v>1674000000</c:v>
                </c:pt>
                <c:pt idx="10">
                  <c:v>1683000000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B5D-4F4B-9A42-66363B17192B}"/>
            </c:ext>
          </c:extLst>
        </c:ser>
        <c:ser>
          <c:idx val="24"/>
          <c:order val="24"/>
          <c:tx>
            <c:strRef>
              <c:f>Sheet1!$FN$2</c:f>
              <c:strCache>
                <c:ptCount val="1"/>
                <c:pt idx="0">
                  <c:v>-10 </c:v>
                </c:pt>
              </c:strCache>
            </c:strRef>
          </c:tx>
          <c:xVal>
            <c:numRef>
              <c:f>Sheet1!$FQ$6:$FQ$16</c:f>
              <c:numCache>
                <c:formatCode>0.00E+00</c:formatCode>
                <c:ptCount val="11"/>
                <c:pt idx="0">
                  <c:v>1E+19</c:v>
                </c:pt>
                <c:pt idx="1">
                  <c:v>1.58E+19</c:v>
                </c:pt>
                <c:pt idx="2">
                  <c:v>2.5099999999999996E+19</c:v>
                </c:pt>
                <c:pt idx="3">
                  <c:v>3.98E+19</c:v>
                </c:pt>
                <c:pt idx="4">
                  <c:v>6.31E+19</c:v>
                </c:pt>
                <c:pt idx="5">
                  <c:v>1E+20</c:v>
                </c:pt>
                <c:pt idx="6">
                  <c:v>1.58E+20</c:v>
                </c:pt>
                <c:pt idx="7">
                  <c:v>2.51E+20</c:v>
                </c:pt>
                <c:pt idx="8">
                  <c:v>3.98E+20</c:v>
                </c:pt>
                <c:pt idx="9">
                  <c:v>6.31E+20</c:v>
                </c:pt>
                <c:pt idx="10">
                  <c:v>1E+21</c:v>
                </c:pt>
              </c:numCache>
            </c:numRef>
          </c:xVal>
          <c:yVal>
            <c:numRef>
              <c:f>Sheet1!$FR$6:$FR$16</c:f>
              <c:numCache>
                <c:formatCode>0.00E+00</c:formatCode>
                <c:ptCount val="11"/>
                <c:pt idx="0">
                  <c:v>1634400000</c:v>
                </c:pt>
                <c:pt idx="1">
                  <c:v>1643400000</c:v>
                </c:pt>
                <c:pt idx="2">
                  <c:v>1652400000</c:v>
                </c:pt>
                <c:pt idx="3">
                  <c:v>1659600000</c:v>
                </c:pt>
                <c:pt idx="4">
                  <c:v>1668600000</c:v>
                </c:pt>
                <c:pt idx="5">
                  <c:v>1677600000</c:v>
                </c:pt>
                <c:pt idx="6">
                  <c:v>1686600000</c:v>
                </c:pt>
                <c:pt idx="7">
                  <c:v>1693800000</c:v>
                </c:pt>
                <c:pt idx="8">
                  <c:v>1702800000</c:v>
                </c:pt>
                <c:pt idx="9">
                  <c:v>1711800000</c:v>
                </c:pt>
                <c:pt idx="10">
                  <c:v>1720800000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B5D-4F4B-9A42-66363B171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3904"/>
        <c:axId val="87982080"/>
      </c:scatterChart>
      <c:valAx>
        <c:axId val="87963904"/>
        <c:scaling>
          <c:logBase val="10"/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87982080"/>
        <c:crossesAt val="1.0000000000000002E-2"/>
        <c:crossBetween val="midCat"/>
      </c:valAx>
      <c:valAx>
        <c:axId val="87982080"/>
        <c:scaling>
          <c:logBase val="10"/>
          <c:orientation val="minMax"/>
          <c:min val="10000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87963904"/>
        <c:crossesAt val="0.1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Sheet1!$B$20:$FT$20</c:f>
              <c:numCache>
                <c:formatCode>0.0000_ </c:formatCode>
                <c:ptCount val="175"/>
                <c:pt idx="0">
                  <c:v>2.3094688221709005</c:v>
                </c:pt>
                <c:pt idx="7">
                  <c:v>2.3640661938534278</c:v>
                </c:pt>
                <c:pt idx="14">
                  <c:v>2.4213075060532687</c:v>
                </c:pt>
                <c:pt idx="21">
                  <c:v>2.4813895781637716</c:v>
                </c:pt>
                <c:pt idx="28">
                  <c:v>2.5445292620865141</c:v>
                </c:pt>
                <c:pt idx="35">
                  <c:v>2.6109660574412534</c:v>
                </c:pt>
                <c:pt idx="42">
                  <c:v>2.680785470142752</c:v>
                </c:pt>
                <c:pt idx="49">
                  <c:v>2.7548201777354886</c:v>
                </c:pt>
                <c:pt idx="56">
                  <c:v>2.8328603872916753</c:v>
                </c:pt>
                <c:pt idx="63">
                  <c:v>2.9154493450880365</c:v>
                </c:pt>
                <c:pt idx="70">
                  <c:v>3.0030002975973296</c:v>
                </c:pt>
                <c:pt idx="77">
                  <c:v>3.0485462702255806</c:v>
                </c:pt>
                <c:pt idx="84">
                  <c:v>3.0959713981778347</c:v>
                </c:pt>
                <c:pt idx="91">
                  <c:v>3.1446501325155563</c:v>
                </c:pt>
                <c:pt idx="98">
                  <c:v>3.1938677738741612</c:v>
                </c:pt>
                <c:pt idx="105">
                  <c:v>3.2467490301960646</c:v>
                </c:pt>
                <c:pt idx="112">
                  <c:v>3.3003267653530379</c:v>
                </c:pt>
                <c:pt idx="119">
                  <c:v>3.3557013197637722</c:v>
                </c:pt>
                <c:pt idx="126">
                  <c:v>3.4129646239390796</c:v>
                </c:pt>
                <c:pt idx="133">
                  <c:v>3.4719353053462942</c:v>
                </c:pt>
                <c:pt idx="140">
                  <c:v>3.5335651587648496</c:v>
                </c:pt>
                <c:pt idx="147">
                  <c:v>3.5971172558426989</c:v>
                </c:pt>
                <c:pt idx="154">
                  <c:v>3.6629988326755321</c:v>
                </c:pt>
                <c:pt idx="161">
                  <c:v>3.731339663625699</c:v>
                </c:pt>
                <c:pt idx="168">
                  <c:v>3.8022761641847183</c:v>
                </c:pt>
              </c:numCache>
            </c:numRef>
          </c:xVal>
          <c:yVal>
            <c:numRef>
              <c:f>Sheet1!$B$19:$FT$19</c:f>
              <c:numCache>
                <c:formatCode>0.0000_ </c:formatCode>
                <c:ptCount val="175"/>
                <c:pt idx="0">
                  <c:v>5.0000000000000001E-3</c:v>
                </c:pt>
                <c:pt idx="7">
                  <c:v>0.03</c:v>
                </c:pt>
                <c:pt idx="14">
                  <c:v>0.14000000000000001</c:v>
                </c:pt>
                <c:pt idx="21">
                  <c:v>1</c:v>
                </c:pt>
                <c:pt idx="28">
                  <c:v>2</c:v>
                </c:pt>
                <c:pt idx="35">
                  <c:v>4</c:v>
                </c:pt>
                <c:pt idx="42">
                  <c:v>7</c:v>
                </c:pt>
                <c:pt idx="49">
                  <c:v>18</c:v>
                </c:pt>
                <c:pt idx="56">
                  <c:v>60</c:v>
                </c:pt>
                <c:pt idx="63">
                  <c:v>200</c:v>
                </c:pt>
                <c:pt idx="70">
                  <c:v>900</c:v>
                </c:pt>
                <c:pt idx="77">
                  <c:v>2300</c:v>
                </c:pt>
                <c:pt idx="84">
                  <c:v>8000</c:v>
                </c:pt>
                <c:pt idx="91">
                  <c:v>30000</c:v>
                </c:pt>
                <c:pt idx="98">
                  <c:v>160000</c:v>
                </c:pt>
                <c:pt idx="105">
                  <c:v>1200000</c:v>
                </c:pt>
                <c:pt idx="112">
                  <c:v>30000000</c:v>
                </c:pt>
                <c:pt idx="119">
                  <c:v>1000000000</c:v>
                </c:pt>
                <c:pt idx="126">
                  <c:v>50000000000</c:v>
                </c:pt>
                <c:pt idx="133">
                  <c:v>1500000000000</c:v>
                </c:pt>
                <c:pt idx="140">
                  <c:v>50000000000000</c:v>
                </c:pt>
                <c:pt idx="147">
                  <c:v>1000000000000000</c:v>
                </c:pt>
                <c:pt idx="154">
                  <c:v>4E+16</c:v>
                </c:pt>
                <c:pt idx="161">
                  <c:v>7E+17</c:v>
                </c:pt>
                <c:pt idx="168">
                  <c:v>1E+19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74-4D0D-86B2-CDE69BF7A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8256"/>
        <c:axId val="50069504"/>
      </c:scatterChart>
      <c:valAx>
        <c:axId val="83808256"/>
        <c:scaling>
          <c:orientation val="minMax"/>
          <c:max val="3.5"/>
          <c:min val="2"/>
        </c:scaling>
        <c:delete val="0"/>
        <c:axPos val="b"/>
        <c:numFmt formatCode="0.0000_ " sourceLinked="1"/>
        <c:majorTickMark val="out"/>
        <c:minorTickMark val="none"/>
        <c:tickLblPos val="nextTo"/>
        <c:crossAx val="50069504"/>
        <c:crossesAt val="0.1"/>
        <c:crossBetween val="midCat"/>
      </c:valAx>
      <c:valAx>
        <c:axId val="50069504"/>
        <c:scaling>
          <c:logBase val="10"/>
          <c:orientation val="minMax"/>
        </c:scaling>
        <c:delete val="0"/>
        <c:axPos val="l"/>
        <c:majorGridlines/>
        <c:numFmt formatCode="0.0E+00" sourceLinked="0"/>
        <c:majorTickMark val="out"/>
        <c:minorTickMark val="none"/>
        <c:tickLblPos val="nextTo"/>
        <c:crossAx val="83808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449285</xdr:colOff>
      <xdr:row>10</xdr:row>
      <xdr:rowOff>3176</xdr:rowOff>
    </xdr:from>
    <xdr:to>
      <xdr:col>15</xdr:col>
      <xdr:colOff>692851</xdr:colOff>
      <xdr:row>51</xdr:row>
      <xdr:rowOff>10887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129</xdr:col>
      <xdr:colOff>630349</xdr:colOff>
      <xdr:row>0</xdr:row>
      <xdr:rowOff>100243</xdr:rowOff>
    </xdr:from>
    <xdr:to>
      <xdr:col>143</xdr:col>
      <xdr:colOff>287678</xdr:colOff>
      <xdr:row>41</xdr:row>
      <xdr:rowOff>109769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136</xdr:col>
      <xdr:colOff>265148</xdr:colOff>
      <xdr:row>21</xdr:row>
      <xdr:rowOff>25553</xdr:rowOff>
    </xdr:from>
    <xdr:to>
      <xdr:col>145</xdr:col>
      <xdr:colOff>464343</xdr:colOff>
      <xdr:row>65</xdr:row>
      <xdr:rowOff>28725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21"/>
  <sheetViews>
    <sheetView tabSelected="1" topLeftCell="A13" zoomScale="60" zoomScaleNormal="60" workbookViewId="0">
      <selection activeCell="ER31" sqref="ER31"/>
    </sheetView>
  </sheetViews>
  <sheetFormatPr defaultRowHeight="13.5" x14ac:dyDescent="0.15"/>
  <cols>
    <col min="16" max="16" width="9.875" bestFit="1" customWidth="1"/>
  </cols>
  <sheetData>
    <row r="1" spans="1:176" x14ac:dyDescent="0.15">
      <c r="B1" s="13">
        <f>E4</f>
        <v>5.0000000000000001E-3</v>
      </c>
      <c r="C1" s="13"/>
      <c r="D1" s="13"/>
      <c r="E1" s="13"/>
      <c r="F1" s="13"/>
      <c r="G1" s="13"/>
      <c r="H1" s="13"/>
      <c r="I1" s="13">
        <f>L4</f>
        <v>0.03</v>
      </c>
      <c r="J1" s="13"/>
      <c r="K1" s="13"/>
      <c r="L1" s="13"/>
      <c r="M1" s="13"/>
      <c r="N1" s="13"/>
      <c r="O1" s="13"/>
      <c r="P1" s="13">
        <f>S4</f>
        <v>0.14000000000000001</v>
      </c>
      <c r="Q1" s="13"/>
      <c r="R1" s="13"/>
      <c r="S1" s="13"/>
      <c r="T1" s="13"/>
      <c r="U1" s="13"/>
      <c r="V1" s="13"/>
      <c r="W1" s="13">
        <f>Z4</f>
        <v>1</v>
      </c>
      <c r="X1" s="13"/>
      <c r="Y1" s="13"/>
      <c r="Z1" s="13"/>
      <c r="AA1" s="13"/>
      <c r="AB1" s="13"/>
      <c r="AC1" s="13"/>
      <c r="AD1" s="13">
        <f>AG4</f>
        <v>2</v>
      </c>
      <c r="AE1" s="13"/>
      <c r="AF1" s="13"/>
      <c r="AG1" s="13"/>
      <c r="AH1" s="13"/>
      <c r="AI1" s="13"/>
      <c r="AJ1" s="13"/>
      <c r="AK1" s="13">
        <f>AN4</f>
        <v>4</v>
      </c>
      <c r="AL1" s="13"/>
      <c r="AM1" s="13"/>
      <c r="AN1" s="13"/>
      <c r="AO1" s="13"/>
      <c r="AP1" s="13"/>
      <c r="AQ1" s="13"/>
      <c r="AR1" s="13">
        <f>AU4</f>
        <v>7</v>
      </c>
      <c r="AS1" s="13"/>
      <c r="AT1" s="13"/>
      <c r="AU1" s="13"/>
      <c r="AV1" s="13"/>
      <c r="AW1" s="13"/>
      <c r="AX1" s="13"/>
      <c r="AY1" s="13">
        <f>BB4</f>
        <v>18</v>
      </c>
      <c r="AZ1" s="13"/>
      <c r="BA1" s="13"/>
      <c r="BB1" s="13"/>
      <c r="BC1" s="13"/>
      <c r="BD1" s="13"/>
      <c r="BE1" s="13"/>
      <c r="BF1" s="13">
        <f>BI4</f>
        <v>60</v>
      </c>
      <c r="BG1" s="13"/>
      <c r="BH1" s="13"/>
      <c r="BI1" s="13"/>
      <c r="BJ1" s="13"/>
      <c r="BK1" s="13"/>
      <c r="BL1" s="13"/>
      <c r="BM1" s="13">
        <f>BP4</f>
        <v>200</v>
      </c>
      <c r="BN1" s="13"/>
      <c r="BO1" s="13"/>
      <c r="BP1" s="13"/>
      <c r="BQ1" s="13"/>
      <c r="BR1" s="13"/>
      <c r="BS1" s="13"/>
      <c r="BT1" s="13">
        <f>BW4</f>
        <v>900</v>
      </c>
      <c r="BU1" s="13"/>
      <c r="BV1" s="13"/>
      <c r="BW1" s="13"/>
      <c r="BX1" s="13"/>
      <c r="BY1" s="13"/>
      <c r="BZ1" s="13"/>
      <c r="CA1" s="13">
        <f>CD4</f>
        <v>2300</v>
      </c>
      <c r="CB1" s="13"/>
      <c r="CC1" s="13"/>
      <c r="CD1" s="13"/>
      <c r="CE1" s="13"/>
      <c r="CF1" s="13"/>
      <c r="CG1" s="13"/>
      <c r="CH1" s="13">
        <f>CK4</f>
        <v>8000</v>
      </c>
      <c r="CI1" s="13"/>
      <c r="CJ1" s="13"/>
      <c r="CK1" s="13"/>
      <c r="CL1" s="13"/>
      <c r="CM1" s="13"/>
      <c r="CN1" s="13"/>
      <c r="CO1" s="13">
        <f>CR4</f>
        <v>30000</v>
      </c>
      <c r="CP1" s="13"/>
      <c r="CQ1" s="13"/>
      <c r="CR1" s="13"/>
      <c r="CS1" s="13"/>
      <c r="CT1" s="13"/>
      <c r="CU1" s="13"/>
      <c r="CV1" s="13">
        <f>CY4</f>
        <v>160000</v>
      </c>
      <c r="CW1" s="13"/>
      <c r="CX1" s="13"/>
      <c r="CY1" s="13"/>
      <c r="CZ1" s="13"/>
      <c r="DA1" s="13"/>
      <c r="DB1" s="13"/>
      <c r="DC1" s="13">
        <f>DF4</f>
        <v>1200000</v>
      </c>
      <c r="DD1" s="13"/>
      <c r="DE1" s="13"/>
      <c r="DF1" s="13"/>
      <c r="DG1" s="13"/>
      <c r="DH1" s="13"/>
      <c r="DI1" s="13"/>
      <c r="DJ1" s="13">
        <f>DM4</f>
        <v>30000000</v>
      </c>
      <c r="DK1" s="13"/>
      <c r="DL1" s="13"/>
      <c r="DM1" s="13"/>
      <c r="DN1" s="13"/>
      <c r="DO1" s="13"/>
      <c r="DP1" s="13"/>
      <c r="DQ1" s="13">
        <f>DT4</f>
        <v>1000000000</v>
      </c>
      <c r="DR1" s="13"/>
      <c r="DS1" s="13"/>
      <c r="DT1" s="13"/>
      <c r="DU1" s="13"/>
      <c r="DV1" s="13"/>
      <c r="DW1" s="13"/>
      <c r="DX1" s="13">
        <f>EA4</f>
        <v>50000000000</v>
      </c>
      <c r="DY1" s="13"/>
      <c r="DZ1" s="13"/>
      <c r="EA1" s="13"/>
      <c r="EB1" s="13"/>
      <c r="EC1" s="13"/>
      <c r="ED1" s="13"/>
      <c r="EE1" s="13">
        <f>EH4</f>
        <v>1500000000000</v>
      </c>
      <c r="EF1" s="13"/>
      <c r="EG1" s="13"/>
      <c r="EH1" s="13"/>
      <c r="EI1" s="13"/>
      <c r="EJ1" s="13"/>
      <c r="EK1" s="13"/>
      <c r="EL1" s="13">
        <f>EO4</f>
        <v>50000000000000</v>
      </c>
      <c r="EM1" s="13"/>
      <c r="EN1" s="13"/>
      <c r="EO1" s="13"/>
      <c r="EP1" s="13"/>
      <c r="EQ1" s="13"/>
      <c r="ER1" s="13"/>
      <c r="ES1" s="13">
        <f>EV4</f>
        <v>1000000000000000</v>
      </c>
      <c r="ET1" s="13"/>
      <c r="EU1" s="13"/>
      <c r="EV1" s="13"/>
      <c r="EW1" s="13"/>
      <c r="EX1" s="13"/>
      <c r="EY1" s="13"/>
      <c r="EZ1" s="13">
        <f>FC4</f>
        <v>4E+16</v>
      </c>
      <c r="FA1" s="13"/>
      <c r="FB1" s="13"/>
      <c r="FC1" s="13"/>
      <c r="FD1" s="13"/>
      <c r="FE1" s="13"/>
      <c r="FF1" s="13"/>
      <c r="FG1" s="13">
        <f>FJ4</f>
        <v>7E+17</v>
      </c>
      <c r="FH1" s="13"/>
      <c r="FI1" s="13"/>
      <c r="FJ1" s="13"/>
      <c r="FK1" s="13"/>
      <c r="FL1" s="13"/>
      <c r="FM1" s="13"/>
      <c r="FN1" s="13">
        <f>FQ4</f>
        <v>1E+19</v>
      </c>
      <c r="FO1" s="13"/>
      <c r="FP1" s="13"/>
      <c r="FQ1" s="13"/>
      <c r="FR1" s="13"/>
      <c r="FS1" s="13"/>
      <c r="FT1" s="13"/>
    </row>
    <row r="2" spans="1:176" x14ac:dyDescent="0.15">
      <c r="A2" s="4" t="s">
        <v>66</v>
      </c>
      <c r="B2" s="11">
        <f>data!C31</f>
        <v>160</v>
      </c>
      <c r="C2" s="11"/>
      <c r="D2" s="11"/>
      <c r="E2" s="11"/>
      <c r="F2" s="11"/>
      <c r="G2" s="11"/>
      <c r="H2" s="11"/>
      <c r="I2" s="11">
        <f>data!C73</f>
        <v>150</v>
      </c>
      <c r="J2" s="11"/>
      <c r="K2" s="11"/>
      <c r="L2" s="11"/>
      <c r="M2" s="11"/>
      <c r="N2" s="11"/>
      <c r="O2" s="11"/>
      <c r="P2" s="11">
        <f>data!C115</f>
        <v>140</v>
      </c>
      <c r="Q2" s="11"/>
      <c r="R2" s="11"/>
      <c r="S2" s="11"/>
      <c r="T2" s="11"/>
      <c r="U2" s="11"/>
      <c r="V2" s="11"/>
      <c r="W2" s="11">
        <f>data!C157</f>
        <v>130</v>
      </c>
      <c r="X2" s="11"/>
      <c r="Y2" s="11"/>
      <c r="Z2" s="11"/>
      <c r="AA2" s="11"/>
      <c r="AB2" s="11"/>
      <c r="AC2" s="11"/>
      <c r="AD2" s="11">
        <f>data!C199</f>
        <v>120</v>
      </c>
      <c r="AE2" s="11"/>
      <c r="AF2" s="11"/>
      <c r="AG2" s="11"/>
      <c r="AH2" s="11"/>
      <c r="AI2" s="11"/>
      <c r="AJ2" s="11"/>
      <c r="AK2" s="11">
        <f>data!C241</f>
        <v>110</v>
      </c>
      <c r="AL2" s="11"/>
      <c r="AM2" s="11"/>
      <c r="AN2" s="11"/>
      <c r="AO2" s="11"/>
      <c r="AP2" s="11"/>
      <c r="AQ2" s="11"/>
      <c r="AR2" s="11">
        <f>data!C283</f>
        <v>100.02500000000001</v>
      </c>
      <c r="AS2" s="11"/>
      <c r="AT2" s="11"/>
      <c r="AU2" s="11"/>
      <c r="AV2" s="11"/>
      <c r="AW2" s="11"/>
      <c r="AX2" s="11"/>
      <c r="AY2" s="11">
        <f>data!C325</f>
        <v>90.000100000000003</v>
      </c>
      <c r="AZ2" s="11"/>
      <c r="BA2" s="11"/>
      <c r="BB2" s="11"/>
      <c r="BC2" s="11"/>
      <c r="BD2" s="11"/>
      <c r="BE2" s="11"/>
      <c r="BF2" s="11">
        <f>data!C367</f>
        <v>80.000100000000003</v>
      </c>
      <c r="BG2" s="11"/>
      <c r="BH2" s="11"/>
      <c r="BI2" s="11"/>
      <c r="BJ2" s="11"/>
      <c r="BK2" s="11"/>
      <c r="BL2" s="11"/>
      <c r="BM2" s="11">
        <f>data!C409</f>
        <v>70.000299999999996</v>
      </c>
      <c r="BN2" s="11"/>
      <c r="BO2" s="11"/>
      <c r="BP2" s="11"/>
      <c r="BQ2" s="11"/>
      <c r="BR2" s="11"/>
      <c r="BS2" s="11"/>
      <c r="BT2" s="11">
        <f>data!C451</f>
        <v>60.000300000000003</v>
      </c>
      <c r="BU2" s="11"/>
      <c r="BV2" s="11"/>
      <c r="BW2" s="11"/>
      <c r="BX2" s="11"/>
      <c r="BY2" s="11"/>
      <c r="BZ2" s="11"/>
      <c r="CA2" s="11">
        <f>data!C493</f>
        <v>55.025199999999998</v>
      </c>
      <c r="CB2" s="11"/>
      <c r="CC2" s="11"/>
      <c r="CD2" s="11"/>
      <c r="CE2" s="11"/>
      <c r="CF2" s="11"/>
      <c r="CG2" s="11"/>
      <c r="CH2" s="11">
        <f>data!C535</f>
        <v>50.000399999999999</v>
      </c>
      <c r="CI2" s="11"/>
      <c r="CJ2" s="11"/>
      <c r="CK2" s="11"/>
      <c r="CL2" s="11"/>
      <c r="CM2" s="11"/>
      <c r="CN2" s="11"/>
      <c r="CO2" s="11">
        <f>data!C577</f>
        <v>45.000399999999999</v>
      </c>
      <c r="CP2" s="11"/>
      <c r="CQ2" s="11"/>
      <c r="CR2" s="11"/>
      <c r="CS2" s="11"/>
      <c r="CT2" s="11"/>
      <c r="CU2" s="11"/>
      <c r="CV2" s="11">
        <f>data!C619</f>
        <v>40.1</v>
      </c>
      <c r="CW2" s="11"/>
      <c r="CX2" s="11"/>
      <c r="CY2" s="11"/>
      <c r="CZ2" s="11"/>
      <c r="DA2" s="11"/>
      <c r="DB2" s="11"/>
      <c r="DC2" s="11">
        <f>data!C661</f>
        <v>35.000399999999999</v>
      </c>
      <c r="DD2" s="11"/>
      <c r="DE2" s="11"/>
      <c r="DF2" s="11"/>
      <c r="DG2" s="11"/>
      <c r="DH2" s="11"/>
      <c r="DI2" s="11"/>
      <c r="DJ2" s="11">
        <f>data!C703</f>
        <v>30.000299999999999</v>
      </c>
      <c r="DK2" s="11"/>
      <c r="DL2" s="11"/>
      <c r="DM2" s="11"/>
      <c r="DN2" s="11"/>
      <c r="DO2" s="11"/>
      <c r="DP2" s="11"/>
      <c r="DQ2" s="11">
        <f>data!C745</f>
        <v>25.000299999999999</v>
      </c>
      <c r="DR2" s="11"/>
      <c r="DS2" s="11"/>
      <c r="DT2" s="11"/>
      <c r="DU2" s="11"/>
      <c r="DV2" s="11"/>
      <c r="DW2" s="11"/>
      <c r="DX2" s="11">
        <f>data!C787</f>
        <v>20.000399999999999</v>
      </c>
      <c r="DY2" s="11"/>
      <c r="DZ2" s="11"/>
      <c r="EA2" s="11"/>
      <c r="EB2" s="11"/>
      <c r="EC2" s="11"/>
      <c r="ED2" s="11"/>
      <c r="EE2" s="11">
        <f>data!C829</f>
        <v>15.0238</v>
      </c>
      <c r="EF2" s="11"/>
      <c r="EG2" s="11"/>
      <c r="EH2" s="11"/>
      <c r="EI2" s="11"/>
      <c r="EJ2" s="11"/>
      <c r="EK2" s="11"/>
      <c r="EL2" s="11">
        <f>data!C871</f>
        <v>10.000299999999999</v>
      </c>
      <c r="EM2" s="11"/>
      <c r="EN2" s="11"/>
      <c r="EO2" s="11"/>
      <c r="EP2" s="11"/>
      <c r="EQ2" s="11"/>
      <c r="ER2" s="11"/>
      <c r="ES2" s="11">
        <f>data!C913</f>
        <v>5.0003900000000003</v>
      </c>
      <c r="ET2" s="11"/>
      <c r="EU2" s="11"/>
      <c r="EV2" s="11"/>
      <c r="EW2" s="11"/>
      <c r="EX2" s="11"/>
      <c r="EY2" s="11"/>
      <c r="EZ2" s="11">
        <f>data!C955</f>
        <v>3.6000000000000002E-4</v>
      </c>
      <c r="FA2" s="11"/>
      <c r="FB2" s="11"/>
      <c r="FC2" s="11"/>
      <c r="FD2" s="11"/>
      <c r="FE2" s="11"/>
      <c r="FF2" s="11"/>
      <c r="FG2" s="11">
        <f>data!C997</f>
        <v>-4.9997400000000001</v>
      </c>
      <c r="FH2" s="11"/>
      <c r="FI2" s="11"/>
      <c r="FJ2" s="11"/>
      <c r="FK2" s="11"/>
      <c r="FL2" s="11"/>
      <c r="FM2" s="11"/>
      <c r="FN2" s="11">
        <f>data!C1039</f>
        <v>-9.9996399999999994</v>
      </c>
      <c r="FO2" s="11"/>
      <c r="FP2" s="11"/>
      <c r="FQ2" s="11"/>
      <c r="FR2" s="11"/>
      <c r="FS2" s="11"/>
      <c r="FT2" s="11"/>
    </row>
    <row r="3" spans="1:176" x14ac:dyDescent="0.15">
      <c r="A3" s="12"/>
      <c r="B3" s="12"/>
      <c r="C3" s="12"/>
      <c r="D3" s="12"/>
      <c r="E3" s="4" t="s">
        <v>67</v>
      </c>
      <c r="F3" s="4" t="s">
        <v>68</v>
      </c>
      <c r="G3" s="4"/>
      <c r="H3" s="4"/>
      <c r="I3" s="12"/>
      <c r="J3" s="12"/>
      <c r="K3" s="12"/>
      <c r="L3" s="4" t="s">
        <v>67</v>
      </c>
      <c r="M3" s="4" t="s">
        <v>68</v>
      </c>
      <c r="N3" s="4"/>
      <c r="O3" s="4"/>
      <c r="P3" s="12"/>
      <c r="Q3" s="12"/>
      <c r="R3" s="12"/>
      <c r="S3" s="4" t="s">
        <v>67</v>
      </c>
      <c r="T3" s="4" t="s">
        <v>68</v>
      </c>
      <c r="U3" s="4"/>
      <c r="V3" s="4"/>
      <c r="W3" s="12"/>
      <c r="X3" s="12"/>
      <c r="Y3" s="12"/>
      <c r="Z3" s="4" t="s">
        <v>67</v>
      </c>
      <c r="AA3" s="4" t="s">
        <v>68</v>
      </c>
      <c r="AB3" s="4"/>
      <c r="AC3" s="4"/>
      <c r="AD3" s="12"/>
      <c r="AE3" s="12"/>
      <c r="AF3" s="12"/>
      <c r="AG3" s="4" t="s">
        <v>67</v>
      </c>
      <c r="AH3" s="4" t="s">
        <v>68</v>
      </c>
      <c r="AI3" s="4"/>
      <c r="AJ3" s="4"/>
      <c r="AK3" s="12"/>
      <c r="AL3" s="12"/>
      <c r="AM3" s="12"/>
      <c r="AN3" s="4" t="s">
        <v>67</v>
      </c>
      <c r="AO3" s="4" t="s">
        <v>68</v>
      </c>
      <c r="AP3" s="4"/>
      <c r="AQ3" s="4"/>
      <c r="AR3" s="12"/>
      <c r="AS3" s="12"/>
      <c r="AT3" s="12"/>
      <c r="AU3" s="4" t="s">
        <v>67</v>
      </c>
      <c r="AV3" s="4" t="s">
        <v>68</v>
      </c>
      <c r="AW3" s="4"/>
      <c r="AX3" s="4"/>
      <c r="AY3" s="12"/>
      <c r="AZ3" s="12"/>
      <c r="BA3" s="12"/>
      <c r="BB3" s="4" t="s">
        <v>67</v>
      </c>
      <c r="BC3" s="4" t="s">
        <v>68</v>
      </c>
      <c r="BD3" s="4"/>
      <c r="BE3" s="4"/>
      <c r="BF3" s="12"/>
      <c r="BG3" s="12"/>
      <c r="BH3" s="12"/>
      <c r="BI3" s="4" t="s">
        <v>67</v>
      </c>
      <c r="BJ3" s="4" t="s">
        <v>68</v>
      </c>
      <c r="BK3" s="4"/>
      <c r="BL3" s="4"/>
      <c r="BM3" s="12"/>
      <c r="BN3" s="12"/>
      <c r="BO3" s="12"/>
      <c r="BP3" s="4" t="s">
        <v>67</v>
      </c>
      <c r="BQ3" s="4" t="s">
        <v>68</v>
      </c>
      <c r="BR3" s="4"/>
      <c r="BS3" s="4"/>
      <c r="BT3" s="12"/>
      <c r="BU3" s="12"/>
      <c r="BV3" s="12"/>
      <c r="BW3" s="4" t="s">
        <v>67</v>
      </c>
      <c r="BX3" s="4" t="s">
        <v>68</v>
      </c>
      <c r="BY3" s="4"/>
      <c r="BZ3" s="4"/>
      <c r="CA3" s="12"/>
      <c r="CB3" s="12"/>
      <c r="CC3" s="12"/>
      <c r="CD3" s="4" t="s">
        <v>67</v>
      </c>
      <c r="CE3" s="4" t="s">
        <v>68</v>
      </c>
      <c r="CF3" s="4"/>
      <c r="CG3" s="4"/>
      <c r="CH3" s="12"/>
      <c r="CI3" s="12"/>
      <c r="CJ3" s="12"/>
      <c r="CK3" s="4" t="s">
        <v>67</v>
      </c>
      <c r="CL3" s="4" t="s">
        <v>68</v>
      </c>
      <c r="CM3" s="4"/>
      <c r="CN3" s="4"/>
      <c r="CO3" s="12"/>
      <c r="CP3" s="12"/>
      <c r="CQ3" s="12"/>
      <c r="CR3" s="4" t="s">
        <v>67</v>
      </c>
      <c r="CS3" s="4" t="s">
        <v>68</v>
      </c>
      <c r="CT3" s="4"/>
      <c r="CU3" s="4"/>
      <c r="CV3" s="12"/>
      <c r="CW3" s="12"/>
      <c r="CX3" s="12"/>
      <c r="CY3" s="4" t="s">
        <v>67</v>
      </c>
      <c r="CZ3" s="4" t="s">
        <v>68</v>
      </c>
      <c r="DA3" s="4"/>
      <c r="DB3" s="4"/>
      <c r="DC3" s="12"/>
      <c r="DD3" s="12"/>
      <c r="DE3" s="12"/>
      <c r="DF3" s="4" t="s">
        <v>67</v>
      </c>
      <c r="DG3" s="4" t="s">
        <v>68</v>
      </c>
      <c r="DH3" s="4"/>
      <c r="DI3" s="4"/>
      <c r="DJ3" s="12"/>
      <c r="DK3" s="12"/>
      <c r="DL3" s="12"/>
      <c r="DM3" s="4" t="s">
        <v>67</v>
      </c>
      <c r="DN3" s="4" t="s">
        <v>68</v>
      </c>
      <c r="DO3" s="4"/>
      <c r="DP3" s="4"/>
      <c r="DQ3" s="12"/>
      <c r="DR3" s="12"/>
      <c r="DS3" s="12"/>
      <c r="DT3" s="4" t="s">
        <v>67</v>
      </c>
      <c r="DU3" s="4" t="s">
        <v>68</v>
      </c>
      <c r="DV3" s="4"/>
      <c r="DW3" s="4"/>
      <c r="DX3" s="12"/>
      <c r="DY3" s="12"/>
      <c r="DZ3" s="12"/>
      <c r="EA3" s="4" t="s">
        <v>67</v>
      </c>
      <c r="EB3" s="4" t="s">
        <v>68</v>
      </c>
      <c r="EC3" s="4"/>
      <c r="ED3" s="4"/>
      <c r="EE3" s="12"/>
      <c r="EF3" s="12"/>
      <c r="EG3" s="12"/>
      <c r="EH3" s="4" t="s">
        <v>67</v>
      </c>
      <c r="EI3" s="4" t="s">
        <v>68</v>
      </c>
      <c r="EJ3" s="4"/>
      <c r="EK3" s="4"/>
      <c r="EL3" s="12"/>
      <c r="EM3" s="12"/>
      <c r="EN3" s="12"/>
      <c r="EO3" s="4" t="s">
        <v>67</v>
      </c>
      <c r="EP3" s="4" t="s">
        <v>68</v>
      </c>
      <c r="EQ3" s="4"/>
      <c r="ER3" s="4"/>
      <c r="ES3" s="12"/>
      <c r="ET3" s="12"/>
      <c r="EU3" s="12"/>
      <c r="EV3" s="4" t="s">
        <v>67</v>
      </c>
      <c r="EW3" s="4" t="s">
        <v>68</v>
      </c>
      <c r="EX3" s="4"/>
      <c r="EY3" s="4"/>
      <c r="EZ3" s="12"/>
      <c r="FA3" s="12"/>
      <c r="FB3" s="12"/>
      <c r="FC3" s="4" t="s">
        <v>67</v>
      </c>
      <c r="FD3" s="4" t="s">
        <v>68</v>
      </c>
      <c r="FE3" s="4"/>
      <c r="FF3" s="4"/>
      <c r="FG3" s="12"/>
      <c r="FH3" s="12"/>
      <c r="FI3" s="12"/>
      <c r="FJ3" s="4" t="s">
        <v>67</v>
      </c>
      <c r="FK3" s="4" t="s">
        <v>68</v>
      </c>
      <c r="FL3" s="4"/>
      <c r="FM3" s="4"/>
      <c r="FN3" s="12"/>
      <c r="FO3" s="12"/>
      <c r="FP3" s="12"/>
      <c r="FQ3" s="4" t="s">
        <v>67</v>
      </c>
      <c r="FR3" s="4" t="s">
        <v>68</v>
      </c>
      <c r="FS3" s="4"/>
      <c r="FT3" s="4"/>
    </row>
    <row r="4" spans="1:176" x14ac:dyDescent="0.15">
      <c r="A4" s="12"/>
      <c r="B4" s="12"/>
      <c r="C4" s="12"/>
      <c r="D4" s="12"/>
      <c r="E4" s="4">
        <v>5.0000000000000001E-3</v>
      </c>
      <c r="F4" s="4">
        <v>1</v>
      </c>
      <c r="G4" s="4"/>
      <c r="H4" s="4"/>
      <c r="I4" s="12"/>
      <c r="J4" s="12"/>
      <c r="K4" s="12"/>
      <c r="L4" s="4">
        <v>0.03</v>
      </c>
      <c r="M4" s="4">
        <v>1</v>
      </c>
      <c r="N4" s="4"/>
      <c r="O4" s="4"/>
      <c r="P4" s="12"/>
      <c r="Q4" s="12"/>
      <c r="R4" s="12"/>
      <c r="S4" s="4">
        <v>0.14000000000000001</v>
      </c>
      <c r="T4" s="4">
        <v>1</v>
      </c>
      <c r="U4" s="4"/>
      <c r="V4" s="4"/>
      <c r="W4" s="12"/>
      <c r="X4" s="12"/>
      <c r="Y4" s="12"/>
      <c r="Z4" s="4">
        <v>1</v>
      </c>
      <c r="AA4" s="4">
        <v>1</v>
      </c>
      <c r="AB4" s="4"/>
      <c r="AC4" s="4"/>
      <c r="AD4" s="12"/>
      <c r="AE4" s="12"/>
      <c r="AF4" s="12"/>
      <c r="AG4" s="4">
        <v>2</v>
      </c>
      <c r="AH4" s="4">
        <v>1</v>
      </c>
      <c r="AI4" s="4"/>
      <c r="AJ4" s="4"/>
      <c r="AK4" s="12"/>
      <c r="AL4" s="12"/>
      <c r="AM4" s="12"/>
      <c r="AN4" s="4">
        <v>4</v>
      </c>
      <c r="AO4" s="4">
        <v>1</v>
      </c>
      <c r="AP4" s="4"/>
      <c r="AQ4" s="4"/>
      <c r="AR4" s="12"/>
      <c r="AS4" s="12"/>
      <c r="AT4" s="12"/>
      <c r="AU4" s="4">
        <v>7</v>
      </c>
      <c r="AV4" s="4">
        <v>1.1000000000000001</v>
      </c>
      <c r="AW4" s="4"/>
      <c r="AX4" s="4"/>
      <c r="AY4" s="12"/>
      <c r="AZ4" s="12"/>
      <c r="BA4" s="12"/>
      <c r="BB4" s="4">
        <v>18</v>
      </c>
      <c r="BC4" s="4">
        <v>1.1000000000000001</v>
      </c>
      <c r="BD4" s="4"/>
      <c r="BE4" s="4"/>
      <c r="BF4" s="12"/>
      <c r="BG4" s="12"/>
      <c r="BH4" s="12"/>
      <c r="BI4" s="4">
        <v>60</v>
      </c>
      <c r="BJ4" s="4">
        <v>1.2</v>
      </c>
      <c r="BK4" s="4"/>
      <c r="BL4" s="4"/>
      <c r="BM4" s="12"/>
      <c r="BN4" s="12"/>
      <c r="BO4" s="12"/>
      <c r="BP4" s="4">
        <v>200</v>
      </c>
      <c r="BQ4" s="4">
        <v>1.2</v>
      </c>
      <c r="BR4" s="4"/>
      <c r="BS4" s="4"/>
      <c r="BT4" s="12"/>
      <c r="BU4" s="12"/>
      <c r="BV4" s="12"/>
      <c r="BW4" s="4">
        <v>900</v>
      </c>
      <c r="BX4" s="4">
        <v>1.2</v>
      </c>
      <c r="BY4" s="4"/>
      <c r="BZ4" s="4"/>
      <c r="CA4" s="12"/>
      <c r="CB4" s="12"/>
      <c r="CC4" s="12"/>
      <c r="CD4" s="4">
        <v>2300</v>
      </c>
      <c r="CE4" s="4">
        <v>1.3</v>
      </c>
      <c r="CF4" s="4"/>
      <c r="CG4" s="4"/>
      <c r="CH4" s="12"/>
      <c r="CI4" s="12"/>
      <c r="CJ4" s="12"/>
      <c r="CK4" s="4">
        <v>8000</v>
      </c>
      <c r="CL4" s="4">
        <v>1.3</v>
      </c>
      <c r="CM4" s="4"/>
      <c r="CN4" s="4"/>
      <c r="CO4" s="12"/>
      <c r="CP4" s="12"/>
      <c r="CQ4" s="12"/>
      <c r="CR4" s="4">
        <v>30000</v>
      </c>
      <c r="CS4" s="4">
        <v>1.3</v>
      </c>
      <c r="CT4" s="4"/>
      <c r="CU4" s="4"/>
      <c r="CV4" s="12"/>
      <c r="CW4" s="12"/>
      <c r="CX4" s="12"/>
      <c r="CY4" s="6">
        <v>160000</v>
      </c>
      <c r="CZ4" s="4">
        <v>1.3</v>
      </c>
      <c r="DA4" s="4"/>
      <c r="DB4" s="4"/>
      <c r="DC4" s="12"/>
      <c r="DD4" s="12"/>
      <c r="DE4" s="12"/>
      <c r="DF4" s="6">
        <v>1200000</v>
      </c>
      <c r="DG4" s="4">
        <v>1.3</v>
      </c>
      <c r="DH4" s="4"/>
      <c r="DI4" s="4"/>
      <c r="DJ4" s="12"/>
      <c r="DK4" s="12"/>
      <c r="DL4" s="12"/>
      <c r="DM4" s="6">
        <v>30000000</v>
      </c>
      <c r="DN4" s="4">
        <v>1.7</v>
      </c>
      <c r="DO4" s="4"/>
      <c r="DP4" s="4"/>
      <c r="DQ4" s="12"/>
      <c r="DR4" s="12"/>
      <c r="DS4" s="12"/>
      <c r="DT4" s="6">
        <v>1000000000</v>
      </c>
      <c r="DU4" s="4">
        <v>2</v>
      </c>
      <c r="DV4" s="4"/>
      <c r="DW4" s="4"/>
      <c r="DX4" s="12"/>
      <c r="DY4" s="12"/>
      <c r="DZ4" s="12"/>
      <c r="EA4" s="6">
        <v>50000000000</v>
      </c>
      <c r="EB4" s="4">
        <v>2</v>
      </c>
      <c r="EC4" s="4"/>
      <c r="ED4" s="4"/>
      <c r="EE4" s="12"/>
      <c r="EF4" s="12"/>
      <c r="EG4" s="12"/>
      <c r="EH4" s="6">
        <v>1500000000000</v>
      </c>
      <c r="EI4" s="4">
        <v>1.9</v>
      </c>
      <c r="EJ4" s="4"/>
      <c r="EK4" s="4"/>
      <c r="EL4" s="12"/>
      <c r="EM4" s="12"/>
      <c r="EN4" s="12"/>
      <c r="EO4" s="6">
        <v>50000000000000</v>
      </c>
      <c r="EP4" s="4">
        <v>1.9</v>
      </c>
      <c r="EQ4" s="4"/>
      <c r="ER4" s="4"/>
      <c r="ES4" s="12"/>
      <c r="ET4" s="12"/>
      <c r="EU4" s="12"/>
      <c r="EV4" s="6">
        <v>1000000000000000</v>
      </c>
      <c r="EW4" s="4">
        <v>1.8</v>
      </c>
      <c r="EX4" s="4"/>
      <c r="EY4" s="4"/>
      <c r="EZ4" s="12"/>
      <c r="FA4" s="12"/>
      <c r="FB4" s="12"/>
      <c r="FC4" s="6">
        <v>4E+16</v>
      </c>
      <c r="FD4" s="4">
        <v>1.8</v>
      </c>
      <c r="FE4" s="4"/>
      <c r="FF4" s="4"/>
      <c r="FG4" s="12"/>
      <c r="FH4" s="12"/>
      <c r="FI4" s="12"/>
      <c r="FJ4" s="6">
        <v>7E+17</v>
      </c>
      <c r="FK4" s="4">
        <v>1.8</v>
      </c>
      <c r="FL4" s="4"/>
      <c r="FM4" s="4"/>
      <c r="FN4" s="12"/>
      <c r="FO4" s="12"/>
      <c r="FP4" s="12"/>
      <c r="FQ4" s="6">
        <v>1E+19</v>
      </c>
      <c r="FR4" s="4">
        <v>1.8</v>
      </c>
      <c r="FS4" s="4"/>
      <c r="FT4" s="4"/>
    </row>
    <row r="5" spans="1:176" x14ac:dyDescent="0.15">
      <c r="A5" s="12"/>
      <c r="B5" s="4" t="s">
        <v>69</v>
      </c>
      <c r="C5" s="4" t="s">
        <v>70</v>
      </c>
      <c r="D5" s="4" t="s">
        <v>71</v>
      </c>
      <c r="E5" s="5" t="s">
        <v>72</v>
      </c>
      <c r="F5" s="5" t="s">
        <v>69</v>
      </c>
      <c r="G5" s="5" t="s">
        <v>70</v>
      </c>
      <c r="H5" s="5" t="s">
        <v>71</v>
      </c>
      <c r="I5" s="4" t="s">
        <v>69</v>
      </c>
      <c r="J5" s="4" t="s">
        <v>70</v>
      </c>
      <c r="K5" s="4" t="s">
        <v>71</v>
      </c>
      <c r="L5" s="5" t="s">
        <v>72</v>
      </c>
      <c r="M5" s="5" t="s">
        <v>69</v>
      </c>
      <c r="N5" s="5" t="s">
        <v>70</v>
      </c>
      <c r="O5" s="5" t="s">
        <v>71</v>
      </c>
      <c r="P5" s="4" t="s">
        <v>69</v>
      </c>
      <c r="Q5" s="4" t="s">
        <v>70</v>
      </c>
      <c r="R5" s="4" t="s">
        <v>71</v>
      </c>
      <c r="S5" s="5" t="s">
        <v>72</v>
      </c>
      <c r="T5" s="5" t="s">
        <v>69</v>
      </c>
      <c r="U5" s="5" t="s">
        <v>70</v>
      </c>
      <c r="V5" s="5" t="s">
        <v>71</v>
      </c>
      <c r="W5" s="4" t="s">
        <v>69</v>
      </c>
      <c r="X5" s="4" t="s">
        <v>70</v>
      </c>
      <c r="Y5" s="4" t="s">
        <v>71</v>
      </c>
      <c r="Z5" s="5" t="s">
        <v>72</v>
      </c>
      <c r="AA5" s="5" t="s">
        <v>69</v>
      </c>
      <c r="AB5" s="5" t="s">
        <v>70</v>
      </c>
      <c r="AC5" s="5" t="s">
        <v>71</v>
      </c>
      <c r="AD5" s="4" t="s">
        <v>69</v>
      </c>
      <c r="AE5" s="4" t="s">
        <v>70</v>
      </c>
      <c r="AF5" s="4" t="s">
        <v>71</v>
      </c>
      <c r="AG5" s="5" t="s">
        <v>72</v>
      </c>
      <c r="AH5" s="5" t="s">
        <v>69</v>
      </c>
      <c r="AI5" s="5" t="s">
        <v>70</v>
      </c>
      <c r="AJ5" s="5" t="s">
        <v>71</v>
      </c>
      <c r="AK5" s="4" t="s">
        <v>69</v>
      </c>
      <c r="AL5" s="4" t="s">
        <v>70</v>
      </c>
      <c r="AM5" s="4" t="s">
        <v>71</v>
      </c>
      <c r="AN5" s="5" t="s">
        <v>72</v>
      </c>
      <c r="AO5" s="5" t="s">
        <v>69</v>
      </c>
      <c r="AP5" s="5" t="s">
        <v>70</v>
      </c>
      <c r="AQ5" s="5" t="s">
        <v>71</v>
      </c>
      <c r="AR5" s="4" t="s">
        <v>69</v>
      </c>
      <c r="AS5" s="4" t="s">
        <v>70</v>
      </c>
      <c r="AT5" s="4" t="s">
        <v>71</v>
      </c>
      <c r="AU5" s="5" t="s">
        <v>72</v>
      </c>
      <c r="AV5" s="5" t="s">
        <v>69</v>
      </c>
      <c r="AW5" s="5" t="s">
        <v>70</v>
      </c>
      <c r="AX5" s="5" t="s">
        <v>71</v>
      </c>
      <c r="AY5" s="4" t="s">
        <v>69</v>
      </c>
      <c r="AZ5" s="4" t="s">
        <v>70</v>
      </c>
      <c r="BA5" s="4" t="s">
        <v>71</v>
      </c>
      <c r="BB5" s="5" t="s">
        <v>72</v>
      </c>
      <c r="BC5" s="5" t="s">
        <v>69</v>
      </c>
      <c r="BD5" s="5" t="s">
        <v>70</v>
      </c>
      <c r="BE5" s="5" t="s">
        <v>71</v>
      </c>
      <c r="BF5" s="4" t="s">
        <v>69</v>
      </c>
      <c r="BG5" s="4" t="s">
        <v>70</v>
      </c>
      <c r="BH5" s="4" t="s">
        <v>71</v>
      </c>
      <c r="BI5" s="5" t="s">
        <v>72</v>
      </c>
      <c r="BJ5" s="5" t="s">
        <v>69</v>
      </c>
      <c r="BK5" s="5" t="s">
        <v>70</v>
      </c>
      <c r="BL5" s="5" t="s">
        <v>71</v>
      </c>
      <c r="BM5" s="4" t="s">
        <v>69</v>
      </c>
      <c r="BN5" s="4" t="s">
        <v>70</v>
      </c>
      <c r="BO5" s="4" t="s">
        <v>71</v>
      </c>
      <c r="BP5" s="5" t="s">
        <v>72</v>
      </c>
      <c r="BQ5" s="5" t="s">
        <v>69</v>
      </c>
      <c r="BR5" s="5" t="s">
        <v>70</v>
      </c>
      <c r="BS5" s="5" t="s">
        <v>71</v>
      </c>
      <c r="BT5" s="4" t="s">
        <v>69</v>
      </c>
      <c r="BU5" s="4" t="s">
        <v>70</v>
      </c>
      <c r="BV5" s="4" t="s">
        <v>71</v>
      </c>
      <c r="BW5" s="5" t="s">
        <v>133</v>
      </c>
      <c r="BX5" s="5" t="s">
        <v>69</v>
      </c>
      <c r="BY5" s="5" t="s">
        <v>70</v>
      </c>
      <c r="BZ5" s="5" t="s">
        <v>71</v>
      </c>
      <c r="CA5" s="4" t="s">
        <v>69</v>
      </c>
      <c r="CB5" s="4" t="s">
        <v>70</v>
      </c>
      <c r="CC5" s="4" t="s">
        <v>71</v>
      </c>
      <c r="CD5" s="5" t="s">
        <v>72</v>
      </c>
      <c r="CE5" s="5" t="s">
        <v>69</v>
      </c>
      <c r="CF5" s="5" t="s">
        <v>70</v>
      </c>
      <c r="CG5" s="5" t="s">
        <v>71</v>
      </c>
      <c r="CH5" s="4" t="s">
        <v>69</v>
      </c>
      <c r="CI5" s="4" t="s">
        <v>70</v>
      </c>
      <c r="CJ5" s="4" t="s">
        <v>71</v>
      </c>
      <c r="CK5" s="5" t="s">
        <v>72</v>
      </c>
      <c r="CL5" s="5" t="s">
        <v>69</v>
      </c>
      <c r="CM5" s="5" t="s">
        <v>70</v>
      </c>
      <c r="CN5" s="5" t="s">
        <v>71</v>
      </c>
      <c r="CO5" s="4" t="s">
        <v>69</v>
      </c>
      <c r="CP5" s="4" t="s">
        <v>70</v>
      </c>
      <c r="CQ5" s="4" t="s">
        <v>71</v>
      </c>
      <c r="CR5" s="5" t="s">
        <v>72</v>
      </c>
      <c r="CS5" s="5" t="s">
        <v>69</v>
      </c>
      <c r="CT5" s="5" t="s">
        <v>70</v>
      </c>
      <c r="CU5" s="5" t="s">
        <v>71</v>
      </c>
      <c r="CV5" s="4" t="s">
        <v>69</v>
      </c>
      <c r="CW5" s="4" t="s">
        <v>70</v>
      </c>
      <c r="CX5" s="4" t="s">
        <v>71</v>
      </c>
      <c r="CY5" s="5" t="s">
        <v>72</v>
      </c>
      <c r="CZ5" s="5" t="s">
        <v>69</v>
      </c>
      <c r="DA5" s="5" t="s">
        <v>70</v>
      </c>
      <c r="DB5" s="5" t="s">
        <v>71</v>
      </c>
      <c r="DC5" s="4" t="s">
        <v>69</v>
      </c>
      <c r="DD5" s="4" t="s">
        <v>70</v>
      </c>
      <c r="DE5" s="4" t="s">
        <v>71</v>
      </c>
      <c r="DF5" s="5" t="s">
        <v>72</v>
      </c>
      <c r="DG5" s="5" t="s">
        <v>69</v>
      </c>
      <c r="DH5" s="5" t="s">
        <v>70</v>
      </c>
      <c r="DI5" s="5" t="s">
        <v>71</v>
      </c>
      <c r="DJ5" s="4" t="s">
        <v>69</v>
      </c>
      <c r="DK5" s="4" t="s">
        <v>70</v>
      </c>
      <c r="DL5" s="4" t="s">
        <v>71</v>
      </c>
      <c r="DM5" s="5" t="s">
        <v>72</v>
      </c>
      <c r="DN5" s="5" t="s">
        <v>69</v>
      </c>
      <c r="DO5" s="5" t="s">
        <v>70</v>
      </c>
      <c r="DP5" s="5" t="s">
        <v>71</v>
      </c>
      <c r="DQ5" s="4" t="s">
        <v>69</v>
      </c>
      <c r="DR5" s="4" t="s">
        <v>70</v>
      </c>
      <c r="DS5" s="4" t="s">
        <v>71</v>
      </c>
      <c r="DT5" s="5" t="s">
        <v>72</v>
      </c>
      <c r="DU5" s="5" t="s">
        <v>69</v>
      </c>
      <c r="DV5" s="5" t="s">
        <v>70</v>
      </c>
      <c r="DW5" s="5" t="s">
        <v>71</v>
      </c>
      <c r="DX5" s="4" t="s">
        <v>69</v>
      </c>
      <c r="DY5" s="4" t="s">
        <v>70</v>
      </c>
      <c r="DZ5" s="4" t="s">
        <v>71</v>
      </c>
      <c r="EA5" s="5" t="s">
        <v>72</v>
      </c>
      <c r="EB5" s="5" t="s">
        <v>69</v>
      </c>
      <c r="EC5" s="5" t="s">
        <v>70</v>
      </c>
      <c r="ED5" s="5" t="s">
        <v>71</v>
      </c>
      <c r="EE5" s="4" t="s">
        <v>69</v>
      </c>
      <c r="EF5" s="4" t="s">
        <v>70</v>
      </c>
      <c r="EG5" s="4" t="s">
        <v>71</v>
      </c>
      <c r="EH5" s="5" t="s">
        <v>72</v>
      </c>
      <c r="EI5" s="5" t="s">
        <v>69</v>
      </c>
      <c r="EJ5" s="5" t="s">
        <v>70</v>
      </c>
      <c r="EK5" s="5" t="s">
        <v>71</v>
      </c>
      <c r="EL5" s="4" t="s">
        <v>69</v>
      </c>
      <c r="EM5" s="4" t="s">
        <v>70</v>
      </c>
      <c r="EN5" s="4" t="s">
        <v>71</v>
      </c>
      <c r="EO5" s="8" t="s">
        <v>73</v>
      </c>
      <c r="EP5" s="5" t="s">
        <v>69</v>
      </c>
      <c r="EQ5" s="5" t="s">
        <v>70</v>
      </c>
      <c r="ER5" s="5" t="s">
        <v>71</v>
      </c>
      <c r="ES5" s="4" t="s">
        <v>69</v>
      </c>
      <c r="ET5" s="4" t="s">
        <v>70</v>
      </c>
      <c r="EU5" s="4" t="s">
        <v>71</v>
      </c>
      <c r="EV5" s="5" t="s">
        <v>72</v>
      </c>
      <c r="EW5" s="5" t="s">
        <v>69</v>
      </c>
      <c r="EX5" s="5" t="s">
        <v>70</v>
      </c>
      <c r="EY5" s="5" t="s">
        <v>71</v>
      </c>
      <c r="EZ5" s="4" t="s">
        <v>69</v>
      </c>
      <c r="FA5" s="4" t="s">
        <v>70</v>
      </c>
      <c r="FB5" s="4" t="s">
        <v>71</v>
      </c>
      <c r="FC5" s="5" t="s">
        <v>72</v>
      </c>
      <c r="FD5" s="5" t="s">
        <v>69</v>
      </c>
      <c r="FE5" s="5" t="s">
        <v>70</v>
      </c>
      <c r="FF5" s="5" t="s">
        <v>71</v>
      </c>
      <c r="FG5" s="4" t="s">
        <v>69</v>
      </c>
      <c r="FH5" s="4" t="s">
        <v>70</v>
      </c>
      <c r="FI5" s="4" t="s">
        <v>71</v>
      </c>
      <c r="FJ5" s="8" t="s">
        <v>75</v>
      </c>
      <c r="FK5" s="5" t="s">
        <v>69</v>
      </c>
      <c r="FL5" s="5" t="s">
        <v>70</v>
      </c>
      <c r="FM5" s="5" t="s">
        <v>71</v>
      </c>
      <c r="FN5" s="4" t="s">
        <v>69</v>
      </c>
      <c r="FO5" s="4" t="s">
        <v>70</v>
      </c>
      <c r="FP5" s="4" t="s">
        <v>71</v>
      </c>
      <c r="FQ5" s="8" t="s">
        <v>74</v>
      </c>
      <c r="FR5" s="5" t="s">
        <v>69</v>
      </c>
      <c r="FS5" s="5" t="s">
        <v>70</v>
      </c>
      <c r="FT5" s="5" t="s">
        <v>71</v>
      </c>
    </row>
    <row r="6" spans="1:176" x14ac:dyDescent="0.15">
      <c r="A6" s="6">
        <v>1</v>
      </c>
      <c r="B6" s="6">
        <f>data!J31</f>
        <v>1900000</v>
      </c>
      <c r="C6" s="6">
        <f>data!K31</f>
        <v>111000</v>
      </c>
      <c r="D6" s="4">
        <f>data!M31</f>
        <v>5.8599999999999999E-2</v>
      </c>
      <c r="E6" s="7">
        <f t="shared" ref="E6:E16" si="0">$A6*E$4</f>
        <v>5.0000000000000001E-3</v>
      </c>
      <c r="F6" s="7">
        <f>F$4*B6</f>
        <v>1900000</v>
      </c>
      <c r="G6" s="7">
        <f>F$4*C6</f>
        <v>111000</v>
      </c>
      <c r="H6" s="5">
        <f>D6</f>
        <v>5.8599999999999999E-2</v>
      </c>
      <c r="I6" s="6">
        <f>data!J73</f>
        <v>2010000</v>
      </c>
      <c r="J6" s="6">
        <f>data!K73</f>
        <v>219000</v>
      </c>
      <c r="K6" s="4">
        <f>data!M73</f>
        <v>0.109</v>
      </c>
      <c r="L6" s="7">
        <f t="shared" ref="L6:L16" si="1">$A6*L$4</f>
        <v>0.03</v>
      </c>
      <c r="M6" s="7">
        <f>M$4*I6</f>
        <v>2010000</v>
      </c>
      <c r="N6" s="7">
        <f>M$4*J6</f>
        <v>219000</v>
      </c>
      <c r="O6" s="5">
        <f>K6</f>
        <v>0.109</v>
      </c>
      <c r="P6" s="6">
        <f>data!J115</f>
        <v>2430000</v>
      </c>
      <c r="Q6" s="6">
        <f>data!K115</f>
        <v>348000</v>
      </c>
      <c r="R6" s="4">
        <f>data!M115</f>
        <v>0.14399999999999999</v>
      </c>
      <c r="S6" s="7">
        <f t="shared" ref="S6:S16" si="2">$A6*S$4</f>
        <v>0.14000000000000001</v>
      </c>
      <c r="T6" s="7">
        <f>T$4*P6</f>
        <v>2430000</v>
      </c>
      <c r="U6" s="7">
        <f>T$4*Q6</f>
        <v>348000</v>
      </c>
      <c r="V6" s="5">
        <f>R6</f>
        <v>0.14399999999999999</v>
      </c>
      <c r="W6" s="6">
        <f>data!J157</f>
        <v>2910000</v>
      </c>
      <c r="X6" s="6">
        <f>data!K157</f>
        <v>279000</v>
      </c>
      <c r="Y6" s="4">
        <f>data!M157</f>
        <v>9.5699999999999993E-2</v>
      </c>
      <c r="Z6" s="7">
        <f t="shared" ref="Z6:Z16" si="3">$A6*Z$4</f>
        <v>1</v>
      </c>
      <c r="AA6" s="7">
        <f>AA$4*W6</f>
        <v>2910000</v>
      </c>
      <c r="AB6" s="7">
        <f>AA$4*X6</f>
        <v>279000</v>
      </c>
      <c r="AC6" s="5">
        <f>Y6</f>
        <v>9.5699999999999993E-2</v>
      </c>
      <c r="AD6" s="6">
        <f>data!J199</f>
        <v>2970000</v>
      </c>
      <c r="AE6" s="6">
        <f>data!K199</f>
        <v>280000</v>
      </c>
      <c r="AF6" s="4">
        <f>data!M199</f>
        <v>9.4299999999999995E-2</v>
      </c>
      <c r="AG6" s="7">
        <f t="shared" ref="AG6:AG16" si="4">$A6*AG$4</f>
        <v>2</v>
      </c>
      <c r="AH6" s="7">
        <f>AH$4*AD6</f>
        <v>2970000</v>
      </c>
      <c r="AI6" s="7">
        <f>AH$4*AE6</f>
        <v>280000</v>
      </c>
      <c r="AJ6" s="5">
        <f>AF6</f>
        <v>9.4299999999999995E-2</v>
      </c>
      <c r="AK6" s="6">
        <f>data!J241</f>
        <v>3000000</v>
      </c>
      <c r="AL6" s="6">
        <f>data!K241</f>
        <v>269000</v>
      </c>
      <c r="AM6" s="4">
        <f>data!M241</f>
        <v>8.9700000000000002E-2</v>
      </c>
      <c r="AN6" s="7">
        <f t="shared" ref="AN6:AN16" si="5">$A6*AN$4</f>
        <v>4</v>
      </c>
      <c r="AO6" s="7">
        <f>AO$4*AK6</f>
        <v>3000000</v>
      </c>
      <c r="AP6" s="7">
        <f>AO$4*AL6</f>
        <v>269000</v>
      </c>
      <c r="AQ6" s="5">
        <f>AM6</f>
        <v>8.9700000000000002E-2</v>
      </c>
      <c r="AR6" s="6">
        <f>data!J283</f>
        <v>3030000</v>
      </c>
      <c r="AS6" s="6">
        <f>data!K283</f>
        <v>237000</v>
      </c>
      <c r="AT6" s="4">
        <f>data!M283</f>
        <v>7.8299999999999995E-2</v>
      </c>
      <c r="AU6" s="7">
        <f t="shared" ref="AU6:AU16" si="6">$A6*AU$4</f>
        <v>7</v>
      </c>
      <c r="AV6" s="7">
        <f>AV$4*AR6</f>
        <v>3333000.0000000005</v>
      </c>
      <c r="AW6" s="7">
        <f>AV$4*AS6</f>
        <v>260700.00000000003</v>
      </c>
      <c r="AX6" s="5">
        <f>AT6</f>
        <v>7.8299999999999995E-2</v>
      </c>
      <c r="AY6" s="6">
        <f>data!J325</f>
        <v>3040000</v>
      </c>
      <c r="AZ6" s="6">
        <f>data!K325</f>
        <v>195000</v>
      </c>
      <c r="BA6" s="4">
        <f>data!M325</f>
        <v>6.4100000000000004E-2</v>
      </c>
      <c r="BB6" s="7">
        <f t="shared" ref="BB6:BB16" si="7">$A6*BB$4</f>
        <v>18</v>
      </c>
      <c r="BC6" s="7">
        <f>BC$4*AY6</f>
        <v>3344000.0000000005</v>
      </c>
      <c r="BD6" s="7">
        <f>BC$4*AZ6</f>
        <v>214500.00000000003</v>
      </c>
      <c r="BE6" s="5">
        <f>BA6</f>
        <v>6.4100000000000004E-2</v>
      </c>
      <c r="BF6" s="6">
        <f>data!J367</f>
        <v>3010000</v>
      </c>
      <c r="BG6" s="6">
        <f>data!K367</f>
        <v>154000</v>
      </c>
      <c r="BH6" s="4">
        <f>data!M367</f>
        <v>5.0999999999999997E-2</v>
      </c>
      <c r="BI6" s="7">
        <f t="shared" ref="BI6:BI16" si="8">$A6*BI$4</f>
        <v>60</v>
      </c>
      <c r="BJ6" s="7">
        <f>BJ$4*BF6</f>
        <v>3612000</v>
      </c>
      <c r="BK6" s="7">
        <f>BJ$4*BG6</f>
        <v>184800</v>
      </c>
      <c r="BL6" s="5">
        <f>BH6</f>
        <v>5.0999999999999997E-2</v>
      </c>
      <c r="BM6" s="6">
        <f>data!J409</f>
        <v>2980000</v>
      </c>
      <c r="BN6" s="6">
        <f>data!K409</f>
        <v>146000</v>
      </c>
      <c r="BO6" s="4">
        <f>data!M409</f>
        <v>4.8800000000000003E-2</v>
      </c>
      <c r="BP6" s="7">
        <f t="shared" ref="BP6:BP16" si="9">$A6*BP$4</f>
        <v>200</v>
      </c>
      <c r="BQ6" s="7">
        <f>BQ$4*BM6</f>
        <v>3576000</v>
      </c>
      <c r="BR6" s="7">
        <f>BQ$4*BN6</f>
        <v>175200</v>
      </c>
      <c r="BS6" s="5">
        <f>BO6</f>
        <v>4.8800000000000003E-2</v>
      </c>
      <c r="BT6" s="6">
        <f>data!J451</f>
        <v>2990000</v>
      </c>
      <c r="BU6" s="6">
        <f>data!K451</f>
        <v>175000</v>
      </c>
      <c r="BV6" s="4">
        <f>data!M451</f>
        <v>5.8500000000000003E-2</v>
      </c>
      <c r="BW6" s="7">
        <f t="shared" ref="BW6:BW16" si="10">$A6*BW$4</f>
        <v>900</v>
      </c>
      <c r="BX6" s="7">
        <f>BX$4*BT6</f>
        <v>3588000</v>
      </c>
      <c r="BY6" s="7">
        <f>BX$4*BU6</f>
        <v>210000</v>
      </c>
      <c r="BZ6" s="5">
        <f>BV6</f>
        <v>5.8500000000000003E-2</v>
      </c>
      <c r="CA6" s="6">
        <f>data!J493</f>
        <v>3050000</v>
      </c>
      <c r="CB6" s="6">
        <f>data!K493</f>
        <v>225000</v>
      </c>
      <c r="CC6" s="4">
        <f>data!M493</f>
        <v>7.3999999999999996E-2</v>
      </c>
      <c r="CD6" s="7">
        <f t="shared" ref="CD6:CD16" si="11">$A6*CD$4</f>
        <v>2300</v>
      </c>
      <c r="CE6" s="7">
        <f>CE$4*CA6</f>
        <v>3965000</v>
      </c>
      <c r="CF6" s="7">
        <f>CE$4*CB6</f>
        <v>292500</v>
      </c>
      <c r="CG6" s="5">
        <f>CC6</f>
        <v>7.3999999999999996E-2</v>
      </c>
      <c r="CH6" s="6">
        <f>data!J535</f>
        <v>3150000</v>
      </c>
      <c r="CI6" s="6">
        <f>data!K535</f>
        <v>329000</v>
      </c>
      <c r="CJ6" s="4">
        <f>data!M535</f>
        <v>0.104</v>
      </c>
      <c r="CK6" s="7">
        <f t="shared" ref="CK6:CK16" si="12">$A6*CK$4</f>
        <v>8000</v>
      </c>
      <c r="CL6" s="7">
        <f>CL$4*CH6</f>
        <v>4095000</v>
      </c>
      <c r="CM6" s="7">
        <f>CL$4*CI6</f>
        <v>427700</v>
      </c>
      <c r="CN6" s="5">
        <f>CJ6</f>
        <v>0.104</v>
      </c>
      <c r="CO6" s="6">
        <f>data!J577</f>
        <v>3360000</v>
      </c>
      <c r="CP6" s="6">
        <f>data!K577</f>
        <v>539000</v>
      </c>
      <c r="CQ6" s="4">
        <f>data!M577</f>
        <v>0.16</v>
      </c>
      <c r="CR6" s="7">
        <f t="shared" ref="CR6:CR16" si="13">$A6*CR$4</f>
        <v>30000</v>
      </c>
      <c r="CS6" s="7">
        <f>CS$4*CO6</f>
        <v>4368000</v>
      </c>
      <c r="CT6" s="7">
        <f>CS$4*CP6</f>
        <v>700700</v>
      </c>
      <c r="CU6" s="5">
        <f>CQ6</f>
        <v>0.16</v>
      </c>
      <c r="CV6" s="6">
        <f>data!J619</f>
        <v>3850000</v>
      </c>
      <c r="CW6" s="6">
        <f>data!K619</f>
        <v>1110000</v>
      </c>
      <c r="CX6" s="4">
        <f>data!M619</f>
        <v>0.28899999999999998</v>
      </c>
      <c r="CY6" s="7">
        <f t="shared" ref="CY6:CY16" si="14">$A6*CY$4</f>
        <v>160000</v>
      </c>
      <c r="CZ6" s="7">
        <f>CZ$4*CV6</f>
        <v>5005000</v>
      </c>
      <c r="DA6" s="7">
        <f>CZ$4*CW6</f>
        <v>1443000</v>
      </c>
      <c r="DB6" s="5">
        <f>CX6</f>
        <v>0.28899999999999998</v>
      </c>
      <c r="DC6" s="6">
        <f>data!J661</f>
        <v>5430000</v>
      </c>
      <c r="DD6" s="6">
        <f>data!K661</f>
        <v>3410000</v>
      </c>
      <c r="DE6" s="4">
        <f>data!M661</f>
        <v>0.628</v>
      </c>
      <c r="DF6" s="7">
        <f t="shared" ref="DF6:DF16" si="15">$A6*DF$4</f>
        <v>1200000</v>
      </c>
      <c r="DG6" s="7">
        <f>DG$4*DC6</f>
        <v>7059000</v>
      </c>
      <c r="DH6" s="7">
        <f>DG$4*DD6</f>
        <v>4433000</v>
      </c>
      <c r="DI6" s="5">
        <f>DE6</f>
        <v>0.628</v>
      </c>
      <c r="DJ6" s="6">
        <f>data!J703</f>
        <v>15700000</v>
      </c>
      <c r="DK6" s="6">
        <f>data!K703</f>
        <v>16300000</v>
      </c>
      <c r="DL6" s="4">
        <f>data!M703</f>
        <v>1.04</v>
      </c>
      <c r="DM6" s="7">
        <f t="shared" ref="DM6:DM16" si="16">$A6*DM$4</f>
        <v>30000000</v>
      </c>
      <c r="DN6" s="7">
        <f>DN$4*DJ6</f>
        <v>26690000</v>
      </c>
      <c r="DO6" s="7">
        <f>DN$4*DK6</f>
        <v>27710000</v>
      </c>
      <c r="DP6" s="5">
        <f>DL6</f>
        <v>1.04</v>
      </c>
      <c r="DQ6" s="6">
        <f>data!J745</f>
        <v>94100000</v>
      </c>
      <c r="DR6" s="6">
        <f>data!K745</f>
        <v>71300000</v>
      </c>
      <c r="DS6" s="4">
        <f>data!M745</f>
        <v>0.75800000000000001</v>
      </c>
      <c r="DT6" s="7">
        <f t="shared" ref="DT6:DT16" si="17">$A6*DT$4</f>
        <v>1000000000</v>
      </c>
      <c r="DU6" s="7">
        <f>DU$4*DQ6</f>
        <v>188200000</v>
      </c>
      <c r="DV6" s="7">
        <f>DU$4*DR6</f>
        <v>142600000</v>
      </c>
      <c r="DW6" s="5">
        <f>DS6</f>
        <v>0.75800000000000001</v>
      </c>
      <c r="DX6" s="6">
        <f>data!J787</f>
        <v>374000000</v>
      </c>
      <c r="DY6" s="6">
        <f>data!K787</f>
        <v>118000000</v>
      </c>
      <c r="DZ6" s="4">
        <f>data!M787</f>
        <v>0.316</v>
      </c>
      <c r="EA6" s="7">
        <f t="shared" ref="EA6:EA16" si="18">$A6*EA$4</f>
        <v>50000000000</v>
      </c>
      <c r="EB6" s="7">
        <f>EB$4*DX6</f>
        <v>748000000</v>
      </c>
      <c r="EC6" s="7">
        <f>EB$4*DY6</f>
        <v>236000000</v>
      </c>
      <c r="ED6" s="5">
        <f>DZ6</f>
        <v>0.316</v>
      </c>
      <c r="EE6" s="6">
        <f>data!J829</f>
        <v>623000000</v>
      </c>
      <c r="EF6" s="6">
        <f>data!K829</f>
        <v>87700000</v>
      </c>
      <c r="EG6" s="4">
        <f>data!M829</f>
        <v>0.14099999999999999</v>
      </c>
      <c r="EH6" s="7">
        <f t="shared" ref="EH6:EH16" si="19">$A6*EH$4</f>
        <v>1500000000000</v>
      </c>
      <c r="EI6" s="7">
        <f>EI$4*EE6</f>
        <v>1183700000</v>
      </c>
      <c r="EJ6" s="7">
        <f>EI$4*EF6</f>
        <v>166630000</v>
      </c>
      <c r="EK6" s="5">
        <f>EG6</f>
        <v>0.14099999999999999</v>
      </c>
      <c r="EL6" s="6">
        <f>data!J871</f>
        <v>759000000</v>
      </c>
      <c r="EM6" s="6">
        <f>data!K871</f>
        <v>50900000</v>
      </c>
      <c r="EN6" s="4">
        <f>data!M871</f>
        <v>6.7100000000000007E-2</v>
      </c>
      <c r="EO6" s="7">
        <f t="shared" ref="EO6:EO16" si="20">$A6*EO$4</f>
        <v>50000000000000</v>
      </c>
      <c r="EP6" s="7">
        <f>EP$4*EL6</f>
        <v>1442100000</v>
      </c>
      <c r="EQ6" s="7">
        <f>EP$4*EM6</f>
        <v>96710000</v>
      </c>
      <c r="ER6" s="5">
        <f>EN6</f>
        <v>6.7100000000000007E-2</v>
      </c>
      <c r="ES6" s="6">
        <f>data!J913</f>
        <v>824000000</v>
      </c>
      <c r="ET6" s="6">
        <f>data!K913</f>
        <v>34300000</v>
      </c>
      <c r="EU6" s="4">
        <f>data!M913</f>
        <v>4.1599999999999998E-2</v>
      </c>
      <c r="EV6" s="7">
        <f t="shared" ref="EV6:EV16" si="21">$A6*EV$4</f>
        <v>1000000000000000</v>
      </c>
      <c r="EW6" s="7">
        <f>EW$4*ES6</f>
        <v>1483200000</v>
      </c>
      <c r="EX6" s="7">
        <f>EW$4*ET6</f>
        <v>61740000</v>
      </c>
      <c r="EY6" s="5">
        <f>EU6</f>
        <v>4.1599999999999998E-2</v>
      </c>
      <c r="EZ6" s="6">
        <f>data!J955</f>
        <v>860000000</v>
      </c>
      <c r="FA6" s="6">
        <f>data!K955</f>
        <v>28300000</v>
      </c>
      <c r="FB6" s="4">
        <f>data!M955</f>
        <v>3.2899999999999999E-2</v>
      </c>
      <c r="FC6" s="7">
        <f t="shared" ref="FC6:FC16" si="22">$A6*FC$4</f>
        <v>4E+16</v>
      </c>
      <c r="FD6" s="7">
        <f>FD$4*EZ6</f>
        <v>1548000000</v>
      </c>
      <c r="FE6" s="7">
        <f>FD$4*FA6</f>
        <v>50940000</v>
      </c>
      <c r="FF6" s="5">
        <f>FB6</f>
        <v>3.2899999999999999E-2</v>
      </c>
      <c r="FG6" s="6">
        <f>data!J997</f>
        <v>886000000</v>
      </c>
      <c r="FH6" s="6">
        <f>data!K997</f>
        <v>25300000</v>
      </c>
      <c r="FI6" s="4">
        <f>data!M997</f>
        <v>2.86E-2</v>
      </c>
      <c r="FJ6" s="7">
        <f t="shared" ref="FJ6:FJ16" si="23">$A6*FJ$4</f>
        <v>7E+17</v>
      </c>
      <c r="FK6" s="7">
        <f>FK$4*FG6</f>
        <v>1594800000</v>
      </c>
      <c r="FL6" s="7">
        <f>FK$4*FH6</f>
        <v>45540000</v>
      </c>
      <c r="FM6" s="5">
        <f>FI6</f>
        <v>2.86E-2</v>
      </c>
      <c r="FN6" s="6">
        <f>data!J1039</f>
        <v>908000000</v>
      </c>
      <c r="FO6" s="6">
        <f>data!K1039</f>
        <v>24600000</v>
      </c>
      <c r="FP6" s="4">
        <f>data!M1039</f>
        <v>2.7099999999999999E-2</v>
      </c>
      <c r="FQ6" s="7">
        <f t="shared" ref="FQ6:FQ16" si="24">$A6*FQ$4</f>
        <v>1E+19</v>
      </c>
      <c r="FR6" s="7">
        <f>FR$4*FN6</f>
        <v>1634400000</v>
      </c>
      <c r="FS6" s="7">
        <f>FR$4*FO6</f>
        <v>44280000</v>
      </c>
      <c r="FT6" s="5">
        <f>FP6</f>
        <v>2.7099999999999999E-2</v>
      </c>
    </row>
    <row r="7" spans="1:176" x14ac:dyDescent="0.15">
      <c r="A7" s="6">
        <v>1.58</v>
      </c>
      <c r="B7" s="6">
        <f>data!J32</f>
        <v>1920000</v>
      </c>
      <c r="C7" s="6">
        <f>data!K32</f>
        <v>140000</v>
      </c>
      <c r="D7" s="4">
        <f>data!M32</f>
        <v>7.2599999999999998E-2</v>
      </c>
      <c r="E7" s="7">
        <f t="shared" si="0"/>
        <v>7.9000000000000008E-3</v>
      </c>
      <c r="F7" s="7">
        <f t="shared" ref="F7:F16" si="25">F$4*B7</f>
        <v>1920000</v>
      </c>
      <c r="G7" s="7">
        <f t="shared" ref="G7:G16" si="26">F$4*C7</f>
        <v>140000</v>
      </c>
      <c r="H7" s="5">
        <f t="shared" ref="H7:H16" si="27">D7</f>
        <v>7.2599999999999998E-2</v>
      </c>
      <c r="I7" s="6">
        <f>data!J74</f>
        <v>2060000</v>
      </c>
      <c r="J7" s="6">
        <f>data!K74</f>
        <v>268000</v>
      </c>
      <c r="K7" s="4">
        <f>data!M74</f>
        <v>0.13</v>
      </c>
      <c r="L7" s="7">
        <f t="shared" si="1"/>
        <v>4.7399999999999998E-2</v>
      </c>
      <c r="M7" s="7">
        <f t="shared" ref="M7:M16" si="28">M$4*I7</f>
        <v>2060000</v>
      </c>
      <c r="N7" s="7">
        <f t="shared" ref="N7:N16" si="29">M$4*J7</f>
        <v>268000</v>
      </c>
      <c r="O7" s="5">
        <f t="shared" ref="O7:O16" si="30">K7</f>
        <v>0.13</v>
      </c>
      <c r="P7" s="6">
        <f>data!J116</f>
        <v>2530000</v>
      </c>
      <c r="Q7" s="6">
        <f>data!K116</f>
        <v>382000</v>
      </c>
      <c r="R7" s="4">
        <f>data!M116</f>
        <v>0.151</v>
      </c>
      <c r="S7" s="7">
        <f t="shared" si="2"/>
        <v>0.22120000000000004</v>
      </c>
      <c r="T7" s="7">
        <f t="shared" ref="T7:T16" si="31">T$4*P7</f>
        <v>2530000</v>
      </c>
      <c r="U7" s="7">
        <f t="shared" ref="U7:U16" si="32">T$4*Q7</f>
        <v>382000</v>
      </c>
      <c r="V7" s="5">
        <f t="shared" ref="V7:V16" si="33">R7</f>
        <v>0.151</v>
      </c>
      <c r="W7" s="6">
        <f>data!J158</f>
        <v>3030000</v>
      </c>
      <c r="X7" s="6">
        <f>data!K158</f>
        <v>296000</v>
      </c>
      <c r="Y7" s="4">
        <f>data!M158</f>
        <v>9.7799999999999998E-2</v>
      </c>
      <c r="Z7" s="7">
        <f t="shared" si="3"/>
        <v>1.58</v>
      </c>
      <c r="AA7" s="7">
        <f t="shared" ref="AA7:AA16" si="34">AA$4*W7</f>
        <v>3030000</v>
      </c>
      <c r="AB7" s="7">
        <f t="shared" ref="AB7:AB16" si="35">AA$4*X7</f>
        <v>296000</v>
      </c>
      <c r="AC7" s="5">
        <f t="shared" ref="AC7:AC16" si="36">Y7</f>
        <v>9.7799999999999998E-2</v>
      </c>
      <c r="AD7" s="6">
        <f>data!J200</f>
        <v>3070000</v>
      </c>
      <c r="AE7" s="6">
        <f>data!K200</f>
        <v>273000</v>
      </c>
      <c r="AF7" s="4">
        <f>data!M200</f>
        <v>8.8900000000000007E-2</v>
      </c>
      <c r="AG7" s="7">
        <f t="shared" si="4"/>
        <v>3.16</v>
      </c>
      <c r="AH7" s="7">
        <f t="shared" ref="AH7:AH16" si="37">AH$4*AD7</f>
        <v>3070000</v>
      </c>
      <c r="AI7" s="7">
        <f t="shared" ref="AI7:AI16" si="38">AH$4*AE7</f>
        <v>273000</v>
      </c>
      <c r="AJ7" s="5">
        <f t="shared" ref="AJ7:AJ16" si="39">AF7</f>
        <v>8.8900000000000007E-2</v>
      </c>
      <c r="AK7" s="6">
        <f>data!J242</f>
        <v>3090000</v>
      </c>
      <c r="AL7" s="6">
        <f>data!K242</f>
        <v>249000</v>
      </c>
      <c r="AM7" s="4">
        <f>data!M242</f>
        <v>8.0500000000000002E-2</v>
      </c>
      <c r="AN7" s="7">
        <f t="shared" si="5"/>
        <v>6.32</v>
      </c>
      <c r="AO7" s="7">
        <f t="shared" ref="AO7:AO16" si="40">AO$4*AK7</f>
        <v>3090000</v>
      </c>
      <c r="AP7" s="7">
        <f t="shared" ref="AP7:AP16" si="41">AO$4*AL7</f>
        <v>249000</v>
      </c>
      <c r="AQ7" s="5">
        <f t="shared" ref="AQ7:AQ16" si="42">AM7</f>
        <v>8.0500000000000002E-2</v>
      </c>
      <c r="AR7" s="6">
        <f>data!J284</f>
        <v>3100000</v>
      </c>
      <c r="AS7" s="6">
        <f>data!K284</f>
        <v>206000</v>
      </c>
      <c r="AT7" s="4">
        <f>data!M284</f>
        <v>6.6299999999999998E-2</v>
      </c>
      <c r="AU7" s="7">
        <f t="shared" si="6"/>
        <v>11.06</v>
      </c>
      <c r="AV7" s="7">
        <f t="shared" ref="AV7:AV16" si="43">AV$4*AR7</f>
        <v>3410000.0000000005</v>
      </c>
      <c r="AW7" s="7">
        <f t="shared" ref="AW7:AW16" si="44">AV$4*AS7</f>
        <v>226600.00000000003</v>
      </c>
      <c r="AX7" s="5">
        <f t="shared" ref="AX7:AX16" si="45">AT7</f>
        <v>6.6299999999999998E-2</v>
      </c>
      <c r="AY7" s="6">
        <f>data!J326</f>
        <v>3090000</v>
      </c>
      <c r="AZ7" s="6">
        <f>data!K326</f>
        <v>159000</v>
      </c>
      <c r="BA7" s="4">
        <f>data!M326</f>
        <v>5.16E-2</v>
      </c>
      <c r="BB7" s="7">
        <f t="shared" si="7"/>
        <v>28.44</v>
      </c>
      <c r="BC7" s="7">
        <f t="shared" ref="BC7:BC16" si="46">BC$4*AY7</f>
        <v>3399000.0000000005</v>
      </c>
      <c r="BD7" s="7">
        <f t="shared" ref="BD7:BD16" si="47">BC$4*AZ7</f>
        <v>174900</v>
      </c>
      <c r="BE7" s="5">
        <f t="shared" ref="BE7:BE16" si="48">BA7</f>
        <v>5.16E-2</v>
      </c>
      <c r="BF7" s="6">
        <f>data!J368</f>
        <v>3050000</v>
      </c>
      <c r="BG7" s="6">
        <f>data!K368</f>
        <v>137000</v>
      </c>
      <c r="BH7" s="4">
        <f>data!M368</f>
        <v>4.48E-2</v>
      </c>
      <c r="BI7" s="7">
        <f t="shared" si="8"/>
        <v>94.800000000000011</v>
      </c>
      <c r="BJ7" s="7">
        <f t="shared" ref="BJ7:BJ16" si="49">BJ$4*BF7</f>
        <v>3660000</v>
      </c>
      <c r="BK7" s="7">
        <f t="shared" ref="BK7:BK16" si="50">BJ$4*BG7</f>
        <v>164400</v>
      </c>
      <c r="BL7" s="5">
        <f t="shared" ref="BL7:BL16" si="51">BH7</f>
        <v>4.48E-2</v>
      </c>
      <c r="BM7" s="6">
        <f>data!J410</f>
        <v>3010000</v>
      </c>
      <c r="BN7" s="6">
        <f>data!K410</f>
        <v>136000</v>
      </c>
      <c r="BO7" s="4">
        <f>data!M410</f>
        <v>4.5199999999999997E-2</v>
      </c>
      <c r="BP7" s="7">
        <f t="shared" si="9"/>
        <v>316</v>
      </c>
      <c r="BQ7" s="7">
        <f t="shared" ref="BQ7:BQ16" si="52">BQ$4*BM7</f>
        <v>3612000</v>
      </c>
      <c r="BR7" s="7">
        <f t="shared" ref="BR7:BR16" si="53">BQ$4*BN7</f>
        <v>163200</v>
      </c>
      <c r="BS7" s="5">
        <f t="shared" ref="BS7:BS16" si="54">BO7</f>
        <v>4.5199999999999997E-2</v>
      </c>
      <c r="BT7" s="6">
        <f>data!J452</f>
        <v>3030000</v>
      </c>
      <c r="BU7" s="6">
        <f>data!K452</f>
        <v>193000</v>
      </c>
      <c r="BV7" s="4">
        <f>data!M452</f>
        <v>6.3799999999999996E-2</v>
      </c>
      <c r="BW7" s="7">
        <f t="shared" si="10"/>
        <v>1422</v>
      </c>
      <c r="BX7" s="7">
        <f t="shared" ref="BX7:BX16" si="55">BX$4*BT7</f>
        <v>3636000</v>
      </c>
      <c r="BY7" s="7">
        <f t="shared" ref="BY7:BY16" si="56">BX$4*BU7</f>
        <v>231600</v>
      </c>
      <c r="BZ7" s="5">
        <f t="shared" ref="BZ7:BZ16" si="57">BV7</f>
        <v>6.3799999999999996E-2</v>
      </c>
      <c r="CA7" s="6">
        <f>data!J494</f>
        <v>3100000</v>
      </c>
      <c r="CB7" s="6">
        <f>data!K494</f>
        <v>261000</v>
      </c>
      <c r="CC7" s="4">
        <f>data!M494</f>
        <v>8.4199999999999997E-2</v>
      </c>
      <c r="CD7" s="7">
        <f t="shared" si="11"/>
        <v>3634</v>
      </c>
      <c r="CE7" s="7">
        <f t="shared" ref="CE7:CE16" si="58">CE$4*CA7</f>
        <v>4030000</v>
      </c>
      <c r="CF7" s="7">
        <f t="shared" ref="CF7:CF16" si="59">CE$4*CB7</f>
        <v>339300</v>
      </c>
      <c r="CG7" s="5">
        <f t="shared" ref="CG7:CG16" si="60">CC7</f>
        <v>8.4199999999999997E-2</v>
      </c>
      <c r="CH7" s="6">
        <f>data!J536</f>
        <v>3230000</v>
      </c>
      <c r="CI7" s="6">
        <f>data!K536</f>
        <v>392000</v>
      </c>
      <c r="CJ7" s="4">
        <f>data!M536</f>
        <v>0.121</v>
      </c>
      <c r="CK7" s="7">
        <f t="shared" si="12"/>
        <v>12640</v>
      </c>
      <c r="CL7" s="7">
        <f t="shared" ref="CL7:CL16" si="61">CL$4*CH7</f>
        <v>4199000</v>
      </c>
      <c r="CM7" s="7">
        <f t="shared" ref="CM7:CM16" si="62">CL$4*CI7</f>
        <v>509600</v>
      </c>
      <c r="CN7" s="5">
        <f t="shared" ref="CN7:CN16" si="63">CJ7</f>
        <v>0.121</v>
      </c>
      <c r="CO7" s="6">
        <f>data!J578</f>
        <v>3490000</v>
      </c>
      <c r="CP7" s="6">
        <f>data!K578</f>
        <v>660000</v>
      </c>
      <c r="CQ7" s="4">
        <f>data!M578</f>
        <v>0.189</v>
      </c>
      <c r="CR7" s="7">
        <f t="shared" si="13"/>
        <v>47400</v>
      </c>
      <c r="CS7" s="7">
        <f t="shared" ref="CS7:CS16" si="64">CS$4*CO7</f>
        <v>4537000</v>
      </c>
      <c r="CT7" s="7">
        <f t="shared" ref="CT7:CT16" si="65">CS$4*CP7</f>
        <v>858000</v>
      </c>
      <c r="CU7" s="5">
        <f t="shared" ref="CU7:CU16" si="66">CQ7</f>
        <v>0.189</v>
      </c>
      <c r="CV7" s="6">
        <f>data!J620</f>
        <v>4110000</v>
      </c>
      <c r="CW7" s="6">
        <f>data!K620</f>
        <v>1430000</v>
      </c>
      <c r="CX7" s="4">
        <f>data!M620</f>
        <v>0.34699999999999998</v>
      </c>
      <c r="CY7" s="7">
        <f t="shared" si="14"/>
        <v>252800</v>
      </c>
      <c r="CZ7" s="7">
        <f t="shared" ref="CZ7:CZ16" si="67">CZ$4*CV7</f>
        <v>5343000</v>
      </c>
      <c r="DA7" s="7">
        <f t="shared" ref="DA7:DA16" si="68">CZ$4*CW7</f>
        <v>1859000</v>
      </c>
      <c r="DB7" s="5">
        <f t="shared" ref="DB7:DB16" si="69">CX7</f>
        <v>0.34699999999999998</v>
      </c>
      <c r="DC7" s="6">
        <f>data!J662</f>
        <v>6190000</v>
      </c>
      <c r="DD7" s="6">
        <f>data!K662</f>
        <v>4540000</v>
      </c>
      <c r="DE7" s="4">
        <f>data!M662</f>
        <v>0.73299999999999998</v>
      </c>
      <c r="DF7" s="7">
        <f t="shared" si="15"/>
        <v>1896000</v>
      </c>
      <c r="DG7" s="7">
        <f t="shared" ref="DG7:DG16" si="70">DG$4*DC7</f>
        <v>8047000</v>
      </c>
      <c r="DH7" s="7">
        <f t="shared" ref="DH7:DH16" si="71">DG$4*DD7</f>
        <v>5902000</v>
      </c>
      <c r="DI7" s="5">
        <f t="shared" ref="DI7:DI16" si="72">DE7</f>
        <v>0.73299999999999998</v>
      </c>
      <c r="DJ7" s="6">
        <f>data!J704</f>
        <v>19900000</v>
      </c>
      <c r="DK7" s="6">
        <f>data!K704</f>
        <v>20700000</v>
      </c>
      <c r="DL7" s="4">
        <f>data!M704</f>
        <v>1.04</v>
      </c>
      <c r="DM7" s="7">
        <f t="shared" si="16"/>
        <v>47400000</v>
      </c>
      <c r="DN7" s="7">
        <f t="shared" ref="DN7:DN16" si="73">DN$4*DJ7</f>
        <v>33830000</v>
      </c>
      <c r="DO7" s="7">
        <f t="shared" ref="DO7:DO16" si="74">DN$4*DK7</f>
        <v>35190000</v>
      </c>
      <c r="DP7" s="5">
        <f t="shared" ref="DP7:DP16" si="75">DL7</f>
        <v>1.04</v>
      </c>
      <c r="DQ7" s="6">
        <f>data!J746</f>
        <v>116000000</v>
      </c>
      <c r="DR7" s="6">
        <f>data!K746</f>
        <v>82000000</v>
      </c>
      <c r="DS7" s="4">
        <f>data!M746</f>
        <v>0.70499999999999996</v>
      </c>
      <c r="DT7" s="7">
        <f t="shared" si="17"/>
        <v>1580000000</v>
      </c>
      <c r="DU7" s="7">
        <f t="shared" ref="DU7:DU16" si="76">DU$4*DQ7</f>
        <v>232000000</v>
      </c>
      <c r="DV7" s="7">
        <f t="shared" ref="DV7:DV16" si="77">DU$4*DR7</f>
        <v>164000000</v>
      </c>
      <c r="DW7" s="5">
        <f t="shared" ref="DW7:DW16" si="78">DS7</f>
        <v>0.70499999999999996</v>
      </c>
      <c r="DX7" s="6">
        <f>data!J788</f>
        <v>407000000</v>
      </c>
      <c r="DY7" s="6">
        <f>data!K788</f>
        <v>116000000</v>
      </c>
      <c r="DZ7" s="4">
        <f>data!M788</f>
        <v>0.28499999999999998</v>
      </c>
      <c r="EA7" s="7">
        <f t="shared" si="18"/>
        <v>79000000000</v>
      </c>
      <c r="EB7" s="7">
        <f t="shared" ref="EB7:EB16" si="79">EB$4*DX7</f>
        <v>814000000</v>
      </c>
      <c r="EC7" s="7">
        <f t="shared" ref="EC7:EC16" si="80">EB$4*DY7</f>
        <v>232000000</v>
      </c>
      <c r="ED7" s="5">
        <f t="shared" ref="ED7:ED16" si="81">DZ7</f>
        <v>0.28499999999999998</v>
      </c>
      <c r="EE7" s="6">
        <f>data!J830</f>
        <v>648000000</v>
      </c>
      <c r="EF7" s="6">
        <f>data!K830</f>
        <v>80500000</v>
      </c>
      <c r="EG7" s="4">
        <f>data!M830</f>
        <v>0.124</v>
      </c>
      <c r="EH7" s="7">
        <f t="shared" si="19"/>
        <v>2370000000000</v>
      </c>
      <c r="EI7" s="7">
        <f t="shared" ref="EI7:EI16" si="82">EI$4*EE7</f>
        <v>1231200000</v>
      </c>
      <c r="EJ7" s="7">
        <f t="shared" ref="EJ7:EJ16" si="83">EI$4*EF7</f>
        <v>152950000</v>
      </c>
      <c r="EK7" s="5">
        <f t="shared" ref="EK7:EK16" si="84">EG7</f>
        <v>0.124</v>
      </c>
      <c r="EL7" s="6">
        <f>data!J872</f>
        <v>771000000</v>
      </c>
      <c r="EM7" s="6">
        <f>data!K872</f>
        <v>46900000</v>
      </c>
      <c r="EN7" s="4">
        <f>data!M872</f>
        <v>6.08E-2</v>
      </c>
      <c r="EO7" s="7">
        <f t="shared" si="20"/>
        <v>79000000000000</v>
      </c>
      <c r="EP7" s="7">
        <f t="shared" ref="EP7:EP16" si="85">EP$4*EL7</f>
        <v>1464900000</v>
      </c>
      <c r="EQ7" s="7">
        <f t="shared" ref="EQ7:EQ16" si="86">EP$4*EM7</f>
        <v>89110000</v>
      </c>
      <c r="ER7" s="5">
        <f t="shared" ref="ER7:ER16" si="87">EN7</f>
        <v>6.08E-2</v>
      </c>
      <c r="ES7" s="6">
        <f>data!J914</f>
        <v>832000000</v>
      </c>
      <c r="ET7" s="6">
        <f>data!K914</f>
        <v>31900000</v>
      </c>
      <c r="EU7" s="4">
        <f>data!M914</f>
        <v>3.8300000000000001E-2</v>
      </c>
      <c r="EV7" s="7">
        <f t="shared" si="21"/>
        <v>1580000000000000</v>
      </c>
      <c r="EW7" s="7">
        <f t="shared" ref="EW7:EW16" si="88">EW$4*ES7</f>
        <v>1497600000</v>
      </c>
      <c r="EX7" s="7">
        <f t="shared" ref="EX7:EX16" si="89">EW$4*ET7</f>
        <v>57420000</v>
      </c>
      <c r="EY7" s="5">
        <f t="shared" ref="EY7:EY16" si="90">EU7</f>
        <v>3.8300000000000001E-2</v>
      </c>
      <c r="EZ7" s="6">
        <f>data!J956</f>
        <v>866000000</v>
      </c>
      <c r="FA7" s="6">
        <f>data!K956</f>
        <v>26400000</v>
      </c>
      <c r="FB7" s="4">
        <f>data!M956</f>
        <v>3.0499999999999999E-2</v>
      </c>
      <c r="FC7" s="7">
        <f t="shared" si="22"/>
        <v>6.32E+16</v>
      </c>
      <c r="FD7" s="7">
        <f t="shared" ref="FD7:FD16" si="91">FD$4*EZ7</f>
        <v>1558800000</v>
      </c>
      <c r="FE7" s="7">
        <f t="shared" ref="FE7:FE16" si="92">FD$4*FA7</f>
        <v>47520000</v>
      </c>
      <c r="FF7" s="5">
        <f t="shared" ref="FF7:FF16" si="93">FB7</f>
        <v>3.0499999999999999E-2</v>
      </c>
      <c r="FG7" s="6">
        <f>data!J998</f>
        <v>891000000</v>
      </c>
      <c r="FH7" s="6">
        <f>data!K998</f>
        <v>24600000</v>
      </c>
      <c r="FI7" s="4">
        <f>data!M998</f>
        <v>2.76E-2</v>
      </c>
      <c r="FJ7" s="7">
        <f t="shared" si="23"/>
        <v>1.106E+18</v>
      </c>
      <c r="FK7" s="7">
        <f t="shared" ref="FK7:FK16" si="94">FK$4*FG7</f>
        <v>1603800000</v>
      </c>
      <c r="FL7" s="7">
        <f t="shared" ref="FL7:FL16" si="95">FK$4*FH7</f>
        <v>44280000</v>
      </c>
      <c r="FM7" s="5">
        <f t="shared" ref="FM7:FM16" si="96">FI7</f>
        <v>2.76E-2</v>
      </c>
      <c r="FN7" s="6">
        <f>data!J1040</f>
        <v>913000000</v>
      </c>
      <c r="FO7" s="6">
        <f>data!K1040</f>
        <v>23500000</v>
      </c>
      <c r="FP7" s="4">
        <f>data!M1040</f>
        <v>2.58E-2</v>
      </c>
      <c r="FQ7" s="7">
        <f t="shared" si="24"/>
        <v>1.58E+19</v>
      </c>
      <c r="FR7" s="7">
        <f t="shared" ref="FR7:FR16" si="97">FR$4*FN7</f>
        <v>1643400000</v>
      </c>
      <c r="FS7" s="7">
        <f t="shared" ref="FS7:FS16" si="98">FR$4*FO7</f>
        <v>42300000</v>
      </c>
      <c r="FT7" s="5">
        <f t="shared" ref="FT7:FT16" si="99">FP7</f>
        <v>2.58E-2</v>
      </c>
    </row>
    <row r="8" spans="1:176" x14ac:dyDescent="0.15">
      <c r="A8" s="6">
        <v>2.5099999999999998</v>
      </c>
      <c r="B8" s="6">
        <f>data!J33</f>
        <v>1960000</v>
      </c>
      <c r="C8" s="6">
        <f>data!K33</f>
        <v>175000</v>
      </c>
      <c r="D8" s="4">
        <f>data!M33</f>
        <v>8.9300000000000004E-2</v>
      </c>
      <c r="E8" s="7">
        <f t="shared" si="0"/>
        <v>1.2549999999999999E-2</v>
      </c>
      <c r="F8" s="7">
        <f t="shared" si="25"/>
        <v>1960000</v>
      </c>
      <c r="G8" s="7">
        <f t="shared" si="26"/>
        <v>175000</v>
      </c>
      <c r="H8" s="5">
        <f t="shared" si="27"/>
        <v>8.9300000000000004E-2</v>
      </c>
      <c r="I8" s="6">
        <f>data!J75</f>
        <v>2140000</v>
      </c>
      <c r="J8" s="6">
        <f>data!K75</f>
        <v>310000</v>
      </c>
      <c r="K8" s="4">
        <f>data!M75</f>
        <v>0.14499999999999999</v>
      </c>
      <c r="L8" s="7">
        <f t="shared" si="1"/>
        <v>7.5299999999999992E-2</v>
      </c>
      <c r="M8" s="7">
        <f t="shared" si="28"/>
        <v>2140000</v>
      </c>
      <c r="N8" s="7">
        <f t="shared" si="29"/>
        <v>310000</v>
      </c>
      <c r="O8" s="5">
        <f t="shared" si="30"/>
        <v>0.14499999999999999</v>
      </c>
      <c r="P8" s="6">
        <f>data!J117</f>
        <v>2680000</v>
      </c>
      <c r="Q8" s="6">
        <f>data!K117</f>
        <v>417000</v>
      </c>
      <c r="R8" s="4">
        <f>data!M117</f>
        <v>0.156</v>
      </c>
      <c r="S8" s="7">
        <f t="shared" si="2"/>
        <v>0.35139999999999999</v>
      </c>
      <c r="T8" s="7">
        <f t="shared" si="31"/>
        <v>2680000</v>
      </c>
      <c r="U8" s="7">
        <f t="shared" si="32"/>
        <v>417000</v>
      </c>
      <c r="V8" s="5">
        <f t="shared" si="33"/>
        <v>0.156</v>
      </c>
      <c r="W8" s="6">
        <f>data!J159</f>
        <v>3130000</v>
      </c>
      <c r="X8" s="6">
        <f>data!K159</f>
        <v>300000</v>
      </c>
      <c r="Y8" s="4">
        <f>data!M159</f>
        <v>9.6000000000000002E-2</v>
      </c>
      <c r="Z8" s="7">
        <f t="shared" si="3"/>
        <v>2.5099999999999998</v>
      </c>
      <c r="AA8" s="7">
        <f t="shared" si="34"/>
        <v>3130000</v>
      </c>
      <c r="AB8" s="7">
        <f t="shared" si="35"/>
        <v>300000</v>
      </c>
      <c r="AC8" s="5">
        <f t="shared" si="36"/>
        <v>9.6000000000000002E-2</v>
      </c>
      <c r="AD8" s="6">
        <f>data!J201</f>
        <v>3160000</v>
      </c>
      <c r="AE8" s="6">
        <f>data!K201</f>
        <v>260000</v>
      </c>
      <c r="AF8" s="4">
        <f>data!M201</f>
        <v>8.2199999999999995E-2</v>
      </c>
      <c r="AG8" s="7">
        <f t="shared" si="4"/>
        <v>5.0199999999999996</v>
      </c>
      <c r="AH8" s="7">
        <f t="shared" si="37"/>
        <v>3160000</v>
      </c>
      <c r="AI8" s="7">
        <f t="shared" si="38"/>
        <v>260000</v>
      </c>
      <c r="AJ8" s="5">
        <f t="shared" si="39"/>
        <v>8.2199999999999995E-2</v>
      </c>
      <c r="AK8" s="6">
        <f>data!J243</f>
        <v>3180000</v>
      </c>
      <c r="AL8" s="6">
        <f>data!K243</f>
        <v>221000</v>
      </c>
      <c r="AM8" s="4">
        <f>data!M243</f>
        <v>6.9500000000000006E-2</v>
      </c>
      <c r="AN8" s="7">
        <f t="shared" si="5"/>
        <v>10.039999999999999</v>
      </c>
      <c r="AO8" s="7">
        <f t="shared" si="40"/>
        <v>3180000</v>
      </c>
      <c r="AP8" s="7">
        <f t="shared" si="41"/>
        <v>221000</v>
      </c>
      <c r="AQ8" s="5">
        <f t="shared" si="42"/>
        <v>6.9500000000000006E-2</v>
      </c>
      <c r="AR8" s="6">
        <f>data!J285</f>
        <v>3160000</v>
      </c>
      <c r="AS8" s="6">
        <f>data!K285</f>
        <v>175000</v>
      </c>
      <c r="AT8" s="4">
        <f>data!M285</f>
        <v>5.5300000000000002E-2</v>
      </c>
      <c r="AU8" s="7">
        <f t="shared" si="6"/>
        <v>17.57</v>
      </c>
      <c r="AV8" s="7">
        <f t="shared" si="43"/>
        <v>3476000.0000000005</v>
      </c>
      <c r="AW8" s="7">
        <f t="shared" si="44"/>
        <v>192500.00000000003</v>
      </c>
      <c r="AX8" s="5">
        <f t="shared" si="45"/>
        <v>5.5300000000000002E-2</v>
      </c>
      <c r="AY8" s="6">
        <f>data!J327</f>
        <v>3120000</v>
      </c>
      <c r="AZ8" s="6">
        <f>data!K327</f>
        <v>137000</v>
      </c>
      <c r="BA8" s="4">
        <f>data!M327</f>
        <v>4.3900000000000002E-2</v>
      </c>
      <c r="BB8" s="7">
        <f t="shared" si="7"/>
        <v>45.179999999999993</v>
      </c>
      <c r="BC8" s="7">
        <f t="shared" si="46"/>
        <v>3432000.0000000005</v>
      </c>
      <c r="BD8" s="7">
        <f t="shared" si="47"/>
        <v>150700</v>
      </c>
      <c r="BE8" s="5">
        <f t="shared" si="48"/>
        <v>4.3900000000000002E-2</v>
      </c>
      <c r="BF8" s="6">
        <f>data!J369</f>
        <v>3080000</v>
      </c>
      <c r="BG8" s="6">
        <f>data!K369</f>
        <v>123000</v>
      </c>
      <c r="BH8" s="4">
        <f>data!M369</f>
        <v>0.04</v>
      </c>
      <c r="BI8" s="7">
        <f t="shared" si="8"/>
        <v>150.6</v>
      </c>
      <c r="BJ8" s="7">
        <f t="shared" si="49"/>
        <v>3696000</v>
      </c>
      <c r="BK8" s="7">
        <f t="shared" si="50"/>
        <v>147600</v>
      </c>
      <c r="BL8" s="5">
        <f t="shared" si="51"/>
        <v>0.04</v>
      </c>
      <c r="BM8" s="6">
        <f>data!J411</f>
        <v>3040000</v>
      </c>
      <c r="BN8" s="6">
        <f>data!K411</f>
        <v>142000</v>
      </c>
      <c r="BO8" s="4">
        <f>data!M411</f>
        <v>4.6800000000000001E-2</v>
      </c>
      <c r="BP8" s="7">
        <f t="shared" si="9"/>
        <v>501.99999999999994</v>
      </c>
      <c r="BQ8" s="7">
        <f t="shared" si="52"/>
        <v>3648000</v>
      </c>
      <c r="BR8" s="7">
        <f t="shared" si="53"/>
        <v>170400</v>
      </c>
      <c r="BS8" s="5">
        <f t="shared" si="54"/>
        <v>4.6800000000000001E-2</v>
      </c>
      <c r="BT8" s="6">
        <f>data!J453</f>
        <v>3080000</v>
      </c>
      <c r="BU8" s="6">
        <f>data!K453</f>
        <v>221000</v>
      </c>
      <c r="BV8" s="4">
        <f>data!M453</f>
        <v>7.1499999999999994E-2</v>
      </c>
      <c r="BW8" s="7">
        <f t="shared" si="10"/>
        <v>2259</v>
      </c>
      <c r="BX8" s="7">
        <f t="shared" si="55"/>
        <v>3696000</v>
      </c>
      <c r="BY8" s="7">
        <f t="shared" si="56"/>
        <v>265200</v>
      </c>
      <c r="BZ8" s="5">
        <f t="shared" si="57"/>
        <v>7.1499999999999994E-2</v>
      </c>
      <c r="CA8" s="6">
        <f>data!J495</f>
        <v>3170000</v>
      </c>
      <c r="CB8" s="6">
        <f>data!K495</f>
        <v>308000</v>
      </c>
      <c r="CC8" s="4">
        <f>data!M495</f>
        <v>9.7199999999999995E-2</v>
      </c>
      <c r="CD8" s="7">
        <f t="shared" si="11"/>
        <v>5772.9999999999991</v>
      </c>
      <c r="CE8" s="7">
        <f t="shared" si="58"/>
        <v>4121000</v>
      </c>
      <c r="CF8" s="7">
        <f t="shared" si="59"/>
        <v>400400</v>
      </c>
      <c r="CG8" s="5">
        <f t="shared" si="60"/>
        <v>9.7199999999999995E-2</v>
      </c>
      <c r="CH8" s="6">
        <f>data!J537</f>
        <v>3330000</v>
      </c>
      <c r="CI8" s="6">
        <f>data!K537</f>
        <v>468000</v>
      </c>
      <c r="CJ8" s="4">
        <f>data!M537</f>
        <v>0.14000000000000001</v>
      </c>
      <c r="CK8" s="7">
        <f t="shared" si="12"/>
        <v>20080</v>
      </c>
      <c r="CL8" s="7">
        <f t="shared" si="61"/>
        <v>4329000</v>
      </c>
      <c r="CM8" s="7">
        <f t="shared" si="62"/>
        <v>608400</v>
      </c>
      <c r="CN8" s="5">
        <f t="shared" si="63"/>
        <v>0.14000000000000001</v>
      </c>
      <c r="CO8" s="6">
        <f>data!J579</f>
        <v>3660000</v>
      </c>
      <c r="CP8" s="6">
        <f>data!K579</f>
        <v>824000</v>
      </c>
      <c r="CQ8" s="4">
        <f>data!M579</f>
        <v>0.22500000000000001</v>
      </c>
      <c r="CR8" s="7">
        <f t="shared" si="13"/>
        <v>75300</v>
      </c>
      <c r="CS8" s="7">
        <f t="shared" si="64"/>
        <v>4758000</v>
      </c>
      <c r="CT8" s="7">
        <f t="shared" si="65"/>
        <v>1071200</v>
      </c>
      <c r="CU8" s="5">
        <f t="shared" si="66"/>
        <v>0.22500000000000001</v>
      </c>
      <c r="CV8" s="6">
        <f>data!J621</f>
        <v>4440000</v>
      </c>
      <c r="CW8" s="6">
        <f>data!K621</f>
        <v>1840000</v>
      </c>
      <c r="CX8" s="4">
        <f>data!M621</f>
        <v>0.41499999999999998</v>
      </c>
      <c r="CY8" s="7">
        <f t="shared" si="14"/>
        <v>401599.99999999994</v>
      </c>
      <c r="CZ8" s="7">
        <f t="shared" si="67"/>
        <v>5772000</v>
      </c>
      <c r="DA8" s="7">
        <f t="shared" si="68"/>
        <v>2392000</v>
      </c>
      <c r="DB8" s="5">
        <f t="shared" si="69"/>
        <v>0.41499999999999998</v>
      </c>
      <c r="DC8" s="6">
        <f>data!J663</f>
        <v>7210000</v>
      </c>
      <c r="DD8" s="6">
        <f>data!K663</f>
        <v>6030000</v>
      </c>
      <c r="DE8" s="4">
        <f>data!M663</f>
        <v>0.83699999999999997</v>
      </c>
      <c r="DF8" s="7">
        <f t="shared" si="15"/>
        <v>3011999.9999999995</v>
      </c>
      <c r="DG8" s="7">
        <f t="shared" si="70"/>
        <v>9373000</v>
      </c>
      <c r="DH8" s="7">
        <f t="shared" si="71"/>
        <v>7839000</v>
      </c>
      <c r="DI8" s="5">
        <f t="shared" si="72"/>
        <v>0.83699999999999997</v>
      </c>
      <c r="DJ8" s="6">
        <f>data!J705</f>
        <v>25500000</v>
      </c>
      <c r="DK8" s="6">
        <f>data!K705</f>
        <v>26500000</v>
      </c>
      <c r="DL8" s="4">
        <f>data!M705</f>
        <v>1.04</v>
      </c>
      <c r="DM8" s="7">
        <f t="shared" si="16"/>
        <v>75300000</v>
      </c>
      <c r="DN8" s="7">
        <f t="shared" si="73"/>
        <v>43350000</v>
      </c>
      <c r="DO8" s="7">
        <f t="shared" si="74"/>
        <v>45050000</v>
      </c>
      <c r="DP8" s="5">
        <f t="shared" si="75"/>
        <v>1.04</v>
      </c>
      <c r="DQ8" s="6">
        <f>data!J747</f>
        <v>144000000</v>
      </c>
      <c r="DR8" s="6">
        <f>data!K747</f>
        <v>92900000</v>
      </c>
      <c r="DS8" s="4">
        <f>data!M747</f>
        <v>0.64500000000000002</v>
      </c>
      <c r="DT8" s="7">
        <f t="shared" si="17"/>
        <v>2510000000</v>
      </c>
      <c r="DU8" s="7">
        <f t="shared" si="76"/>
        <v>288000000</v>
      </c>
      <c r="DV8" s="7">
        <f t="shared" si="77"/>
        <v>185800000</v>
      </c>
      <c r="DW8" s="5">
        <f t="shared" si="78"/>
        <v>0.64500000000000002</v>
      </c>
      <c r="DX8" s="6">
        <f>data!J789</f>
        <v>441000000</v>
      </c>
      <c r="DY8" s="6">
        <f>data!K789</f>
        <v>114000000</v>
      </c>
      <c r="DZ8" s="4">
        <f>data!M789</f>
        <v>0.25800000000000001</v>
      </c>
      <c r="EA8" s="7">
        <f t="shared" si="18"/>
        <v>125499999999.99998</v>
      </c>
      <c r="EB8" s="7">
        <f t="shared" si="79"/>
        <v>882000000</v>
      </c>
      <c r="EC8" s="7">
        <f t="shared" si="80"/>
        <v>228000000</v>
      </c>
      <c r="ED8" s="5">
        <f t="shared" si="81"/>
        <v>0.25800000000000001</v>
      </c>
      <c r="EE8" s="6">
        <f>data!J831</f>
        <v>669000000</v>
      </c>
      <c r="EF8" s="6">
        <f>data!K831</f>
        <v>74700000</v>
      </c>
      <c r="EG8" s="4">
        <f>data!M831</f>
        <v>0.112</v>
      </c>
      <c r="EH8" s="7">
        <f t="shared" si="19"/>
        <v>3764999999999.9995</v>
      </c>
      <c r="EI8" s="7">
        <f t="shared" si="82"/>
        <v>1271100000</v>
      </c>
      <c r="EJ8" s="7">
        <f t="shared" si="83"/>
        <v>141930000</v>
      </c>
      <c r="EK8" s="5">
        <f t="shared" si="84"/>
        <v>0.112</v>
      </c>
      <c r="EL8" s="6">
        <f>data!J873</f>
        <v>782000000</v>
      </c>
      <c r="EM8" s="6">
        <f>data!K873</f>
        <v>43500000</v>
      </c>
      <c r="EN8" s="4">
        <f>data!M873</f>
        <v>5.57E-2</v>
      </c>
      <c r="EO8" s="7">
        <f t="shared" si="20"/>
        <v>125499999999999.98</v>
      </c>
      <c r="EP8" s="7">
        <f t="shared" si="85"/>
        <v>1485800000</v>
      </c>
      <c r="EQ8" s="7">
        <f t="shared" si="86"/>
        <v>82650000</v>
      </c>
      <c r="ER8" s="5">
        <f t="shared" si="87"/>
        <v>5.57E-2</v>
      </c>
      <c r="ES8" s="6">
        <f>data!J915</f>
        <v>838000000</v>
      </c>
      <c r="ET8" s="6">
        <f>data!K915</f>
        <v>30700000</v>
      </c>
      <c r="EU8" s="4">
        <f>data!M915</f>
        <v>3.6600000000000001E-2</v>
      </c>
      <c r="EV8" s="7">
        <f t="shared" si="21"/>
        <v>2510000000000000</v>
      </c>
      <c r="EW8" s="7">
        <f t="shared" si="88"/>
        <v>1508400000</v>
      </c>
      <c r="EX8" s="7">
        <f t="shared" si="89"/>
        <v>55260000</v>
      </c>
      <c r="EY8" s="5">
        <f t="shared" si="90"/>
        <v>3.6600000000000001E-2</v>
      </c>
      <c r="EZ8" s="6">
        <f>data!J957</f>
        <v>872000000</v>
      </c>
      <c r="FA8" s="6">
        <f>data!K957</f>
        <v>26200000</v>
      </c>
      <c r="FB8" s="4">
        <f>data!M957</f>
        <v>0.03</v>
      </c>
      <c r="FC8" s="7">
        <f t="shared" si="22"/>
        <v>1.0039999999999998E+17</v>
      </c>
      <c r="FD8" s="7">
        <f t="shared" si="91"/>
        <v>1569600000</v>
      </c>
      <c r="FE8" s="7">
        <f t="shared" si="92"/>
        <v>47160000</v>
      </c>
      <c r="FF8" s="5">
        <f t="shared" si="93"/>
        <v>0.03</v>
      </c>
      <c r="FG8" s="6">
        <f>data!J999</f>
        <v>896000000</v>
      </c>
      <c r="FH8" s="6">
        <f>data!K999</f>
        <v>24500000</v>
      </c>
      <c r="FI8" s="4">
        <f>data!M999</f>
        <v>2.7300000000000001E-2</v>
      </c>
      <c r="FJ8" s="7">
        <f t="shared" si="23"/>
        <v>1.7569999999999997E+18</v>
      </c>
      <c r="FK8" s="7">
        <f t="shared" si="94"/>
        <v>1612800000</v>
      </c>
      <c r="FL8" s="7">
        <f t="shared" si="95"/>
        <v>44100000</v>
      </c>
      <c r="FM8" s="5">
        <f t="shared" si="96"/>
        <v>2.7300000000000001E-2</v>
      </c>
      <c r="FN8" s="6">
        <f>data!J1041</f>
        <v>918000000</v>
      </c>
      <c r="FO8" s="6">
        <f>data!K1041</f>
        <v>24100000</v>
      </c>
      <c r="FP8" s="4">
        <f>data!M1041</f>
        <v>2.63E-2</v>
      </c>
      <c r="FQ8" s="7">
        <f t="shared" si="24"/>
        <v>2.5099999999999996E+19</v>
      </c>
      <c r="FR8" s="7">
        <f t="shared" si="97"/>
        <v>1652400000</v>
      </c>
      <c r="FS8" s="7">
        <f t="shared" si="98"/>
        <v>43380000</v>
      </c>
      <c r="FT8" s="5">
        <f t="shared" si="99"/>
        <v>2.63E-2</v>
      </c>
    </row>
    <row r="9" spans="1:176" x14ac:dyDescent="0.15">
      <c r="A9" s="6">
        <v>3.98</v>
      </c>
      <c r="B9" s="6">
        <f>data!J34</f>
        <v>2010000</v>
      </c>
      <c r="C9" s="6">
        <f>data!K34</f>
        <v>214000</v>
      </c>
      <c r="D9" s="4">
        <f>data!M34</f>
        <v>0.106</v>
      </c>
      <c r="E9" s="7">
        <f t="shared" si="0"/>
        <v>1.9900000000000001E-2</v>
      </c>
      <c r="F9" s="7">
        <f t="shared" si="25"/>
        <v>2010000</v>
      </c>
      <c r="G9" s="7">
        <f t="shared" si="26"/>
        <v>214000</v>
      </c>
      <c r="H9" s="5">
        <f t="shared" si="27"/>
        <v>0.106</v>
      </c>
      <c r="I9" s="6">
        <f>data!J76</f>
        <v>2250000</v>
      </c>
      <c r="J9" s="6">
        <f>data!K76</f>
        <v>361000</v>
      </c>
      <c r="K9" s="4">
        <f>data!M76</f>
        <v>0.16</v>
      </c>
      <c r="L9" s="7">
        <f t="shared" si="1"/>
        <v>0.11939999999999999</v>
      </c>
      <c r="M9" s="7">
        <f t="shared" si="28"/>
        <v>2250000</v>
      </c>
      <c r="N9" s="7">
        <f t="shared" si="29"/>
        <v>361000</v>
      </c>
      <c r="O9" s="5">
        <f t="shared" si="30"/>
        <v>0.16</v>
      </c>
      <c r="P9" s="6">
        <f>data!J118</f>
        <v>2820000</v>
      </c>
      <c r="Q9" s="6">
        <f>data!K118</f>
        <v>433000</v>
      </c>
      <c r="R9" s="4">
        <f>data!M118</f>
        <v>0.153</v>
      </c>
      <c r="S9" s="7">
        <f t="shared" si="2"/>
        <v>0.55720000000000003</v>
      </c>
      <c r="T9" s="7">
        <f t="shared" si="31"/>
        <v>2820000</v>
      </c>
      <c r="U9" s="7">
        <f t="shared" si="32"/>
        <v>433000</v>
      </c>
      <c r="V9" s="5">
        <f t="shared" si="33"/>
        <v>0.153</v>
      </c>
      <c r="W9" s="6">
        <f>data!J160</f>
        <v>3240000</v>
      </c>
      <c r="X9" s="6">
        <f>data!K160</f>
        <v>280000</v>
      </c>
      <c r="Y9" s="4">
        <f>data!M160</f>
        <v>8.6499999999999994E-2</v>
      </c>
      <c r="Z9" s="7">
        <f t="shared" si="3"/>
        <v>3.98</v>
      </c>
      <c r="AA9" s="7">
        <f t="shared" si="34"/>
        <v>3240000</v>
      </c>
      <c r="AB9" s="7">
        <f t="shared" si="35"/>
        <v>280000</v>
      </c>
      <c r="AC9" s="5">
        <f t="shared" si="36"/>
        <v>8.6499999999999994E-2</v>
      </c>
      <c r="AD9" s="6">
        <f>data!J202</f>
        <v>3250000</v>
      </c>
      <c r="AE9" s="6">
        <f>data!K202</f>
        <v>231000</v>
      </c>
      <c r="AF9" s="4">
        <f>data!M202</f>
        <v>7.1199999999999999E-2</v>
      </c>
      <c r="AG9" s="7">
        <f t="shared" si="4"/>
        <v>7.96</v>
      </c>
      <c r="AH9" s="7">
        <f t="shared" si="37"/>
        <v>3250000</v>
      </c>
      <c r="AI9" s="7">
        <f t="shared" si="38"/>
        <v>231000</v>
      </c>
      <c r="AJ9" s="5">
        <f t="shared" si="39"/>
        <v>7.1199999999999999E-2</v>
      </c>
      <c r="AK9" s="6">
        <f>data!J244</f>
        <v>3230000</v>
      </c>
      <c r="AL9" s="6">
        <f>data!K244</f>
        <v>185000</v>
      </c>
      <c r="AM9" s="4">
        <f>data!M244</f>
        <v>5.7299999999999997E-2</v>
      </c>
      <c r="AN9" s="7">
        <f t="shared" si="5"/>
        <v>15.92</v>
      </c>
      <c r="AO9" s="7">
        <f t="shared" si="40"/>
        <v>3230000</v>
      </c>
      <c r="AP9" s="7">
        <f t="shared" si="41"/>
        <v>185000</v>
      </c>
      <c r="AQ9" s="5">
        <f t="shared" si="42"/>
        <v>5.7299999999999997E-2</v>
      </c>
      <c r="AR9" s="6">
        <f>data!J286</f>
        <v>3200000</v>
      </c>
      <c r="AS9" s="6">
        <f>data!K286</f>
        <v>144000</v>
      </c>
      <c r="AT9" s="4">
        <f>data!M286</f>
        <v>4.4900000000000002E-2</v>
      </c>
      <c r="AU9" s="7">
        <f t="shared" si="6"/>
        <v>27.86</v>
      </c>
      <c r="AV9" s="7">
        <f t="shared" si="43"/>
        <v>3520000.0000000005</v>
      </c>
      <c r="AW9" s="7">
        <f t="shared" si="44"/>
        <v>158400</v>
      </c>
      <c r="AX9" s="5">
        <f t="shared" si="45"/>
        <v>4.4900000000000002E-2</v>
      </c>
      <c r="AY9" s="6">
        <f>data!J328</f>
        <v>3160000</v>
      </c>
      <c r="AZ9" s="6">
        <f>data!K328</f>
        <v>118000</v>
      </c>
      <c r="BA9" s="4">
        <f>data!M328</f>
        <v>3.7400000000000003E-2</v>
      </c>
      <c r="BB9" s="7">
        <f t="shared" si="7"/>
        <v>71.64</v>
      </c>
      <c r="BC9" s="7">
        <f t="shared" si="46"/>
        <v>3476000.0000000005</v>
      </c>
      <c r="BD9" s="7">
        <f t="shared" si="47"/>
        <v>129800.00000000001</v>
      </c>
      <c r="BE9" s="5">
        <f t="shared" si="48"/>
        <v>3.7400000000000003E-2</v>
      </c>
      <c r="BF9" s="6">
        <f>data!J370</f>
        <v>3110000</v>
      </c>
      <c r="BG9" s="6">
        <f>data!K370</f>
        <v>119000</v>
      </c>
      <c r="BH9" s="4">
        <f>data!M370</f>
        <v>3.8300000000000001E-2</v>
      </c>
      <c r="BI9" s="7">
        <f t="shared" si="8"/>
        <v>238.8</v>
      </c>
      <c r="BJ9" s="7">
        <f t="shared" si="49"/>
        <v>3732000</v>
      </c>
      <c r="BK9" s="7">
        <f t="shared" si="50"/>
        <v>142800</v>
      </c>
      <c r="BL9" s="5">
        <f t="shared" si="51"/>
        <v>3.8300000000000001E-2</v>
      </c>
      <c r="BM9" s="6">
        <f>data!J412</f>
        <v>3080000</v>
      </c>
      <c r="BN9" s="6">
        <f>data!K412</f>
        <v>155000</v>
      </c>
      <c r="BO9" s="4">
        <f>data!M412</f>
        <v>5.04E-2</v>
      </c>
      <c r="BP9" s="7">
        <f t="shared" si="9"/>
        <v>796</v>
      </c>
      <c r="BQ9" s="7">
        <f t="shared" si="52"/>
        <v>3696000</v>
      </c>
      <c r="BR9" s="7">
        <f t="shared" si="53"/>
        <v>186000</v>
      </c>
      <c r="BS9" s="5">
        <f t="shared" si="54"/>
        <v>5.04E-2</v>
      </c>
      <c r="BT9" s="6">
        <f>data!J454</f>
        <v>3140000</v>
      </c>
      <c r="BU9" s="6">
        <f>data!K454</f>
        <v>257000</v>
      </c>
      <c r="BV9" s="4">
        <f>data!M454</f>
        <v>8.1699999999999995E-2</v>
      </c>
      <c r="BW9" s="7">
        <f t="shared" si="10"/>
        <v>3582</v>
      </c>
      <c r="BX9" s="7">
        <f t="shared" si="55"/>
        <v>3768000</v>
      </c>
      <c r="BY9" s="7">
        <f t="shared" si="56"/>
        <v>308400</v>
      </c>
      <c r="BZ9" s="5">
        <f t="shared" si="57"/>
        <v>8.1699999999999995E-2</v>
      </c>
      <c r="CA9" s="6">
        <f>data!J496</f>
        <v>3250000</v>
      </c>
      <c r="CB9" s="6">
        <f>data!K496</f>
        <v>367000</v>
      </c>
      <c r="CC9" s="4">
        <f>data!M496</f>
        <v>0.113</v>
      </c>
      <c r="CD9" s="7">
        <f t="shared" si="11"/>
        <v>9154</v>
      </c>
      <c r="CE9" s="7">
        <f t="shared" si="58"/>
        <v>4225000</v>
      </c>
      <c r="CF9" s="7">
        <f t="shared" si="59"/>
        <v>477100</v>
      </c>
      <c r="CG9" s="5">
        <f t="shared" si="60"/>
        <v>0.113</v>
      </c>
      <c r="CH9" s="6">
        <f>data!J538</f>
        <v>3460000</v>
      </c>
      <c r="CI9" s="6">
        <f>data!K538</f>
        <v>572000</v>
      </c>
      <c r="CJ9" s="4">
        <f>data!M538</f>
        <v>0.16600000000000001</v>
      </c>
      <c r="CK9" s="7">
        <f t="shared" si="12"/>
        <v>31840</v>
      </c>
      <c r="CL9" s="7">
        <f t="shared" si="61"/>
        <v>4498000</v>
      </c>
      <c r="CM9" s="7">
        <f t="shared" si="62"/>
        <v>743600</v>
      </c>
      <c r="CN9" s="5">
        <f t="shared" si="63"/>
        <v>0.16600000000000001</v>
      </c>
      <c r="CO9" s="6">
        <f>data!J580</f>
        <v>3860000</v>
      </c>
      <c r="CP9" s="6">
        <f>data!K580</f>
        <v>1030000</v>
      </c>
      <c r="CQ9" s="4">
        <f>data!M580</f>
        <v>0.26800000000000002</v>
      </c>
      <c r="CR9" s="7">
        <f t="shared" si="13"/>
        <v>119400</v>
      </c>
      <c r="CS9" s="7">
        <f t="shared" si="64"/>
        <v>5018000</v>
      </c>
      <c r="CT9" s="7">
        <f t="shared" si="65"/>
        <v>1339000</v>
      </c>
      <c r="CU9" s="5">
        <f t="shared" si="66"/>
        <v>0.26800000000000002</v>
      </c>
      <c r="CV9" s="6">
        <f>data!J622</f>
        <v>4860000</v>
      </c>
      <c r="CW9" s="6">
        <f>data!K622</f>
        <v>2400000</v>
      </c>
      <c r="CX9" s="4">
        <f>data!M622</f>
        <v>0.49399999999999999</v>
      </c>
      <c r="CY9" s="7">
        <f t="shared" si="14"/>
        <v>636800</v>
      </c>
      <c r="CZ9" s="7">
        <f t="shared" si="67"/>
        <v>6318000</v>
      </c>
      <c r="DA9" s="7">
        <f t="shared" si="68"/>
        <v>3120000</v>
      </c>
      <c r="DB9" s="5">
        <f t="shared" si="69"/>
        <v>0.49399999999999999</v>
      </c>
      <c r="DC9" s="6">
        <f>data!J664</f>
        <v>8600000</v>
      </c>
      <c r="DD9" s="6">
        <f>data!K664</f>
        <v>8010000</v>
      </c>
      <c r="DE9" s="4">
        <f>data!M664</f>
        <v>0.93100000000000005</v>
      </c>
      <c r="DF9" s="7">
        <f t="shared" si="15"/>
        <v>4776000</v>
      </c>
      <c r="DG9" s="7">
        <f t="shared" si="70"/>
        <v>11180000</v>
      </c>
      <c r="DH9" s="7">
        <f t="shared" si="71"/>
        <v>10413000</v>
      </c>
      <c r="DI9" s="5">
        <f t="shared" si="72"/>
        <v>0.93100000000000005</v>
      </c>
      <c r="DJ9" s="6">
        <f>data!J706</f>
        <v>33000000</v>
      </c>
      <c r="DK9" s="6">
        <f>data!K706</f>
        <v>33500000</v>
      </c>
      <c r="DL9" s="4">
        <f>data!M706</f>
        <v>1.01</v>
      </c>
      <c r="DM9" s="7">
        <f t="shared" si="16"/>
        <v>119400000</v>
      </c>
      <c r="DN9" s="7">
        <f t="shared" si="73"/>
        <v>56100000</v>
      </c>
      <c r="DO9" s="7">
        <f t="shared" si="74"/>
        <v>56950000</v>
      </c>
      <c r="DP9" s="5">
        <f t="shared" si="75"/>
        <v>1.01</v>
      </c>
      <c r="DQ9" s="6">
        <f>data!J748</f>
        <v>174000000</v>
      </c>
      <c r="DR9" s="6">
        <f>data!K748</f>
        <v>102000000</v>
      </c>
      <c r="DS9" s="4">
        <f>data!M748</f>
        <v>0.58699999999999997</v>
      </c>
      <c r="DT9" s="7">
        <f t="shared" si="17"/>
        <v>3980000000</v>
      </c>
      <c r="DU9" s="7">
        <f t="shared" si="76"/>
        <v>348000000</v>
      </c>
      <c r="DV9" s="7">
        <f t="shared" si="77"/>
        <v>204000000</v>
      </c>
      <c r="DW9" s="5">
        <f t="shared" si="78"/>
        <v>0.58699999999999997</v>
      </c>
      <c r="DX9" s="6">
        <f>data!J790</f>
        <v>474000000</v>
      </c>
      <c r="DY9" s="6">
        <f>data!K790</f>
        <v>110000000</v>
      </c>
      <c r="DZ9" s="4">
        <f>data!M790</f>
        <v>0.23200000000000001</v>
      </c>
      <c r="EA9" s="7">
        <f t="shared" si="18"/>
        <v>199000000000</v>
      </c>
      <c r="EB9" s="7">
        <f t="shared" si="79"/>
        <v>948000000</v>
      </c>
      <c r="EC9" s="7">
        <f t="shared" si="80"/>
        <v>220000000</v>
      </c>
      <c r="ED9" s="5">
        <f t="shared" si="81"/>
        <v>0.23200000000000001</v>
      </c>
      <c r="EE9" s="6">
        <f>data!J832</f>
        <v>689000000</v>
      </c>
      <c r="EF9" s="6">
        <f>data!K832</f>
        <v>68900000</v>
      </c>
      <c r="EG9" s="4">
        <f>data!M832</f>
        <v>0.1</v>
      </c>
      <c r="EH9" s="7">
        <f t="shared" si="19"/>
        <v>5970000000000</v>
      </c>
      <c r="EI9" s="7">
        <f t="shared" si="82"/>
        <v>1309100000</v>
      </c>
      <c r="EJ9" s="7">
        <f t="shared" si="83"/>
        <v>130910000</v>
      </c>
      <c r="EK9" s="5">
        <f t="shared" si="84"/>
        <v>0.1</v>
      </c>
      <c r="EL9" s="6">
        <f>data!J874</f>
        <v>792000000</v>
      </c>
      <c r="EM9" s="6">
        <f>data!K874</f>
        <v>40400000</v>
      </c>
      <c r="EN9" s="4">
        <f>data!M874</f>
        <v>5.0999999999999997E-2</v>
      </c>
      <c r="EO9" s="7">
        <f t="shared" si="20"/>
        <v>199000000000000</v>
      </c>
      <c r="EP9" s="7">
        <f t="shared" si="85"/>
        <v>1504800000</v>
      </c>
      <c r="EQ9" s="7">
        <f t="shared" si="86"/>
        <v>76760000</v>
      </c>
      <c r="ER9" s="5">
        <f t="shared" si="87"/>
        <v>5.0999999999999997E-2</v>
      </c>
      <c r="ES9" s="6">
        <f>data!J916</f>
        <v>844000000</v>
      </c>
      <c r="ET9" s="6">
        <f>data!K916</f>
        <v>29300000</v>
      </c>
      <c r="EU9" s="4">
        <f>data!M916</f>
        <v>3.4700000000000002E-2</v>
      </c>
      <c r="EV9" s="7">
        <f t="shared" si="21"/>
        <v>3980000000000000</v>
      </c>
      <c r="EW9" s="7">
        <f t="shared" si="88"/>
        <v>1519200000</v>
      </c>
      <c r="EX9" s="7">
        <f t="shared" si="89"/>
        <v>52740000</v>
      </c>
      <c r="EY9" s="5">
        <f t="shared" si="90"/>
        <v>3.4700000000000002E-2</v>
      </c>
      <c r="EZ9" s="6">
        <f>data!J958</f>
        <v>877000000</v>
      </c>
      <c r="FA9" s="6">
        <f>data!K958</f>
        <v>25700000</v>
      </c>
      <c r="FB9" s="4">
        <f>data!M958</f>
        <v>2.93E-2</v>
      </c>
      <c r="FC9" s="7">
        <f t="shared" si="22"/>
        <v>1.592E+17</v>
      </c>
      <c r="FD9" s="7">
        <f t="shared" si="91"/>
        <v>1578600000</v>
      </c>
      <c r="FE9" s="7">
        <f t="shared" si="92"/>
        <v>46260000</v>
      </c>
      <c r="FF9" s="5">
        <f t="shared" si="93"/>
        <v>2.93E-2</v>
      </c>
      <c r="FG9" s="6">
        <f>data!J1000</f>
        <v>901000000</v>
      </c>
      <c r="FH9" s="6">
        <f>data!K1000</f>
        <v>24200000</v>
      </c>
      <c r="FI9" s="4">
        <f>data!M1000</f>
        <v>2.6800000000000001E-2</v>
      </c>
      <c r="FJ9" s="7">
        <f t="shared" si="23"/>
        <v>2.786E+18</v>
      </c>
      <c r="FK9" s="7">
        <f t="shared" si="94"/>
        <v>1621800000</v>
      </c>
      <c r="FL9" s="7">
        <f t="shared" si="95"/>
        <v>43560000</v>
      </c>
      <c r="FM9" s="5">
        <f t="shared" si="96"/>
        <v>2.6800000000000001E-2</v>
      </c>
      <c r="FN9" s="6">
        <f>data!J1042</f>
        <v>922000000</v>
      </c>
      <c r="FO9" s="6">
        <f>data!K1042</f>
        <v>23600000</v>
      </c>
      <c r="FP9" s="4">
        <f>data!M1042</f>
        <v>2.5600000000000001E-2</v>
      </c>
      <c r="FQ9" s="7">
        <f t="shared" si="24"/>
        <v>3.98E+19</v>
      </c>
      <c r="FR9" s="7">
        <f t="shared" si="97"/>
        <v>1659600000</v>
      </c>
      <c r="FS9" s="7">
        <f t="shared" si="98"/>
        <v>42480000</v>
      </c>
      <c r="FT9" s="5">
        <f t="shared" si="99"/>
        <v>2.5600000000000001E-2</v>
      </c>
    </row>
    <row r="10" spans="1:176" x14ac:dyDescent="0.15">
      <c r="A10" s="6">
        <v>6.31</v>
      </c>
      <c r="B10" s="6">
        <f>data!J35</f>
        <v>2080000</v>
      </c>
      <c r="C10" s="6">
        <f>data!K35</f>
        <v>260000</v>
      </c>
      <c r="D10" s="4">
        <f>data!M35</f>
        <v>0.125</v>
      </c>
      <c r="E10" s="7">
        <f t="shared" si="0"/>
        <v>3.1550000000000002E-2</v>
      </c>
      <c r="F10" s="7">
        <f t="shared" si="25"/>
        <v>2080000</v>
      </c>
      <c r="G10" s="7">
        <f t="shared" si="26"/>
        <v>260000</v>
      </c>
      <c r="H10" s="5">
        <f t="shared" si="27"/>
        <v>0.125</v>
      </c>
      <c r="I10" s="6">
        <f>data!J77</f>
        <v>2380000</v>
      </c>
      <c r="J10" s="6">
        <f>data!K77</f>
        <v>392000</v>
      </c>
      <c r="K10" s="4">
        <f>data!M77</f>
        <v>0.16500000000000001</v>
      </c>
      <c r="L10" s="7">
        <f t="shared" si="1"/>
        <v>0.18929999999999997</v>
      </c>
      <c r="M10" s="7">
        <f t="shared" si="28"/>
        <v>2380000</v>
      </c>
      <c r="N10" s="7">
        <f t="shared" si="29"/>
        <v>392000</v>
      </c>
      <c r="O10" s="5">
        <f t="shared" si="30"/>
        <v>0.16500000000000001</v>
      </c>
      <c r="P10" s="6">
        <f>data!J119</f>
        <v>2970000</v>
      </c>
      <c r="Q10" s="6">
        <f>data!K119</f>
        <v>417000</v>
      </c>
      <c r="R10" s="4">
        <f>data!M119</f>
        <v>0.14099999999999999</v>
      </c>
      <c r="S10" s="7">
        <f t="shared" si="2"/>
        <v>0.88340000000000007</v>
      </c>
      <c r="T10" s="7">
        <f t="shared" si="31"/>
        <v>2970000</v>
      </c>
      <c r="U10" s="7">
        <f t="shared" si="32"/>
        <v>417000</v>
      </c>
      <c r="V10" s="5">
        <f t="shared" si="33"/>
        <v>0.14099999999999999</v>
      </c>
      <c r="W10" s="6">
        <f>data!J161</f>
        <v>3320000</v>
      </c>
      <c r="X10" s="6">
        <f>data!K161</f>
        <v>251000</v>
      </c>
      <c r="Y10" s="4">
        <f>data!M161</f>
        <v>7.5499999999999998E-2</v>
      </c>
      <c r="Z10" s="7">
        <f t="shared" si="3"/>
        <v>6.31</v>
      </c>
      <c r="AA10" s="7">
        <f t="shared" si="34"/>
        <v>3320000</v>
      </c>
      <c r="AB10" s="7">
        <f t="shared" si="35"/>
        <v>251000</v>
      </c>
      <c r="AC10" s="5">
        <f t="shared" si="36"/>
        <v>7.5499999999999998E-2</v>
      </c>
      <c r="AD10" s="6">
        <f>data!J203</f>
        <v>3310000</v>
      </c>
      <c r="AE10" s="6">
        <f>data!K203</f>
        <v>193000</v>
      </c>
      <c r="AF10" s="4">
        <f>data!M203</f>
        <v>5.8299999999999998E-2</v>
      </c>
      <c r="AG10" s="7">
        <f t="shared" si="4"/>
        <v>12.62</v>
      </c>
      <c r="AH10" s="7">
        <f t="shared" si="37"/>
        <v>3310000</v>
      </c>
      <c r="AI10" s="7">
        <f t="shared" si="38"/>
        <v>193000</v>
      </c>
      <c r="AJ10" s="5">
        <f t="shared" si="39"/>
        <v>5.8299999999999998E-2</v>
      </c>
      <c r="AK10" s="6">
        <f>data!J245</f>
        <v>3280000</v>
      </c>
      <c r="AL10" s="6">
        <f>data!K245</f>
        <v>151000</v>
      </c>
      <c r="AM10" s="4">
        <f>data!M245</f>
        <v>4.6199999999999998E-2</v>
      </c>
      <c r="AN10" s="7">
        <f t="shared" si="5"/>
        <v>25.24</v>
      </c>
      <c r="AO10" s="7">
        <f t="shared" si="40"/>
        <v>3280000</v>
      </c>
      <c r="AP10" s="7">
        <f t="shared" si="41"/>
        <v>151000</v>
      </c>
      <c r="AQ10" s="5">
        <f t="shared" si="42"/>
        <v>4.6199999999999998E-2</v>
      </c>
      <c r="AR10" s="6">
        <f>data!J287</f>
        <v>3230000</v>
      </c>
      <c r="AS10" s="6">
        <f>data!K287</f>
        <v>124000</v>
      </c>
      <c r="AT10" s="4">
        <f>data!M287</f>
        <v>3.8300000000000001E-2</v>
      </c>
      <c r="AU10" s="7">
        <f t="shared" si="6"/>
        <v>44.169999999999995</v>
      </c>
      <c r="AV10" s="7">
        <f t="shared" si="43"/>
        <v>3553000.0000000005</v>
      </c>
      <c r="AW10" s="7">
        <f t="shared" si="44"/>
        <v>136400</v>
      </c>
      <c r="AX10" s="5">
        <f t="shared" si="45"/>
        <v>3.8300000000000001E-2</v>
      </c>
      <c r="AY10" s="6">
        <f>data!J329</f>
        <v>3180000</v>
      </c>
      <c r="AZ10" s="6">
        <f>data!K329</f>
        <v>110000</v>
      </c>
      <c r="BA10" s="4">
        <f>data!M329</f>
        <v>3.4599999999999999E-2</v>
      </c>
      <c r="BB10" s="7">
        <f t="shared" si="7"/>
        <v>113.58</v>
      </c>
      <c r="BC10" s="7">
        <f t="shared" si="46"/>
        <v>3498000.0000000005</v>
      </c>
      <c r="BD10" s="7">
        <f t="shared" si="47"/>
        <v>121000.00000000001</v>
      </c>
      <c r="BE10" s="5">
        <f t="shared" si="48"/>
        <v>3.4599999999999999E-2</v>
      </c>
      <c r="BF10" s="6">
        <f>data!J371</f>
        <v>3130000</v>
      </c>
      <c r="BG10" s="6">
        <f>data!K371</f>
        <v>124000</v>
      </c>
      <c r="BH10" s="4">
        <f>data!M371</f>
        <v>3.9600000000000003E-2</v>
      </c>
      <c r="BI10" s="7">
        <f t="shared" si="8"/>
        <v>378.59999999999997</v>
      </c>
      <c r="BJ10" s="7">
        <f t="shared" si="49"/>
        <v>3756000</v>
      </c>
      <c r="BK10" s="7">
        <f t="shared" si="50"/>
        <v>148800</v>
      </c>
      <c r="BL10" s="5">
        <f t="shared" si="51"/>
        <v>3.9600000000000003E-2</v>
      </c>
      <c r="BM10" s="6">
        <f>data!J413</f>
        <v>3120000</v>
      </c>
      <c r="BN10" s="6">
        <f>data!K413</f>
        <v>177000</v>
      </c>
      <c r="BO10" s="4">
        <f>data!M413</f>
        <v>5.6899999999999999E-2</v>
      </c>
      <c r="BP10" s="7">
        <f t="shared" si="9"/>
        <v>1262</v>
      </c>
      <c r="BQ10" s="7">
        <f t="shared" si="52"/>
        <v>3744000</v>
      </c>
      <c r="BR10" s="7">
        <f t="shared" si="53"/>
        <v>212400</v>
      </c>
      <c r="BS10" s="5">
        <f t="shared" si="54"/>
        <v>5.6899999999999999E-2</v>
      </c>
      <c r="BT10" s="6">
        <f>data!J455</f>
        <v>3210000</v>
      </c>
      <c r="BU10" s="6">
        <f>data!K455</f>
        <v>305000</v>
      </c>
      <c r="BV10" s="4">
        <f>data!M455</f>
        <v>9.4799999999999995E-2</v>
      </c>
      <c r="BW10" s="7">
        <f t="shared" si="10"/>
        <v>5679</v>
      </c>
      <c r="BX10" s="7">
        <f t="shared" si="55"/>
        <v>3852000</v>
      </c>
      <c r="BY10" s="7">
        <f t="shared" si="56"/>
        <v>366000</v>
      </c>
      <c r="BZ10" s="5">
        <f t="shared" si="57"/>
        <v>9.4799999999999995E-2</v>
      </c>
      <c r="CA10" s="6">
        <f>data!J497</f>
        <v>3350000</v>
      </c>
      <c r="CB10" s="6">
        <f>data!K497</f>
        <v>441000</v>
      </c>
      <c r="CC10" s="4">
        <f>data!M497</f>
        <v>0.13200000000000001</v>
      </c>
      <c r="CD10" s="7">
        <f t="shared" si="11"/>
        <v>14513</v>
      </c>
      <c r="CE10" s="7">
        <f t="shared" si="58"/>
        <v>4355000</v>
      </c>
      <c r="CF10" s="7">
        <f t="shared" si="59"/>
        <v>573300</v>
      </c>
      <c r="CG10" s="5">
        <f t="shared" si="60"/>
        <v>0.13200000000000001</v>
      </c>
      <c r="CH10" s="6">
        <f>data!J539</f>
        <v>3600000</v>
      </c>
      <c r="CI10" s="6">
        <f>data!K539</f>
        <v>702000</v>
      </c>
      <c r="CJ10" s="4">
        <f>data!M539</f>
        <v>0.19500000000000001</v>
      </c>
      <c r="CK10" s="7">
        <f t="shared" si="12"/>
        <v>50480</v>
      </c>
      <c r="CL10" s="7">
        <f t="shared" si="61"/>
        <v>4680000</v>
      </c>
      <c r="CM10" s="7">
        <f t="shared" si="62"/>
        <v>912600</v>
      </c>
      <c r="CN10" s="5">
        <f t="shared" si="63"/>
        <v>0.19500000000000001</v>
      </c>
      <c r="CO10" s="6">
        <f>data!J581</f>
        <v>4110000</v>
      </c>
      <c r="CP10" s="6">
        <f>data!K581</f>
        <v>1320000</v>
      </c>
      <c r="CQ10" s="4">
        <f>data!M581</f>
        <v>0.32100000000000001</v>
      </c>
      <c r="CR10" s="7">
        <f t="shared" si="13"/>
        <v>189300</v>
      </c>
      <c r="CS10" s="7">
        <f t="shared" si="64"/>
        <v>5343000</v>
      </c>
      <c r="CT10" s="7">
        <f t="shared" si="65"/>
        <v>1716000</v>
      </c>
      <c r="CU10" s="5">
        <f t="shared" si="66"/>
        <v>0.32100000000000001</v>
      </c>
      <c r="CV10" s="6">
        <f>data!J623</f>
        <v>5400000</v>
      </c>
      <c r="CW10" s="6">
        <f>data!K623</f>
        <v>3150000</v>
      </c>
      <c r="CX10" s="4">
        <f>data!M623</f>
        <v>0.58399999999999996</v>
      </c>
      <c r="CY10" s="7">
        <f t="shared" si="14"/>
        <v>1009599.9999999999</v>
      </c>
      <c r="CZ10" s="7">
        <f t="shared" si="67"/>
        <v>7020000</v>
      </c>
      <c r="DA10" s="7">
        <f t="shared" si="68"/>
        <v>4095000</v>
      </c>
      <c r="DB10" s="5">
        <f t="shared" si="69"/>
        <v>0.58399999999999996</v>
      </c>
      <c r="DC10" s="6">
        <f>data!J665</f>
        <v>10500000</v>
      </c>
      <c r="DD10" s="6">
        <f>data!K665</f>
        <v>10600000</v>
      </c>
      <c r="DE10" s="4">
        <f>data!M665</f>
        <v>1.01</v>
      </c>
      <c r="DF10" s="7">
        <f t="shared" si="15"/>
        <v>7571999.9999999991</v>
      </c>
      <c r="DG10" s="7">
        <f t="shared" si="70"/>
        <v>13650000</v>
      </c>
      <c r="DH10" s="7">
        <f t="shared" si="71"/>
        <v>13780000</v>
      </c>
      <c r="DI10" s="5">
        <f t="shared" si="72"/>
        <v>1.01</v>
      </c>
      <c r="DJ10" s="6">
        <f>data!J707</f>
        <v>42800000</v>
      </c>
      <c r="DK10" s="6">
        <f>data!K707</f>
        <v>42000000</v>
      </c>
      <c r="DL10" s="4">
        <f>data!M707</f>
        <v>0.98</v>
      </c>
      <c r="DM10" s="7">
        <f t="shared" si="16"/>
        <v>189300000</v>
      </c>
      <c r="DN10" s="7">
        <f t="shared" si="73"/>
        <v>72760000</v>
      </c>
      <c r="DO10" s="7">
        <f t="shared" si="74"/>
        <v>71400000</v>
      </c>
      <c r="DP10" s="5">
        <f t="shared" si="75"/>
        <v>0.98</v>
      </c>
      <c r="DQ10" s="6">
        <f>data!J749</f>
        <v>206000000</v>
      </c>
      <c r="DR10" s="6">
        <f>data!K749</f>
        <v>110000000</v>
      </c>
      <c r="DS10" s="4">
        <f>data!M749</f>
        <v>0.53300000000000003</v>
      </c>
      <c r="DT10" s="7">
        <f t="shared" si="17"/>
        <v>6310000000</v>
      </c>
      <c r="DU10" s="7">
        <f t="shared" si="76"/>
        <v>412000000</v>
      </c>
      <c r="DV10" s="7">
        <f t="shared" si="77"/>
        <v>220000000</v>
      </c>
      <c r="DW10" s="5">
        <f t="shared" si="78"/>
        <v>0.53300000000000003</v>
      </c>
      <c r="DX10" s="6">
        <f>data!J791</f>
        <v>505000000</v>
      </c>
      <c r="DY10" s="6">
        <f>data!K791</f>
        <v>106000000</v>
      </c>
      <c r="DZ10" s="4">
        <f>data!M791</f>
        <v>0.20899999999999999</v>
      </c>
      <c r="EA10" s="7">
        <f t="shared" si="18"/>
        <v>315500000000</v>
      </c>
      <c r="EB10" s="7">
        <f t="shared" si="79"/>
        <v>1010000000</v>
      </c>
      <c r="EC10" s="7">
        <f t="shared" si="80"/>
        <v>212000000</v>
      </c>
      <c r="ED10" s="5">
        <f t="shared" si="81"/>
        <v>0.20899999999999999</v>
      </c>
      <c r="EE10" s="6">
        <f>data!J833</f>
        <v>707000000</v>
      </c>
      <c r="EF10" s="6">
        <f>data!K833</f>
        <v>63400000</v>
      </c>
      <c r="EG10" s="4">
        <f>data!M833</f>
        <v>8.9800000000000005E-2</v>
      </c>
      <c r="EH10" s="7">
        <f t="shared" si="19"/>
        <v>9465000000000</v>
      </c>
      <c r="EI10" s="7">
        <f t="shared" si="82"/>
        <v>1343300000</v>
      </c>
      <c r="EJ10" s="7">
        <f t="shared" si="83"/>
        <v>120460000</v>
      </c>
      <c r="EK10" s="5">
        <f t="shared" si="84"/>
        <v>8.9800000000000005E-2</v>
      </c>
      <c r="EL10" s="6">
        <f>data!J875</f>
        <v>801000000</v>
      </c>
      <c r="EM10" s="6">
        <f>data!K875</f>
        <v>37900000</v>
      </c>
      <c r="EN10" s="4">
        <f>data!M875</f>
        <v>4.7300000000000002E-2</v>
      </c>
      <c r="EO10" s="7">
        <f t="shared" si="20"/>
        <v>315500000000000</v>
      </c>
      <c r="EP10" s="7">
        <f t="shared" si="85"/>
        <v>1521900000</v>
      </c>
      <c r="EQ10" s="7">
        <f t="shared" si="86"/>
        <v>72010000</v>
      </c>
      <c r="ER10" s="5">
        <f t="shared" si="87"/>
        <v>4.7300000000000002E-2</v>
      </c>
      <c r="ES10" s="6">
        <f>data!J917</f>
        <v>851000000</v>
      </c>
      <c r="ET10" s="6">
        <f>data!K917</f>
        <v>28600000</v>
      </c>
      <c r="EU10" s="4">
        <f>data!M917</f>
        <v>3.3599999999999998E-2</v>
      </c>
      <c r="EV10" s="7">
        <f t="shared" si="21"/>
        <v>6310000000000000</v>
      </c>
      <c r="EW10" s="7">
        <f t="shared" si="88"/>
        <v>1531800000</v>
      </c>
      <c r="EX10" s="7">
        <f t="shared" si="89"/>
        <v>51480000</v>
      </c>
      <c r="EY10" s="5">
        <f t="shared" si="90"/>
        <v>3.3599999999999998E-2</v>
      </c>
      <c r="EZ10" s="6">
        <f>data!J959</f>
        <v>882000000</v>
      </c>
      <c r="FA10" s="6">
        <f>data!K959</f>
        <v>25300000</v>
      </c>
      <c r="FB10" s="4">
        <f>data!M959</f>
        <v>2.87E-2</v>
      </c>
      <c r="FC10" s="7">
        <f t="shared" si="22"/>
        <v>2.524E+17</v>
      </c>
      <c r="FD10" s="7">
        <f t="shared" si="91"/>
        <v>1587600000</v>
      </c>
      <c r="FE10" s="7">
        <f t="shared" si="92"/>
        <v>45540000</v>
      </c>
      <c r="FF10" s="5">
        <f t="shared" si="93"/>
        <v>2.87E-2</v>
      </c>
      <c r="FG10" s="6">
        <f>data!J1001</f>
        <v>906000000</v>
      </c>
      <c r="FH10" s="6">
        <f>data!K1001</f>
        <v>24100000</v>
      </c>
      <c r="FI10" s="4">
        <f>data!M1001</f>
        <v>2.6599999999999999E-2</v>
      </c>
      <c r="FJ10" s="7">
        <f t="shared" si="23"/>
        <v>4.4169999999999995E+18</v>
      </c>
      <c r="FK10" s="7">
        <f t="shared" si="94"/>
        <v>1630800000</v>
      </c>
      <c r="FL10" s="7">
        <f t="shared" si="95"/>
        <v>43380000</v>
      </c>
      <c r="FM10" s="5">
        <f t="shared" si="96"/>
        <v>2.6599999999999999E-2</v>
      </c>
      <c r="FN10" s="6">
        <f>data!J1043</f>
        <v>927000000</v>
      </c>
      <c r="FO10" s="6">
        <f>data!K1043</f>
        <v>23800000</v>
      </c>
      <c r="FP10" s="4">
        <f>data!M1043</f>
        <v>2.5700000000000001E-2</v>
      </c>
      <c r="FQ10" s="7">
        <f t="shared" si="24"/>
        <v>6.31E+19</v>
      </c>
      <c r="FR10" s="7">
        <f t="shared" si="97"/>
        <v>1668600000</v>
      </c>
      <c r="FS10" s="7">
        <f t="shared" si="98"/>
        <v>42840000</v>
      </c>
      <c r="FT10" s="5">
        <f t="shared" si="99"/>
        <v>2.5700000000000001E-2</v>
      </c>
    </row>
    <row r="11" spans="1:176" x14ac:dyDescent="0.15">
      <c r="A11" s="6">
        <v>10</v>
      </c>
      <c r="B11" s="6">
        <f>data!J36</f>
        <v>2170000</v>
      </c>
      <c r="C11" s="6">
        <f>data!K36</f>
        <v>300000</v>
      </c>
      <c r="D11" s="4">
        <f>data!M36</f>
        <v>0.13800000000000001</v>
      </c>
      <c r="E11" s="7">
        <f t="shared" si="0"/>
        <v>0.05</v>
      </c>
      <c r="F11" s="7">
        <f t="shared" si="25"/>
        <v>2170000</v>
      </c>
      <c r="G11" s="7">
        <f t="shared" si="26"/>
        <v>300000</v>
      </c>
      <c r="H11" s="5">
        <f t="shared" si="27"/>
        <v>0.13800000000000001</v>
      </c>
      <c r="I11" s="6">
        <f>data!J78</f>
        <v>2520000</v>
      </c>
      <c r="J11" s="6">
        <f>data!K78</f>
        <v>409000</v>
      </c>
      <c r="K11" s="4">
        <f>data!M78</f>
        <v>0.16200000000000001</v>
      </c>
      <c r="L11" s="7">
        <f t="shared" si="1"/>
        <v>0.3</v>
      </c>
      <c r="M11" s="7">
        <f t="shared" si="28"/>
        <v>2520000</v>
      </c>
      <c r="N11" s="7">
        <f t="shared" si="29"/>
        <v>409000</v>
      </c>
      <c r="O11" s="5">
        <f t="shared" si="30"/>
        <v>0.16200000000000001</v>
      </c>
      <c r="P11" s="6">
        <f>data!J120</f>
        <v>3090000</v>
      </c>
      <c r="Q11" s="6">
        <f>data!K120</f>
        <v>387000</v>
      </c>
      <c r="R11" s="4">
        <f>data!M120</f>
        <v>0.125</v>
      </c>
      <c r="S11" s="7">
        <f t="shared" si="2"/>
        <v>1.4000000000000001</v>
      </c>
      <c r="T11" s="7">
        <f t="shared" si="31"/>
        <v>3090000</v>
      </c>
      <c r="U11" s="7">
        <f t="shared" si="32"/>
        <v>387000</v>
      </c>
      <c r="V11" s="5">
        <f t="shared" si="33"/>
        <v>0.125</v>
      </c>
      <c r="W11" s="6">
        <f>data!J162</f>
        <v>3400000</v>
      </c>
      <c r="X11" s="6">
        <f>data!K162</f>
        <v>215000</v>
      </c>
      <c r="Y11" s="4">
        <f>data!M162</f>
        <v>6.3399999999999998E-2</v>
      </c>
      <c r="Z11" s="7">
        <f t="shared" si="3"/>
        <v>10</v>
      </c>
      <c r="AA11" s="7">
        <f t="shared" si="34"/>
        <v>3400000</v>
      </c>
      <c r="AB11" s="7">
        <f t="shared" si="35"/>
        <v>215000</v>
      </c>
      <c r="AC11" s="5">
        <f t="shared" si="36"/>
        <v>6.3399999999999998E-2</v>
      </c>
      <c r="AD11" s="6">
        <f>data!J204</f>
        <v>3360000</v>
      </c>
      <c r="AE11" s="6">
        <f>data!K204</f>
        <v>163000</v>
      </c>
      <c r="AF11" s="4">
        <f>data!M204</f>
        <v>4.8500000000000001E-2</v>
      </c>
      <c r="AG11" s="7">
        <f t="shared" si="4"/>
        <v>20</v>
      </c>
      <c r="AH11" s="7">
        <f t="shared" si="37"/>
        <v>3360000</v>
      </c>
      <c r="AI11" s="7">
        <f t="shared" si="38"/>
        <v>163000</v>
      </c>
      <c r="AJ11" s="5">
        <f t="shared" si="39"/>
        <v>4.8500000000000001E-2</v>
      </c>
      <c r="AK11" s="6">
        <f>data!J246</f>
        <v>3310000</v>
      </c>
      <c r="AL11" s="6">
        <f>data!K246</f>
        <v>129000</v>
      </c>
      <c r="AM11" s="4">
        <f>data!M246</f>
        <v>3.8899999999999997E-2</v>
      </c>
      <c r="AN11" s="7">
        <f t="shared" si="5"/>
        <v>40</v>
      </c>
      <c r="AO11" s="7">
        <f t="shared" si="40"/>
        <v>3310000</v>
      </c>
      <c r="AP11" s="7">
        <f t="shared" si="41"/>
        <v>129000</v>
      </c>
      <c r="AQ11" s="5">
        <f t="shared" si="42"/>
        <v>3.8899999999999997E-2</v>
      </c>
      <c r="AR11" s="6">
        <f>data!J288</f>
        <v>3260000</v>
      </c>
      <c r="AS11" s="6">
        <f>data!K288</f>
        <v>108000</v>
      </c>
      <c r="AT11" s="4">
        <f>data!M288</f>
        <v>3.3000000000000002E-2</v>
      </c>
      <c r="AU11" s="7">
        <f t="shared" si="6"/>
        <v>70</v>
      </c>
      <c r="AV11" s="7">
        <f t="shared" si="43"/>
        <v>3586000.0000000005</v>
      </c>
      <c r="AW11" s="7">
        <f t="shared" si="44"/>
        <v>118800.00000000001</v>
      </c>
      <c r="AX11" s="5">
        <f t="shared" si="45"/>
        <v>3.3000000000000002E-2</v>
      </c>
      <c r="AY11" s="6">
        <f>data!J330</f>
        <v>3200000</v>
      </c>
      <c r="AZ11" s="6">
        <f>data!K330</f>
        <v>107000</v>
      </c>
      <c r="BA11" s="4">
        <f>data!M330</f>
        <v>3.3300000000000003E-2</v>
      </c>
      <c r="BB11" s="7">
        <f t="shared" si="7"/>
        <v>180</v>
      </c>
      <c r="BC11" s="7">
        <f t="shared" si="46"/>
        <v>3520000.0000000005</v>
      </c>
      <c r="BD11" s="7">
        <f t="shared" si="47"/>
        <v>117700.00000000001</v>
      </c>
      <c r="BE11" s="5">
        <f t="shared" si="48"/>
        <v>3.3300000000000003E-2</v>
      </c>
      <c r="BF11" s="6">
        <f>data!J372</f>
        <v>3160000</v>
      </c>
      <c r="BG11" s="6">
        <f>data!K372</f>
        <v>135000</v>
      </c>
      <c r="BH11" s="4">
        <f>data!M372</f>
        <v>4.2599999999999999E-2</v>
      </c>
      <c r="BI11" s="7">
        <f t="shared" si="8"/>
        <v>600</v>
      </c>
      <c r="BJ11" s="7">
        <f t="shared" si="49"/>
        <v>3792000</v>
      </c>
      <c r="BK11" s="7">
        <f t="shared" si="50"/>
        <v>162000</v>
      </c>
      <c r="BL11" s="5">
        <f t="shared" si="51"/>
        <v>4.2599999999999999E-2</v>
      </c>
      <c r="BM11" s="6">
        <f>data!J414</f>
        <v>3170000</v>
      </c>
      <c r="BN11" s="6">
        <f>data!K414</f>
        <v>208000</v>
      </c>
      <c r="BO11" s="4">
        <f>data!M414</f>
        <v>6.5799999999999997E-2</v>
      </c>
      <c r="BP11" s="7">
        <f t="shared" si="9"/>
        <v>2000</v>
      </c>
      <c r="BQ11" s="7">
        <f t="shared" si="52"/>
        <v>3804000</v>
      </c>
      <c r="BR11" s="7">
        <f t="shared" si="53"/>
        <v>249600</v>
      </c>
      <c r="BS11" s="5">
        <f t="shared" si="54"/>
        <v>6.5799999999999997E-2</v>
      </c>
      <c r="BT11" s="6">
        <f>data!J456</f>
        <v>3300000</v>
      </c>
      <c r="BU11" s="6">
        <f>data!K456</f>
        <v>365000</v>
      </c>
      <c r="BV11" s="4">
        <f>data!M456</f>
        <v>0.111</v>
      </c>
      <c r="BW11" s="7">
        <f t="shared" si="10"/>
        <v>9000</v>
      </c>
      <c r="BX11" s="7">
        <f t="shared" si="55"/>
        <v>3960000</v>
      </c>
      <c r="BY11" s="7">
        <f t="shared" si="56"/>
        <v>438000</v>
      </c>
      <c r="BZ11" s="5">
        <f t="shared" si="57"/>
        <v>0.111</v>
      </c>
      <c r="CA11" s="6">
        <f>data!J498</f>
        <v>3460000</v>
      </c>
      <c r="CB11" s="6">
        <f>data!K498</f>
        <v>533000</v>
      </c>
      <c r="CC11" s="4">
        <f>data!M498</f>
        <v>0.154</v>
      </c>
      <c r="CD11" s="7">
        <f t="shared" si="11"/>
        <v>23000</v>
      </c>
      <c r="CE11" s="7">
        <f t="shared" si="58"/>
        <v>4498000</v>
      </c>
      <c r="CF11" s="7">
        <f t="shared" si="59"/>
        <v>692900</v>
      </c>
      <c r="CG11" s="5">
        <f t="shared" si="60"/>
        <v>0.154</v>
      </c>
      <c r="CH11" s="6">
        <f>data!J540</f>
        <v>3770000</v>
      </c>
      <c r="CI11" s="6">
        <f>data!K540</f>
        <v>869000</v>
      </c>
      <c r="CJ11" s="4">
        <f>data!M540</f>
        <v>0.23100000000000001</v>
      </c>
      <c r="CK11" s="7">
        <f t="shared" si="12"/>
        <v>80000</v>
      </c>
      <c r="CL11" s="7">
        <f t="shared" si="61"/>
        <v>4901000</v>
      </c>
      <c r="CM11" s="7">
        <f t="shared" si="62"/>
        <v>1129700</v>
      </c>
      <c r="CN11" s="5">
        <f t="shared" si="63"/>
        <v>0.23100000000000001</v>
      </c>
      <c r="CO11" s="6">
        <f>data!J582</f>
        <v>4410000</v>
      </c>
      <c r="CP11" s="6">
        <f>data!K582</f>
        <v>1680000</v>
      </c>
      <c r="CQ11" s="4">
        <f>data!M582</f>
        <v>0.38200000000000001</v>
      </c>
      <c r="CR11" s="7">
        <f t="shared" si="13"/>
        <v>300000</v>
      </c>
      <c r="CS11" s="7">
        <f t="shared" si="64"/>
        <v>5733000</v>
      </c>
      <c r="CT11" s="7">
        <f t="shared" si="65"/>
        <v>2184000</v>
      </c>
      <c r="CU11" s="5">
        <f t="shared" si="66"/>
        <v>0.38200000000000001</v>
      </c>
      <c r="CV11" s="6">
        <f>data!J624</f>
        <v>6070000</v>
      </c>
      <c r="CW11" s="6">
        <f>data!K624</f>
        <v>4120000</v>
      </c>
      <c r="CX11" s="4">
        <f>data!M624</f>
        <v>0.67900000000000005</v>
      </c>
      <c r="CY11" s="7">
        <f t="shared" si="14"/>
        <v>1600000</v>
      </c>
      <c r="CZ11" s="7">
        <f t="shared" si="67"/>
        <v>7891000</v>
      </c>
      <c r="DA11" s="7">
        <f t="shared" si="68"/>
        <v>5356000</v>
      </c>
      <c r="DB11" s="5">
        <f t="shared" si="69"/>
        <v>0.67900000000000005</v>
      </c>
      <c r="DC11" s="6">
        <f>data!J666</f>
        <v>13100000</v>
      </c>
      <c r="DD11" s="6">
        <f>data!K666</f>
        <v>14000000</v>
      </c>
      <c r="DE11" s="4">
        <f>data!M666</f>
        <v>1.07</v>
      </c>
      <c r="DF11" s="7">
        <f t="shared" si="15"/>
        <v>12000000</v>
      </c>
      <c r="DG11" s="7">
        <f t="shared" si="70"/>
        <v>17030000</v>
      </c>
      <c r="DH11" s="7">
        <f t="shared" si="71"/>
        <v>18200000</v>
      </c>
      <c r="DI11" s="5">
        <f t="shared" si="72"/>
        <v>1.07</v>
      </c>
      <c r="DJ11" s="6">
        <f>data!J708</f>
        <v>55400000</v>
      </c>
      <c r="DK11" s="6">
        <f>data!K708</f>
        <v>51900000</v>
      </c>
      <c r="DL11" s="4">
        <f>data!M708</f>
        <v>0.93600000000000005</v>
      </c>
      <c r="DM11" s="7">
        <f t="shared" si="16"/>
        <v>300000000</v>
      </c>
      <c r="DN11" s="7">
        <f t="shared" si="73"/>
        <v>94180000</v>
      </c>
      <c r="DO11" s="7">
        <f t="shared" si="74"/>
        <v>88230000</v>
      </c>
      <c r="DP11" s="5">
        <f t="shared" si="75"/>
        <v>0.93600000000000005</v>
      </c>
      <c r="DQ11" s="6">
        <f>data!J750</f>
        <v>243000000</v>
      </c>
      <c r="DR11" s="6">
        <f>data!K750</f>
        <v>116000000</v>
      </c>
      <c r="DS11" s="4">
        <f>data!M750</f>
        <v>0.47699999999999998</v>
      </c>
      <c r="DT11" s="7">
        <f t="shared" si="17"/>
        <v>10000000000</v>
      </c>
      <c r="DU11" s="7">
        <f t="shared" si="76"/>
        <v>486000000</v>
      </c>
      <c r="DV11" s="7">
        <f t="shared" si="77"/>
        <v>232000000</v>
      </c>
      <c r="DW11" s="5">
        <f t="shared" si="78"/>
        <v>0.47699999999999998</v>
      </c>
      <c r="DX11" s="6">
        <f>data!J792</f>
        <v>535000000</v>
      </c>
      <c r="DY11" s="6">
        <f>data!K792</f>
        <v>100000000</v>
      </c>
      <c r="DZ11" s="4">
        <f>data!M792</f>
        <v>0.188</v>
      </c>
      <c r="EA11" s="7">
        <f t="shared" si="18"/>
        <v>500000000000</v>
      </c>
      <c r="EB11" s="7">
        <f t="shared" si="79"/>
        <v>1070000000</v>
      </c>
      <c r="EC11" s="7">
        <f t="shared" si="80"/>
        <v>200000000</v>
      </c>
      <c r="ED11" s="5">
        <f t="shared" si="81"/>
        <v>0.188</v>
      </c>
      <c r="EE11" s="6">
        <f>data!J834</f>
        <v>722000000</v>
      </c>
      <c r="EF11" s="6">
        <f>data!K834</f>
        <v>58500000</v>
      </c>
      <c r="EG11" s="4">
        <f>data!M834</f>
        <v>8.1100000000000005E-2</v>
      </c>
      <c r="EH11" s="7">
        <f t="shared" si="19"/>
        <v>15000000000000</v>
      </c>
      <c r="EI11" s="7">
        <f t="shared" si="82"/>
        <v>1371800000</v>
      </c>
      <c r="EJ11" s="7">
        <f t="shared" si="83"/>
        <v>111150000</v>
      </c>
      <c r="EK11" s="5">
        <f t="shared" si="84"/>
        <v>8.1100000000000005E-2</v>
      </c>
      <c r="EL11" s="6">
        <f>data!J876</f>
        <v>809000000</v>
      </c>
      <c r="EM11" s="6">
        <f>data!K876</f>
        <v>35800000</v>
      </c>
      <c r="EN11" s="4">
        <f>data!M876</f>
        <v>4.4299999999999999E-2</v>
      </c>
      <c r="EO11" s="7">
        <f t="shared" si="20"/>
        <v>500000000000000</v>
      </c>
      <c r="EP11" s="7">
        <f t="shared" si="85"/>
        <v>1537100000</v>
      </c>
      <c r="EQ11" s="7">
        <f t="shared" si="86"/>
        <v>68020000</v>
      </c>
      <c r="ER11" s="5">
        <f t="shared" si="87"/>
        <v>4.4299999999999999E-2</v>
      </c>
      <c r="ES11" s="6">
        <f>data!J918</f>
        <v>857000000</v>
      </c>
      <c r="ET11" s="6">
        <f>data!K918</f>
        <v>28000000</v>
      </c>
      <c r="EU11" s="4">
        <f>data!M918</f>
        <v>3.2599999999999997E-2</v>
      </c>
      <c r="EV11" s="7">
        <f t="shared" si="21"/>
        <v>1E+16</v>
      </c>
      <c r="EW11" s="7">
        <f t="shared" si="88"/>
        <v>1542600000</v>
      </c>
      <c r="EX11" s="7">
        <f t="shared" si="89"/>
        <v>50400000</v>
      </c>
      <c r="EY11" s="5">
        <f t="shared" si="90"/>
        <v>3.2599999999999997E-2</v>
      </c>
      <c r="EZ11" s="6">
        <f>data!J960</f>
        <v>887000000</v>
      </c>
      <c r="FA11" s="6">
        <f>data!K960</f>
        <v>25000000</v>
      </c>
      <c r="FB11" s="4">
        <f>data!M960</f>
        <v>2.8199999999999999E-2</v>
      </c>
      <c r="FC11" s="7">
        <f t="shared" si="22"/>
        <v>4E+17</v>
      </c>
      <c r="FD11" s="7">
        <f t="shared" si="91"/>
        <v>1596600000</v>
      </c>
      <c r="FE11" s="7">
        <f t="shared" si="92"/>
        <v>45000000</v>
      </c>
      <c r="FF11" s="5">
        <f t="shared" si="93"/>
        <v>2.8199999999999999E-2</v>
      </c>
      <c r="FG11" s="6">
        <f>data!J1002</f>
        <v>911000000</v>
      </c>
      <c r="FH11" s="6">
        <f>data!K1002</f>
        <v>23900000</v>
      </c>
      <c r="FI11" s="4">
        <f>data!M1002</f>
        <v>2.63E-2</v>
      </c>
      <c r="FJ11" s="7">
        <f t="shared" si="23"/>
        <v>7E+18</v>
      </c>
      <c r="FK11" s="7">
        <f t="shared" si="94"/>
        <v>1639800000</v>
      </c>
      <c r="FL11" s="7">
        <f t="shared" si="95"/>
        <v>43020000</v>
      </c>
      <c r="FM11" s="5">
        <f t="shared" si="96"/>
        <v>2.63E-2</v>
      </c>
      <c r="FN11" s="6">
        <f>data!J1044</f>
        <v>932000000</v>
      </c>
      <c r="FO11" s="6">
        <f>data!K1044</f>
        <v>23700000</v>
      </c>
      <c r="FP11" s="4">
        <f>data!M1044</f>
        <v>2.5499999999999998E-2</v>
      </c>
      <c r="FQ11" s="7">
        <f t="shared" si="24"/>
        <v>1E+20</v>
      </c>
      <c r="FR11" s="7">
        <f t="shared" si="97"/>
        <v>1677600000</v>
      </c>
      <c r="FS11" s="7">
        <f t="shared" si="98"/>
        <v>42660000</v>
      </c>
      <c r="FT11" s="5">
        <f t="shared" si="99"/>
        <v>2.5499999999999998E-2</v>
      </c>
    </row>
    <row r="12" spans="1:176" x14ac:dyDescent="0.15">
      <c r="A12" s="6">
        <v>15.8</v>
      </c>
      <c r="B12" s="6">
        <f>data!J37</f>
        <v>2270000</v>
      </c>
      <c r="C12" s="6">
        <f>data!K37</f>
        <v>332000</v>
      </c>
      <c r="D12" s="4">
        <f>data!M37</f>
        <v>0.14599999999999999</v>
      </c>
      <c r="E12" s="7">
        <f t="shared" si="0"/>
        <v>7.9000000000000001E-2</v>
      </c>
      <c r="F12" s="7">
        <f t="shared" si="25"/>
        <v>2270000</v>
      </c>
      <c r="G12" s="7">
        <f t="shared" si="26"/>
        <v>332000</v>
      </c>
      <c r="H12" s="5">
        <f t="shared" si="27"/>
        <v>0.14599999999999999</v>
      </c>
      <c r="I12" s="6">
        <f>data!J79</f>
        <v>2650000</v>
      </c>
      <c r="J12" s="6">
        <f>data!K79</f>
        <v>409000</v>
      </c>
      <c r="K12" s="4">
        <f>data!M79</f>
        <v>0.154</v>
      </c>
      <c r="L12" s="7">
        <f t="shared" si="1"/>
        <v>0.47399999999999998</v>
      </c>
      <c r="M12" s="7">
        <f t="shared" si="28"/>
        <v>2650000</v>
      </c>
      <c r="N12" s="7">
        <f t="shared" si="29"/>
        <v>409000</v>
      </c>
      <c r="O12" s="5">
        <f t="shared" si="30"/>
        <v>0.154</v>
      </c>
      <c r="P12" s="6">
        <f>data!J121</f>
        <v>3210000</v>
      </c>
      <c r="Q12" s="6">
        <f>data!K121</f>
        <v>347000</v>
      </c>
      <c r="R12" s="4">
        <f>data!M121</f>
        <v>0.108</v>
      </c>
      <c r="S12" s="7">
        <f t="shared" si="2"/>
        <v>2.2120000000000002</v>
      </c>
      <c r="T12" s="7">
        <f t="shared" si="31"/>
        <v>3210000</v>
      </c>
      <c r="U12" s="7">
        <f t="shared" si="32"/>
        <v>347000</v>
      </c>
      <c r="V12" s="5">
        <f t="shared" si="33"/>
        <v>0.108</v>
      </c>
      <c r="W12" s="6">
        <f>data!J163</f>
        <v>3450000</v>
      </c>
      <c r="X12" s="6">
        <f>data!K163</f>
        <v>181000</v>
      </c>
      <c r="Y12" s="4">
        <f>data!M163</f>
        <v>5.2400000000000002E-2</v>
      </c>
      <c r="Z12" s="7">
        <f t="shared" si="3"/>
        <v>15.8</v>
      </c>
      <c r="AA12" s="7">
        <f t="shared" si="34"/>
        <v>3450000</v>
      </c>
      <c r="AB12" s="7">
        <f t="shared" si="35"/>
        <v>181000</v>
      </c>
      <c r="AC12" s="5">
        <f t="shared" si="36"/>
        <v>5.2400000000000002E-2</v>
      </c>
      <c r="AD12" s="6">
        <f>data!J205</f>
        <v>3400000</v>
      </c>
      <c r="AE12" s="6">
        <f>data!K205</f>
        <v>135000</v>
      </c>
      <c r="AF12" s="4">
        <f>data!M205</f>
        <v>3.9800000000000002E-2</v>
      </c>
      <c r="AG12" s="7">
        <f t="shared" si="4"/>
        <v>31.6</v>
      </c>
      <c r="AH12" s="7">
        <f t="shared" si="37"/>
        <v>3400000</v>
      </c>
      <c r="AI12" s="7">
        <f t="shared" si="38"/>
        <v>135000</v>
      </c>
      <c r="AJ12" s="5">
        <f t="shared" si="39"/>
        <v>3.9800000000000002E-2</v>
      </c>
      <c r="AK12" s="6">
        <f>data!J247</f>
        <v>3340000</v>
      </c>
      <c r="AL12" s="6">
        <f>data!K247</f>
        <v>110000</v>
      </c>
      <c r="AM12" s="4">
        <f>data!M247</f>
        <v>3.3099999999999997E-2</v>
      </c>
      <c r="AN12" s="7">
        <f t="shared" si="5"/>
        <v>63.2</v>
      </c>
      <c r="AO12" s="7">
        <f t="shared" si="40"/>
        <v>3340000</v>
      </c>
      <c r="AP12" s="7">
        <f t="shared" si="41"/>
        <v>110000</v>
      </c>
      <c r="AQ12" s="5">
        <f t="shared" si="42"/>
        <v>3.3099999999999997E-2</v>
      </c>
      <c r="AR12" s="6">
        <f>data!J289</f>
        <v>3280000</v>
      </c>
      <c r="AS12" s="6">
        <f>data!K289</f>
        <v>100000</v>
      </c>
      <c r="AT12" s="4">
        <f>data!M289</f>
        <v>3.0499999999999999E-2</v>
      </c>
      <c r="AU12" s="7">
        <f t="shared" si="6"/>
        <v>110.60000000000001</v>
      </c>
      <c r="AV12" s="7">
        <f t="shared" si="43"/>
        <v>3608000.0000000005</v>
      </c>
      <c r="AW12" s="7">
        <f t="shared" si="44"/>
        <v>110000.00000000001</v>
      </c>
      <c r="AX12" s="5">
        <f t="shared" si="45"/>
        <v>3.0499999999999999E-2</v>
      </c>
      <c r="AY12" s="6">
        <f>data!J331</f>
        <v>3230000</v>
      </c>
      <c r="AZ12" s="6">
        <f>data!K331</f>
        <v>112000</v>
      </c>
      <c r="BA12" s="4">
        <f>data!M331</f>
        <v>3.4700000000000002E-2</v>
      </c>
      <c r="BB12" s="7">
        <f t="shared" si="7"/>
        <v>284.40000000000003</v>
      </c>
      <c r="BC12" s="7">
        <f t="shared" si="46"/>
        <v>3553000.0000000005</v>
      </c>
      <c r="BD12" s="7">
        <f t="shared" si="47"/>
        <v>123200.00000000001</v>
      </c>
      <c r="BE12" s="5">
        <f t="shared" si="48"/>
        <v>3.4700000000000002E-2</v>
      </c>
      <c r="BF12" s="6">
        <f>data!J373</f>
        <v>3190000</v>
      </c>
      <c r="BG12" s="6">
        <f>data!K373</f>
        <v>155000</v>
      </c>
      <c r="BH12" s="4">
        <f>data!M373</f>
        <v>4.8399999999999999E-2</v>
      </c>
      <c r="BI12" s="7">
        <f t="shared" si="8"/>
        <v>948</v>
      </c>
      <c r="BJ12" s="7">
        <f t="shared" si="49"/>
        <v>3828000</v>
      </c>
      <c r="BK12" s="7">
        <f t="shared" si="50"/>
        <v>186000</v>
      </c>
      <c r="BL12" s="5">
        <f t="shared" si="51"/>
        <v>4.8399999999999999E-2</v>
      </c>
      <c r="BM12" s="6">
        <f>data!J415</f>
        <v>3220000</v>
      </c>
      <c r="BN12" s="6">
        <f>data!K415</f>
        <v>247000</v>
      </c>
      <c r="BO12" s="4">
        <f>data!M415</f>
        <v>7.6799999999999993E-2</v>
      </c>
      <c r="BP12" s="7">
        <f t="shared" si="9"/>
        <v>3160</v>
      </c>
      <c r="BQ12" s="7">
        <f t="shared" si="52"/>
        <v>3864000</v>
      </c>
      <c r="BR12" s="7">
        <f t="shared" si="53"/>
        <v>296400</v>
      </c>
      <c r="BS12" s="5">
        <f t="shared" si="54"/>
        <v>7.6799999999999993E-2</v>
      </c>
      <c r="BT12" s="6">
        <f>data!J457</f>
        <v>3390000</v>
      </c>
      <c r="BU12" s="6">
        <f>data!K457</f>
        <v>436000</v>
      </c>
      <c r="BV12" s="4">
        <f>data!M457</f>
        <v>0.129</v>
      </c>
      <c r="BW12" s="7">
        <f t="shared" si="10"/>
        <v>14220</v>
      </c>
      <c r="BX12" s="7">
        <f t="shared" si="55"/>
        <v>4068000</v>
      </c>
      <c r="BY12" s="7">
        <f t="shared" si="56"/>
        <v>523200</v>
      </c>
      <c r="BZ12" s="5">
        <f t="shared" si="57"/>
        <v>0.129</v>
      </c>
      <c r="CA12" s="6">
        <f>data!J499</f>
        <v>3600000</v>
      </c>
      <c r="CB12" s="6">
        <f>data!K499</f>
        <v>650000</v>
      </c>
      <c r="CC12" s="4">
        <f>data!M499</f>
        <v>0.18099999999999999</v>
      </c>
      <c r="CD12" s="7">
        <f t="shared" si="11"/>
        <v>36340</v>
      </c>
      <c r="CE12" s="7">
        <f t="shared" si="58"/>
        <v>4680000</v>
      </c>
      <c r="CF12" s="7">
        <f t="shared" si="59"/>
        <v>845000</v>
      </c>
      <c r="CG12" s="5">
        <f t="shared" si="60"/>
        <v>0.18099999999999999</v>
      </c>
      <c r="CH12" s="6">
        <f>data!J541</f>
        <v>3980000</v>
      </c>
      <c r="CI12" s="6">
        <f>data!K541</f>
        <v>1090000</v>
      </c>
      <c r="CJ12" s="4">
        <f>data!M541</f>
        <v>0.27400000000000002</v>
      </c>
      <c r="CK12" s="7">
        <f t="shared" si="12"/>
        <v>126400</v>
      </c>
      <c r="CL12" s="7">
        <f t="shared" si="61"/>
        <v>5174000</v>
      </c>
      <c r="CM12" s="7">
        <f t="shared" si="62"/>
        <v>1417000</v>
      </c>
      <c r="CN12" s="5">
        <f t="shared" si="63"/>
        <v>0.27400000000000002</v>
      </c>
      <c r="CO12" s="6">
        <f>data!J583</f>
        <v>4810000</v>
      </c>
      <c r="CP12" s="6">
        <f>data!K583</f>
        <v>2190000</v>
      </c>
      <c r="CQ12" s="4">
        <f>data!M583</f>
        <v>0.45600000000000002</v>
      </c>
      <c r="CR12" s="7">
        <f t="shared" si="13"/>
        <v>474000</v>
      </c>
      <c r="CS12" s="7">
        <f t="shared" si="64"/>
        <v>6253000</v>
      </c>
      <c r="CT12" s="7">
        <f t="shared" si="65"/>
        <v>2847000</v>
      </c>
      <c r="CU12" s="5">
        <f t="shared" si="66"/>
        <v>0.45600000000000002</v>
      </c>
      <c r="CV12" s="6">
        <f>data!J625</f>
        <v>7020000</v>
      </c>
      <c r="CW12" s="6">
        <f>data!K625</f>
        <v>5510000</v>
      </c>
      <c r="CX12" s="4">
        <f>data!M625</f>
        <v>0.78500000000000003</v>
      </c>
      <c r="CY12" s="7">
        <f t="shared" si="14"/>
        <v>2528000</v>
      </c>
      <c r="CZ12" s="7">
        <f t="shared" si="67"/>
        <v>9126000</v>
      </c>
      <c r="DA12" s="7">
        <f t="shared" si="68"/>
        <v>7163000</v>
      </c>
      <c r="DB12" s="5">
        <f t="shared" si="69"/>
        <v>0.78500000000000003</v>
      </c>
      <c r="DC12" s="6">
        <f>data!J667</f>
        <v>16700000</v>
      </c>
      <c r="DD12" s="6">
        <f>data!K667</f>
        <v>18500000</v>
      </c>
      <c r="DE12" s="4">
        <f>data!M667</f>
        <v>1.1100000000000001</v>
      </c>
      <c r="DF12" s="7">
        <f t="shared" si="15"/>
        <v>18960000</v>
      </c>
      <c r="DG12" s="7">
        <f t="shared" si="70"/>
        <v>21710000</v>
      </c>
      <c r="DH12" s="7">
        <f t="shared" si="71"/>
        <v>24050000</v>
      </c>
      <c r="DI12" s="5">
        <f t="shared" si="72"/>
        <v>1.1100000000000001</v>
      </c>
      <c r="DJ12" s="6">
        <f>data!J709</f>
        <v>71100000</v>
      </c>
      <c r="DK12" s="6">
        <f>data!K709</f>
        <v>62700000</v>
      </c>
      <c r="DL12" s="4">
        <f>data!M709</f>
        <v>0.88200000000000001</v>
      </c>
      <c r="DM12" s="7">
        <f t="shared" si="16"/>
        <v>474000000</v>
      </c>
      <c r="DN12" s="7">
        <f t="shared" si="73"/>
        <v>120870000</v>
      </c>
      <c r="DO12" s="7">
        <f t="shared" si="74"/>
        <v>106590000</v>
      </c>
      <c r="DP12" s="5">
        <f t="shared" si="75"/>
        <v>0.88200000000000001</v>
      </c>
      <c r="DQ12" s="6">
        <f>data!J751</f>
        <v>280000000</v>
      </c>
      <c r="DR12" s="6">
        <f>data!K751</f>
        <v>119000000</v>
      </c>
      <c r="DS12" s="4">
        <f>data!M751</f>
        <v>0.42599999999999999</v>
      </c>
      <c r="DT12" s="7">
        <f t="shared" si="17"/>
        <v>15800000000</v>
      </c>
      <c r="DU12" s="7">
        <f t="shared" si="76"/>
        <v>560000000</v>
      </c>
      <c r="DV12" s="7">
        <f t="shared" si="77"/>
        <v>238000000</v>
      </c>
      <c r="DW12" s="5">
        <f t="shared" si="78"/>
        <v>0.42599999999999999</v>
      </c>
      <c r="DX12" s="6">
        <f>data!J793</f>
        <v>564000000</v>
      </c>
      <c r="DY12" s="6">
        <f>data!K793</f>
        <v>94400000</v>
      </c>
      <c r="DZ12" s="4">
        <f>data!M793</f>
        <v>0.16700000000000001</v>
      </c>
      <c r="EA12" s="7">
        <f t="shared" si="18"/>
        <v>790000000000</v>
      </c>
      <c r="EB12" s="7">
        <f t="shared" si="79"/>
        <v>1128000000</v>
      </c>
      <c r="EC12" s="7">
        <f t="shared" si="80"/>
        <v>188800000</v>
      </c>
      <c r="ED12" s="5">
        <f t="shared" si="81"/>
        <v>0.16700000000000001</v>
      </c>
      <c r="EE12" s="6">
        <f>data!J835</f>
        <v>736000000</v>
      </c>
      <c r="EF12" s="6">
        <f>data!K835</f>
        <v>53900000</v>
      </c>
      <c r="EG12" s="4">
        <f>data!M835</f>
        <v>7.3200000000000001E-2</v>
      </c>
      <c r="EH12" s="7">
        <f t="shared" si="19"/>
        <v>23700000000000</v>
      </c>
      <c r="EI12" s="7">
        <f t="shared" si="82"/>
        <v>1398400000</v>
      </c>
      <c r="EJ12" s="7">
        <f t="shared" si="83"/>
        <v>102410000</v>
      </c>
      <c r="EK12" s="5">
        <f t="shared" si="84"/>
        <v>7.3200000000000001E-2</v>
      </c>
      <c r="EL12" s="6">
        <f>data!J877</f>
        <v>817000000</v>
      </c>
      <c r="EM12" s="6">
        <f>data!K877</f>
        <v>34400000</v>
      </c>
      <c r="EN12" s="4">
        <f>data!M877</f>
        <v>4.2099999999999999E-2</v>
      </c>
      <c r="EO12" s="7">
        <f t="shared" si="20"/>
        <v>790000000000000</v>
      </c>
      <c r="EP12" s="7">
        <f t="shared" si="85"/>
        <v>1552300000</v>
      </c>
      <c r="EQ12" s="7">
        <f t="shared" si="86"/>
        <v>65360000</v>
      </c>
      <c r="ER12" s="5">
        <f t="shared" si="87"/>
        <v>4.2099999999999999E-2</v>
      </c>
      <c r="ES12" s="6">
        <f>data!J919</f>
        <v>862000000</v>
      </c>
      <c r="ET12" s="6">
        <f>data!K919</f>
        <v>27400000</v>
      </c>
      <c r="EU12" s="4">
        <f>data!M919</f>
        <v>3.1800000000000002E-2</v>
      </c>
      <c r="EV12" s="7">
        <f t="shared" si="21"/>
        <v>1.58E+16</v>
      </c>
      <c r="EW12" s="7">
        <f t="shared" si="88"/>
        <v>1551600000</v>
      </c>
      <c r="EX12" s="7">
        <f t="shared" si="89"/>
        <v>49320000</v>
      </c>
      <c r="EY12" s="5">
        <f t="shared" si="90"/>
        <v>3.1800000000000002E-2</v>
      </c>
      <c r="EZ12" s="6">
        <f>data!J961</f>
        <v>892000000</v>
      </c>
      <c r="FA12" s="6">
        <f>data!K961</f>
        <v>24800000</v>
      </c>
      <c r="FB12" s="4">
        <f>data!M961</f>
        <v>2.7799999999999998E-2</v>
      </c>
      <c r="FC12" s="7">
        <f t="shared" si="22"/>
        <v>6.32E+17</v>
      </c>
      <c r="FD12" s="7">
        <f t="shared" si="91"/>
        <v>1605600000</v>
      </c>
      <c r="FE12" s="7">
        <f t="shared" si="92"/>
        <v>44640000</v>
      </c>
      <c r="FF12" s="5">
        <f t="shared" si="93"/>
        <v>2.7799999999999998E-2</v>
      </c>
      <c r="FG12" s="6">
        <f>data!J1003</f>
        <v>916000000</v>
      </c>
      <c r="FH12" s="6">
        <f>data!K1003</f>
        <v>23800000</v>
      </c>
      <c r="FI12" s="4">
        <f>data!M1003</f>
        <v>2.5999999999999999E-2</v>
      </c>
      <c r="FJ12" s="7">
        <f t="shared" si="23"/>
        <v>1.106E+19</v>
      </c>
      <c r="FK12" s="7">
        <f t="shared" si="94"/>
        <v>1648800000</v>
      </c>
      <c r="FL12" s="7">
        <f t="shared" si="95"/>
        <v>42840000</v>
      </c>
      <c r="FM12" s="5">
        <f t="shared" si="96"/>
        <v>2.5999999999999999E-2</v>
      </c>
      <c r="FN12" s="6">
        <f>data!J1045</f>
        <v>937000000</v>
      </c>
      <c r="FO12" s="6">
        <f>data!K1045</f>
        <v>23700000</v>
      </c>
      <c r="FP12" s="4">
        <f>data!M1045</f>
        <v>2.53E-2</v>
      </c>
      <c r="FQ12" s="7">
        <f t="shared" si="24"/>
        <v>1.58E+20</v>
      </c>
      <c r="FR12" s="7">
        <f t="shared" si="97"/>
        <v>1686600000</v>
      </c>
      <c r="FS12" s="7">
        <f t="shared" si="98"/>
        <v>42660000</v>
      </c>
      <c r="FT12" s="5">
        <f t="shared" si="99"/>
        <v>2.53E-2</v>
      </c>
    </row>
    <row r="13" spans="1:176" x14ac:dyDescent="0.15">
      <c r="A13" s="6">
        <v>25.1</v>
      </c>
      <c r="B13" s="6">
        <f>data!J38</f>
        <v>2380000</v>
      </c>
      <c r="C13" s="6">
        <f>data!K38</f>
        <v>350000</v>
      </c>
      <c r="D13" s="4">
        <f>data!M38</f>
        <v>0.14699999999999999</v>
      </c>
      <c r="E13" s="7">
        <f t="shared" si="0"/>
        <v>0.1255</v>
      </c>
      <c r="F13" s="7">
        <f t="shared" si="25"/>
        <v>2380000</v>
      </c>
      <c r="G13" s="7">
        <f t="shared" si="26"/>
        <v>350000</v>
      </c>
      <c r="H13" s="5">
        <f t="shared" si="27"/>
        <v>0.14699999999999999</v>
      </c>
      <c r="I13" s="6">
        <f>data!J80</f>
        <v>2780000</v>
      </c>
      <c r="J13" s="6">
        <f>data!K80</f>
        <v>396000</v>
      </c>
      <c r="K13" s="4">
        <f>data!M80</f>
        <v>0.14199999999999999</v>
      </c>
      <c r="L13" s="7">
        <f t="shared" si="1"/>
        <v>0.753</v>
      </c>
      <c r="M13" s="7">
        <f t="shared" si="28"/>
        <v>2780000</v>
      </c>
      <c r="N13" s="7">
        <f t="shared" si="29"/>
        <v>396000</v>
      </c>
      <c r="O13" s="5">
        <f t="shared" si="30"/>
        <v>0.14199999999999999</v>
      </c>
      <c r="P13" s="6">
        <f>data!J122</f>
        <v>3310000</v>
      </c>
      <c r="Q13" s="6">
        <f>data!K122</f>
        <v>305000</v>
      </c>
      <c r="R13" s="4">
        <f>data!M122</f>
        <v>9.2100000000000001E-2</v>
      </c>
      <c r="S13" s="7">
        <f t="shared" si="2"/>
        <v>3.5140000000000007</v>
      </c>
      <c r="T13" s="7">
        <f t="shared" si="31"/>
        <v>3310000</v>
      </c>
      <c r="U13" s="7">
        <f t="shared" si="32"/>
        <v>305000</v>
      </c>
      <c r="V13" s="5">
        <f t="shared" si="33"/>
        <v>9.2100000000000001E-2</v>
      </c>
      <c r="W13" s="6">
        <f>data!J164</f>
        <v>3490000</v>
      </c>
      <c r="X13" s="6">
        <f>data!K164</f>
        <v>152000</v>
      </c>
      <c r="Y13" s="4">
        <f>data!M164</f>
        <v>4.36E-2</v>
      </c>
      <c r="Z13" s="7">
        <f t="shared" si="3"/>
        <v>25.1</v>
      </c>
      <c r="AA13" s="7">
        <f t="shared" si="34"/>
        <v>3490000</v>
      </c>
      <c r="AB13" s="7">
        <f t="shared" si="35"/>
        <v>152000</v>
      </c>
      <c r="AC13" s="5">
        <f t="shared" si="36"/>
        <v>4.36E-2</v>
      </c>
      <c r="AD13" s="6">
        <f>data!J206</f>
        <v>3430000</v>
      </c>
      <c r="AE13" s="6">
        <f>data!K206</f>
        <v>116000</v>
      </c>
      <c r="AF13" s="4">
        <f>data!M206</f>
        <v>3.39E-2</v>
      </c>
      <c r="AG13" s="7">
        <f t="shared" si="4"/>
        <v>50.2</v>
      </c>
      <c r="AH13" s="7">
        <f t="shared" si="37"/>
        <v>3430000</v>
      </c>
      <c r="AI13" s="7">
        <f t="shared" si="38"/>
        <v>116000</v>
      </c>
      <c r="AJ13" s="5">
        <f t="shared" si="39"/>
        <v>3.39E-2</v>
      </c>
      <c r="AK13" s="6">
        <f>data!J248</f>
        <v>3360000</v>
      </c>
      <c r="AL13" s="6">
        <f>data!K248</f>
        <v>100000</v>
      </c>
      <c r="AM13" s="4">
        <f>data!M248</f>
        <v>2.9700000000000001E-2</v>
      </c>
      <c r="AN13" s="7">
        <f t="shared" si="5"/>
        <v>100.4</v>
      </c>
      <c r="AO13" s="7">
        <f t="shared" si="40"/>
        <v>3360000</v>
      </c>
      <c r="AP13" s="7">
        <f t="shared" si="41"/>
        <v>100000</v>
      </c>
      <c r="AQ13" s="5">
        <f t="shared" si="42"/>
        <v>2.9700000000000001E-2</v>
      </c>
      <c r="AR13" s="6">
        <f>data!J290</f>
        <v>3300000</v>
      </c>
      <c r="AS13" s="6">
        <f>data!K290</f>
        <v>100000</v>
      </c>
      <c r="AT13" s="4">
        <f>data!M290</f>
        <v>3.0300000000000001E-2</v>
      </c>
      <c r="AU13" s="7">
        <f t="shared" si="6"/>
        <v>175.70000000000002</v>
      </c>
      <c r="AV13" s="7">
        <f t="shared" si="43"/>
        <v>3630000.0000000005</v>
      </c>
      <c r="AW13" s="7">
        <f t="shared" si="44"/>
        <v>110000.00000000001</v>
      </c>
      <c r="AX13" s="5">
        <f t="shared" si="45"/>
        <v>3.0300000000000001E-2</v>
      </c>
      <c r="AY13" s="6">
        <f>data!J332</f>
        <v>3250000</v>
      </c>
      <c r="AZ13" s="6">
        <f>data!K332</f>
        <v>124000</v>
      </c>
      <c r="BA13" s="4">
        <f>data!M332</f>
        <v>3.8199999999999998E-2</v>
      </c>
      <c r="BB13" s="7">
        <f t="shared" si="7"/>
        <v>451.8</v>
      </c>
      <c r="BC13" s="7">
        <f t="shared" si="46"/>
        <v>3575000.0000000005</v>
      </c>
      <c r="BD13" s="7">
        <f t="shared" si="47"/>
        <v>136400</v>
      </c>
      <c r="BE13" s="5">
        <f t="shared" si="48"/>
        <v>3.8199999999999998E-2</v>
      </c>
      <c r="BF13" s="6">
        <f>data!J374</f>
        <v>3230000</v>
      </c>
      <c r="BG13" s="6">
        <f>data!K374</f>
        <v>181000</v>
      </c>
      <c r="BH13" s="4">
        <f>data!M374</f>
        <v>5.6000000000000001E-2</v>
      </c>
      <c r="BI13" s="7">
        <f t="shared" si="8"/>
        <v>1506</v>
      </c>
      <c r="BJ13" s="7">
        <f t="shared" si="49"/>
        <v>3876000</v>
      </c>
      <c r="BK13" s="7">
        <f t="shared" si="50"/>
        <v>217200</v>
      </c>
      <c r="BL13" s="5">
        <f t="shared" si="51"/>
        <v>5.6000000000000001E-2</v>
      </c>
      <c r="BM13" s="6">
        <f>data!J416</f>
        <v>3290000</v>
      </c>
      <c r="BN13" s="6">
        <f>data!K416</f>
        <v>295000</v>
      </c>
      <c r="BO13" s="4">
        <f>data!M416</f>
        <v>8.9800000000000005E-2</v>
      </c>
      <c r="BP13" s="7">
        <f t="shared" si="9"/>
        <v>5020</v>
      </c>
      <c r="BQ13" s="7">
        <f t="shared" si="52"/>
        <v>3948000</v>
      </c>
      <c r="BR13" s="7">
        <f t="shared" si="53"/>
        <v>354000</v>
      </c>
      <c r="BS13" s="5">
        <f t="shared" si="54"/>
        <v>8.9800000000000005E-2</v>
      </c>
      <c r="BT13" s="6">
        <f>data!J458</f>
        <v>3510000</v>
      </c>
      <c r="BU13" s="6">
        <f>data!K458</f>
        <v>528000</v>
      </c>
      <c r="BV13" s="4">
        <f>data!M458</f>
        <v>0.151</v>
      </c>
      <c r="BW13" s="7">
        <f t="shared" si="10"/>
        <v>22590</v>
      </c>
      <c r="BX13" s="7">
        <f t="shared" si="55"/>
        <v>4212000</v>
      </c>
      <c r="BY13" s="7">
        <f t="shared" si="56"/>
        <v>633600</v>
      </c>
      <c r="BZ13" s="5">
        <f t="shared" si="57"/>
        <v>0.151</v>
      </c>
      <c r="CA13" s="6">
        <f>data!J500</f>
        <v>3760000</v>
      </c>
      <c r="CB13" s="6">
        <f>data!K500</f>
        <v>804000</v>
      </c>
      <c r="CC13" s="4">
        <f>data!M500</f>
        <v>0.214</v>
      </c>
      <c r="CD13" s="7">
        <f t="shared" si="11"/>
        <v>57730</v>
      </c>
      <c r="CE13" s="7">
        <f t="shared" si="58"/>
        <v>4888000</v>
      </c>
      <c r="CF13" s="7">
        <f t="shared" si="59"/>
        <v>1045200</v>
      </c>
      <c r="CG13" s="5">
        <f t="shared" si="60"/>
        <v>0.214</v>
      </c>
      <c r="CH13" s="6">
        <f>data!J542</f>
        <v>4230000</v>
      </c>
      <c r="CI13" s="6">
        <f>data!K542</f>
        <v>1380000</v>
      </c>
      <c r="CJ13" s="4">
        <f>data!M542</f>
        <v>0.32600000000000001</v>
      </c>
      <c r="CK13" s="7">
        <f t="shared" si="12"/>
        <v>200800</v>
      </c>
      <c r="CL13" s="7">
        <f t="shared" si="61"/>
        <v>5499000</v>
      </c>
      <c r="CM13" s="7">
        <f t="shared" si="62"/>
        <v>1794000</v>
      </c>
      <c r="CN13" s="5">
        <f t="shared" si="63"/>
        <v>0.32600000000000001</v>
      </c>
      <c r="CO13" s="6">
        <f>data!J584</f>
        <v>5280000</v>
      </c>
      <c r="CP13" s="6">
        <f>data!K584</f>
        <v>2840000</v>
      </c>
      <c r="CQ13" s="4">
        <f>data!M584</f>
        <v>0.53700000000000003</v>
      </c>
      <c r="CR13" s="7">
        <f t="shared" si="13"/>
        <v>753000</v>
      </c>
      <c r="CS13" s="7">
        <f t="shared" si="64"/>
        <v>6864000</v>
      </c>
      <c r="CT13" s="7">
        <f t="shared" si="65"/>
        <v>3692000</v>
      </c>
      <c r="CU13" s="5">
        <f t="shared" si="66"/>
        <v>0.53700000000000003</v>
      </c>
      <c r="CV13" s="6">
        <f>data!J626</f>
        <v>8260000</v>
      </c>
      <c r="CW13" s="6">
        <f>data!K626</f>
        <v>7340000</v>
      </c>
      <c r="CX13" s="4">
        <f>data!M626</f>
        <v>0.88900000000000001</v>
      </c>
      <c r="CY13" s="7">
        <f t="shared" si="14"/>
        <v>4016000</v>
      </c>
      <c r="CZ13" s="7">
        <f t="shared" si="67"/>
        <v>10738000</v>
      </c>
      <c r="DA13" s="7">
        <f t="shared" si="68"/>
        <v>9542000</v>
      </c>
      <c r="DB13" s="5">
        <f t="shared" si="69"/>
        <v>0.88900000000000001</v>
      </c>
      <c r="DC13" s="6">
        <f>data!J668</f>
        <v>21300000</v>
      </c>
      <c r="DD13" s="6">
        <f>data!K668</f>
        <v>23800000</v>
      </c>
      <c r="DE13" s="4">
        <f>data!M668</f>
        <v>1.1200000000000001</v>
      </c>
      <c r="DF13" s="7">
        <f t="shared" si="15"/>
        <v>30120000</v>
      </c>
      <c r="DG13" s="7">
        <f t="shared" si="70"/>
        <v>27690000</v>
      </c>
      <c r="DH13" s="7">
        <f t="shared" si="71"/>
        <v>30940000</v>
      </c>
      <c r="DI13" s="5">
        <f t="shared" si="72"/>
        <v>1.1200000000000001</v>
      </c>
      <c r="DJ13" s="6">
        <f>data!J710</f>
        <v>90400000</v>
      </c>
      <c r="DK13" s="6">
        <f>data!K710</f>
        <v>74100000</v>
      </c>
      <c r="DL13" s="4">
        <f>data!M710</f>
        <v>0.81899999999999995</v>
      </c>
      <c r="DM13" s="7">
        <f t="shared" si="16"/>
        <v>753000000</v>
      </c>
      <c r="DN13" s="7">
        <f t="shared" si="73"/>
        <v>153680000</v>
      </c>
      <c r="DO13" s="7">
        <f t="shared" si="74"/>
        <v>125970000</v>
      </c>
      <c r="DP13" s="5">
        <f t="shared" si="75"/>
        <v>0.81899999999999995</v>
      </c>
      <c r="DQ13" s="6">
        <f>data!J752</f>
        <v>318000000</v>
      </c>
      <c r="DR13" s="6">
        <f>data!K752</f>
        <v>121000000</v>
      </c>
      <c r="DS13" s="4">
        <f>data!M752</f>
        <v>0.38</v>
      </c>
      <c r="DT13" s="7">
        <f t="shared" si="17"/>
        <v>25100000000</v>
      </c>
      <c r="DU13" s="7">
        <f t="shared" si="76"/>
        <v>636000000</v>
      </c>
      <c r="DV13" s="7">
        <f t="shared" si="77"/>
        <v>242000000</v>
      </c>
      <c r="DW13" s="5">
        <f t="shared" si="78"/>
        <v>0.38</v>
      </c>
      <c r="DX13" s="6">
        <f>data!J794</f>
        <v>590000000</v>
      </c>
      <c r="DY13" s="6">
        <f>data!K794</f>
        <v>88100000</v>
      </c>
      <c r="DZ13" s="4">
        <f>data!M794</f>
        <v>0.14899999999999999</v>
      </c>
      <c r="EA13" s="7">
        <f t="shared" si="18"/>
        <v>1255000000000</v>
      </c>
      <c r="EB13" s="7">
        <f t="shared" si="79"/>
        <v>1180000000</v>
      </c>
      <c r="EC13" s="7">
        <f t="shared" si="80"/>
        <v>176200000</v>
      </c>
      <c r="ED13" s="5">
        <f t="shared" si="81"/>
        <v>0.14899999999999999</v>
      </c>
      <c r="EE13" s="6">
        <f>data!J836</f>
        <v>749000000</v>
      </c>
      <c r="EF13" s="6">
        <f>data!K836</f>
        <v>50000000</v>
      </c>
      <c r="EG13" s="4">
        <f>data!M836</f>
        <v>6.6699999999999995E-2</v>
      </c>
      <c r="EH13" s="7">
        <f t="shared" si="19"/>
        <v>37650000000000</v>
      </c>
      <c r="EI13" s="7">
        <f t="shared" si="82"/>
        <v>1423100000</v>
      </c>
      <c r="EJ13" s="7">
        <f t="shared" si="83"/>
        <v>95000000</v>
      </c>
      <c r="EK13" s="5">
        <f t="shared" si="84"/>
        <v>6.6699999999999995E-2</v>
      </c>
      <c r="EL13" s="6">
        <f>data!J878</f>
        <v>824000000</v>
      </c>
      <c r="EM13" s="6">
        <f>data!K878</f>
        <v>33000000</v>
      </c>
      <c r="EN13" s="4">
        <f>data!M878</f>
        <v>0.04</v>
      </c>
      <c r="EO13" s="7">
        <f t="shared" si="20"/>
        <v>1255000000000000</v>
      </c>
      <c r="EP13" s="7">
        <f t="shared" si="85"/>
        <v>1565600000</v>
      </c>
      <c r="EQ13" s="7">
        <f t="shared" si="86"/>
        <v>62700000</v>
      </c>
      <c r="ER13" s="5">
        <f t="shared" si="87"/>
        <v>0.04</v>
      </c>
      <c r="ES13" s="6">
        <f>data!J920</f>
        <v>867000000</v>
      </c>
      <c r="ET13" s="6">
        <f>data!K920</f>
        <v>27000000</v>
      </c>
      <c r="EU13" s="4">
        <f>data!M920</f>
        <v>3.1099999999999999E-2</v>
      </c>
      <c r="EV13" s="7">
        <f t="shared" si="21"/>
        <v>2.51E+16</v>
      </c>
      <c r="EW13" s="7">
        <f t="shared" si="88"/>
        <v>1560600000</v>
      </c>
      <c r="EX13" s="7">
        <f t="shared" si="89"/>
        <v>48600000</v>
      </c>
      <c r="EY13" s="5">
        <f t="shared" si="90"/>
        <v>3.1099999999999999E-2</v>
      </c>
      <c r="EZ13" s="6">
        <f>data!J962</f>
        <v>897000000</v>
      </c>
      <c r="FA13" s="6">
        <f>data!K962</f>
        <v>24700000</v>
      </c>
      <c r="FB13" s="4">
        <f>data!M962</f>
        <v>2.76E-2</v>
      </c>
      <c r="FC13" s="7">
        <f t="shared" si="22"/>
        <v>1.004E+18</v>
      </c>
      <c r="FD13" s="7">
        <f t="shared" si="91"/>
        <v>1614600000</v>
      </c>
      <c r="FE13" s="7">
        <f t="shared" si="92"/>
        <v>44460000</v>
      </c>
      <c r="FF13" s="5">
        <f t="shared" si="93"/>
        <v>2.76E-2</v>
      </c>
      <c r="FG13" s="6">
        <f>data!J1004</f>
        <v>920000000</v>
      </c>
      <c r="FH13" s="6">
        <f>data!K1004</f>
        <v>24000000</v>
      </c>
      <c r="FI13" s="4">
        <f>data!M1004</f>
        <v>2.5999999999999999E-2</v>
      </c>
      <c r="FJ13" s="7">
        <f t="shared" si="23"/>
        <v>1.757E+19</v>
      </c>
      <c r="FK13" s="7">
        <f t="shared" si="94"/>
        <v>1656000000</v>
      </c>
      <c r="FL13" s="7">
        <f t="shared" si="95"/>
        <v>43200000</v>
      </c>
      <c r="FM13" s="5">
        <f t="shared" si="96"/>
        <v>2.5999999999999999E-2</v>
      </c>
      <c r="FN13" s="6">
        <f>data!J1046</f>
        <v>941000000</v>
      </c>
      <c r="FO13" s="6">
        <f>data!K1046</f>
        <v>23700000</v>
      </c>
      <c r="FP13" s="4">
        <f>data!M1046</f>
        <v>2.52E-2</v>
      </c>
      <c r="FQ13" s="7">
        <f t="shared" si="24"/>
        <v>2.51E+20</v>
      </c>
      <c r="FR13" s="7">
        <f t="shared" si="97"/>
        <v>1693800000</v>
      </c>
      <c r="FS13" s="7">
        <f t="shared" si="98"/>
        <v>42660000</v>
      </c>
      <c r="FT13" s="5">
        <f t="shared" si="99"/>
        <v>2.52E-2</v>
      </c>
    </row>
    <row r="14" spans="1:176" x14ac:dyDescent="0.15">
      <c r="A14" s="6">
        <v>39.799999999999997</v>
      </c>
      <c r="B14" s="6">
        <f>data!J39</f>
        <v>2510000</v>
      </c>
      <c r="C14" s="6">
        <f>data!K39</f>
        <v>358000</v>
      </c>
      <c r="D14" s="4">
        <f>data!M39</f>
        <v>0.14299999999999999</v>
      </c>
      <c r="E14" s="7">
        <f t="shared" si="0"/>
        <v>0.19899999999999998</v>
      </c>
      <c r="F14" s="7">
        <f t="shared" si="25"/>
        <v>2510000</v>
      </c>
      <c r="G14" s="7">
        <f t="shared" si="26"/>
        <v>358000</v>
      </c>
      <c r="H14" s="5">
        <f t="shared" si="27"/>
        <v>0.14299999999999999</v>
      </c>
      <c r="I14" s="6">
        <f>data!J81</f>
        <v>2910000</v>
      </c>
      <c r="J14" s="6">
        <f>data!K81</f>
        <v>377000</v>
      </c>
      <c r="K14" s="4">
        <f>data!M81</f>
        <v>0.13</v>
      </c>
      <c r="L14" s="7">
        <f t="shared" si="1"/>
        <v>1.194</v>
      </c>
      <c r="M14" s="7">
        <f t="shared" si="28"/>
        <v>2910000</v>
      </c>
      <c r="N14" s="7">
        <f t="shared" si="29"/>
        <v>377000</v>
      </c>
      <c r="O14" s="5">
        <f t="shared" si="30"/>
        <v>0.13</v>
      </c>
      <c r="P14" s="6">
        <f>data!J123</f>
        <v>3390000</v>
      </c>
      <c r="Q14" s="6">
        <f>data!K123</f>
        <v>266000</v>
      </c>
      <c r="R14" s="4">
        <f>data!M123</f>
        <v>7.8299999999999995E-2</v>
      </c>
      <c r="S14" s="7">
        <f t="shared" si="2"/>
        <v>5.5720000000000001</v>
      </c>
      <c r="T14" s="7">
        <f t="shared" si="31"/>
        <v>3390000</v>
      </c>
      <c r="U14" s="7">
        <f t="shared" si="32"/>
        <v>266000</v>
      </c>
      <c r="V14" s="5">
        <f t="shared" si="33"/>
        <v>7.8299999999999995E-2</v>
      </c>
      <c r="W14" s="6">
        <f>data!J165</f>
        <v>3530000</v>
      </c>
      <c r="X14" s="6">
        <f>data!K165</f>
        <v>132000</v>
      </c>
      <c r="Y14" s="4">
        <f>data!M165</f>
        <v>3.73E-2</v>
      </c>
      <c r="Z14" s="7">
        <f t="shared" si="3"/>
        <v>39.799999999999997</v>
      </c>
      <c r="AA14" s="7">
        <f t="shared" si="34"/>
        <v>3530000</v>
      </c>
      <c r="AB14" s="7">
        <f t="shared" si="35"/>
        <v>132000</v>
      </c>
      <c r="AC14" s="5">
        <f t="shared" si="36"/>
        <v>3.73E-2</v>
      </c>
      <c r="AD14" s="6">
        <f>data!J207</f>
        <v>3460000</v>
      </c>
      <c r="AE14" s="6">
        <f>data!K207</f>
        <v>104000</v>
      </c>
      <c r="AF14" s="4">
        <f>data!M207</f>
        <v>3.0200000000000001E-2</v>
      </c>
      <c r="AG14" s="7">
        <f t="shared" si="4"/>
        <v>79.599999999999994</v>
      </c>
      <c r="AH14" s="7">
        <f t="shared" si="37"/>
        <v>3460000</v>
      </c>
      <c r="AI14" s="7">
        <f t="shared" si="38"/>
        <v>104000</v>
      </c>
      <c r="AJ14" s="5">
        <f t="shared" si="39"/>
        <v>3.0200000000000001E-2</v>
      </c>
      <c r="AK14" s="6">
        <f>data!J249</f>
        <v>3390000</v>
      </c>
      <c r="AL14" s="6">
        <f>data!K249</f>
        <v>96700</v>
      </c>
      <c r="AM14" s="4">
        <f>data!M249</f>
        <v>2.8500000000000001E-2</v>
      </c>
      <c r="AN14" s="7">
        <f t="shared" si="5"/>
        <v>159.19999999999999</v>
      </c>
      <c r="AO14" s="7">
        <f t="shared" si="40"/>
        <v>3390000</v>
      </c>
      <c r="AP14" s="7">
        <f t="shared" si="41"/>
        <v>96700</v>
      </c>
      <c r="AQ14" s="5">
        <f t="shared" si="42"/>
        <v>2.8500000000000001E-2</v>
      </c>
      <c r="AR14" s="6">
        <f>data!J291</f>
        <v>3330000</v>
      </c>
      <c r="AS14" s="6">
        <f>data!K291</f>
        <v>107000</v>
      </c>
      <c r="AT14" s="4">
        <f>data!M291</f>
        <v>3.2199999999999999E-2</v>
      </c>
      <c r="AU14" s="7">
        <f t="shared" si="6"/>
        <v>278.59999999999997</v>
      </c>
      <c r="AV14" s="7">
        <f t="shared" si="43"/>
        <v>3663000.0000000005</v>
      </c>
      <c r="AW14" s="7">
        <f t="shared" si="44"/>
        <v>117700.00000000001</v>
      </c>
      <c r="AX14" s="5">
        <f t="shared" si="45"/>
        <v>3.2199999999999999E-2</v>
      </c>
      <c r="AY14" s="6">
        <f>data!J333</f>
        <v>3290000</v>
      </c>
      <c r="AZ14" s="6">
        <f>data!K333</f>
        <v>143000</v>
      </c>
      <c r="BA14" s="4">
        <f>data!M333</f>
        <v>4.3499999999999997E-2</v>
      </c>
      <c r="BB14" s="7">
        <f t="shared" si="7"/>
        <v>716.4</v>
      </c>
      <c r="BC14" s="7">
        <f t="shared" si="46"/>
        <v>3619000.0000000005</v>
      </c>
      <c r="BD14" s="7">
        <f t="shared" si="47"/>
        <v>157300</v>
      </c>
      <c r="BE14" s="5">
        <f t="shared" si="48"/>
        <v>4.3499999999999997E-2</v>
      </c>
      <c r="BF14" s="6">
        <f>data!J375</f>
        <v>3290000</v>
      </c>
      <c r="BG14" s="6">
        <f>data!K375</f>
        <v>216000</v>
      </c>
      <c r="BH14" s="4">
        <f>data!M375</f>
        <v>6.5600000000000006E-2</v>
      </c>
      <c r="BI14" s="7">
        <f t="shared" si="8"/>
        <v>2388</v>
      </c>
      <c r="BJ14" s="7">
        <f t="shared" si="49"/>
        <v>3948000</v>
      </c>
      <c r="BK14" s="7">
        <f t="shared" si="50"/>
        <v>259200</v>
      </c>
      <c r="BL14" s="5">
        <f t="shared" si="51"/>
        <v>6.5600000000000006E-2</v>
      </c>
      <c r="BM14" s="6">
        <f>data!J417</f>
        <v>3370000</v>
      </c>
      <c r="BN14" s="6">
        <f>data!K417</f>
        <v>354000</v>
      </c>
      <c r="BO14" s="4">
        <f>data!M417</f>
        <v>0.105</v>
      </c>
      <c r="BP14" s="7">
        <f t="shared" si="9"/>
        <v>7959.9999999999991</v>
      </c>
      <c r="BQ14" s="7">
        <f t="shared" si="52"/>
        <v>4044000</v>
      </c>
      <c r="BR14" s="7">
        <f t="shared" si="53"/>
        <v>424800</v>
      </c>
      <c r="BS14" s="5">
        <f t="shared" si="54"/>
        <v>0.105</v>
      </c>
      <c r="BT14" s="6">
        <f>data!J459</f>
        <v>3650000</v>
      </c>
      <c r="BU14" s="6">
        <f>data!K459</f>
        <v>644000</v>
      </c>
      <c r="BV14" s="4">
        <f>data!M459</f>
        <v>0.17599999999999999</v>
      </c>
      <c r="BW14" s="7">
        <f t="shared" si="10"/>
        <v>35820</v>
      </c>
      <c r="BX14" s="7">
        <f t="shared" si="55"/>
        <v>4380000</v>
      </c>
      <c r="BY14" s="7">
        <f t="shared" si="56"/>
        <v>772800</v>
      </c>
      <c r="BZ14" s="5">
        <f t="shared" si="57"/>
        <v>0.17599999999999999</v>
      </c>
      <c r="CA14" s="6">
        <f>data!J501</f>
        <v>3960000</v>
      </c>
      <c r="CB14" s="6">
        <f>data!K501</f>
        <v>1000000</v>
      </c>
      <c r="CC14" s="4">
        <f>data!M501</f>
        <v>0.253</v>
      </c>
      <c r="CD14" s="7">
        <f t="shared" si="11"/>
        <v>91540</v>
      </c>
      <c r="CE14" s="7">
        <f t="shared" si="58"/>
        <v>5148000</v>
      </c>
      <c r="CF14" s="7">
        <f t="shared" si="59"/>
        <v>1300000</v>
      </c>
      <c r="CG14" s="5">
        <f t="shared" si="60"/>
        <v>0.253</v>
      </c>
      <c r="CH14" s="6">
        <f>data!J543</f>
        <v>4560000</v>
      </c>
      <c r="CI14" s="6">
        <f>data!K543</f>
        <v>1760000</v>
      </c>
      <c r="CJ14" s="4">
        <f>data!M543</f>
        <v>0.38700000000000001</v>
      </c>
      <c r="CK14" s="7">
        <f t="shared" si="12"/>
        <v>318400</v>
      </c>
      <c r="CL14" s="7">
        <f t="shared" si="61"/>
        <v>5928000</v>
      </c>
      <c r="CM14" s="7">
        <f t="shared" si="62"/>
        <v>2288000</v>
      </c>
      <c r="CN14" s="5">
        <f t="shared" si="63"/>
        <v>0.38700000000000001</v>
      </c>
      <c r="CO14" s="6">
        <f>data!J585</f>
        <v>5880000</v>
      </c>
      <c r="CP14" s="6">
        <f>data!K585</f>
        <v>3660000</v>
      </c>
      <c r="CQ14" s="4">
        <f>data!M585</f>
        <v>0.622</v>
      </c>
      <c r="CR14" s="7">
        <f t="shared" si="13"/>
        <v>1194000</v>
      </c>
      <c r="CS14" s="7">
        <f t="shared" si="64"/>
        <v>7644000</v>
      </c>
      <c r="CT14" s="7">
        <f t="shared" si="65"/>
        <v>4758000</v>
      </c>
      <c r="CU14" s="5">
        <f t="shared" si="66"/>
        <v>0.622</v>
      </c>
      <c r="CV14" s="6">
        <f>data!J627</f>
        <v>9950000</v>
      </c>
      <c r="CW14" s="6">
        <f>data!K627</f>
        <v>9800000</v>
      </c>
      <c r="CX14" s="4">
        <f>data!M627</f>
        <v>0.98499999999999999</v>
      </c>
      <c r="CY14" s="7">
        <f t="shared" si="14"/>
        <v>6368000</v>
      </c>
      <c r="CZ14" s="7">
        <f t="shared" si="67"/>
        <v>12935000</v>
      </c>
      <c r="DA14" s="7">
        <f t="shared" si="68"/>
        <v>12740000</v>
      </c>
      <c r="DB14" s="5">
        <f t="shared" si="69"/>
        <v>0.98499999999999999</v>
      </c>
      <c r="DC14" s="6">
        <f>data!J669</f>
        <v>27900000</v>
      </c>
      <c r="DD14" s="6">
        <f>data!K669</f>
        <v>30900000</v>
      </c>
      <c r="DE14" s="4">
        <f>data!M669</f>
        <v>1.1100000000000001</v>
      </c>
      <c r="DF14" s="7">
        <f t="shared" si="15"/>
        <v>47760000</v>
      </c>
      <c r="DG14" s="7">
        <f t="shared" si="70"/>
        <v>36270000</v>
      </c>
      <c r="DH14" s="7">
        <f t="shared" si="71"/>
        <v>40170000</v>
      </c>
      <c r="DI14" s="5">
        <f t="shared" si="72"/>
        <v>1.1100000000000001</v>
      </c>
      <c r="DJ14" s="6">
        <f>data!J711</f>
        <v>114000000</v>
      </c>
      <c r="DK14" s="6">
        <f>data!K711</f>
        <v>85600000</v>
      </c>
      <c r="DL14" s="4">
        <f>data!M711</f>
        <v>0.752</v>
      </c>
      <c r="DM14" s="7">
        <f t="shared" si="16"/>
        <v>1194000000</v>
      </c>
      <c r="DN14" s="7">
        <f t="shared" si="73"/>
        <v>193800000</v>
      </c>
      <c r="DO14" s="7">
        <f t="shared" si="74"/>
        <v>145520000</v>
      </c>
      <c r="DP14" s="5">
        <f t="shared" si="75"/>
        <v>0.752</v>
      </c>
      <c r="DQ14" s="6">
        <f>data!J753</f>
        <v>354000000</v>
      </c>
      <c r="DR14" s="6">
        <f>data!K753</f>
        <v>120000000</v>
      </c>
      <c r="DS14" s="4">
        <f>data!M753</f>
        <v>0.33900000000000002</v>
      </c>
      <c r="DT14" s="7">
        <f t="shared" si="17"/>
        <v>39800000000</v>
      </c>
      <c r="DU14" s="7">
        <f t="shared" si="76"/>
        <v>708000000</v>
      </c>
      <c r="DV14" s="7">
        <f t="shared" si="77"/>
        <v>240000000</v>
      </c>
      <c r="DW14" s="5">
        <f t="shared" si="78"/>
        <v>0.33900000000000002</v>
      </c>
      <c r="DX14" s="6">
        <f>data!J795</f>
        <v>614000000</v>
      </c>
      <c r="DY14" s="6">
        <f>data!K795</f>
        <v>82000000</v>
      </c>
      <c r="DZ14" s="4">
        <f>data!M795</f>
        <v>0.13300000000000001</v>
      </c>
      <c r="EA14" s="7">
        <f t="shared" si="18"/>
        <v>1989999999999.9998</v>
      </c>
      <c r="EB14" s="7">
        <f t="shared" si="79"/>
        <v>1228000000</v>
      </c>
      <c r="EC14" s="7">
        <f t="shared" si="80"/>
        <v>164000000</v>
      </c>
      <c r="ED14" s="5">
        <f t="shared" si="81"/>
        <v>0.13300000000000001</v>
      </c>
      <c r="EE14" s="6">
        <f>data!J837</f>
        <v>761000000</v>
      </c>
      <c r="EF14" s="6">
        <f>data!K837</f>
        <v>46600000</v>
      </c>
      <c r="EG14" s="4">
        <f>data!M837</f>
        <v>6.1199999999999997E-2</v>
      </c>
      <c r="EH14" s="7">
        <f t="shared" si="19"/>
        <v>59699999999999.992</v>
      </c>
      <c r="EI14" s="7">
        <f t="shared" si="82"/>
        <v>1445900000</v>
      </c>
      <c r="EJ14" s="7">
        <f t="shared" si="83"/>
        <v>88540000</v>
      </c>
      <c r="EK14" s="5">
        <f t="shared" si="84"/>
        <v>6.1199999999999997E-2</v>
      </c>
      <c r="EL14" s="6">
        <f>data!J879</f>
        <v>831000000</v>
      </c>
      <c r="EM14" s="6">
        <f>data!K879</f>
        <v>31800000</v>
      </c>
      <c r="EN14" s="4">
        <f>data!M879</f>
        <v>3.8199999999999998E-2</v>
      </c>
      <c r="EO14" s="7">
        <f t="shared" si="20"/>
        <v>1989999999999999.8</v>
      </c>
      <c r="EP14" s="7">
        <f t="shared" si="85"/>
        <v>1578900000</v>
      </c>
      <c r="EQ14" s="7">
        <f t="shared" si="86"/>
        <v>60420000</v>
      </c>
      <c r="ER14" s="5">
        <f t="shared" si="87"/>
        <v>3.8199999999999998E-2</v>
      </c>
      <c r="ES14" s="6">
        <f>data!J921</f>
        <v>873000000</v>
      </c>
      <c r="ET14" s="6">
        <f>data!K921</f>
        <v>26600000</v>
      </c>
      <c r="EU14" s="4">
        <f>data!M921</f>
        <v>3.0499999999999999E-2</v>
      </c>
      <c r="EV14" s="7">
        <f t="shared" si="21"/>
        <v>3.98E+16</v>
      </c>
      <c r="EW14" s="7">
        <f t="shared" si="88"/>
        <v>1571400000</v>
      </c>
      <c r="EX14" s="7">
        <f t="shared" si="89"/>
        <v>47880000</v>
      </c>
      <c r="EY14" s="5">
        <f t="shared" si="90"/>
        <v>3.0499999999999999E-2</v>
      </c>
      <c r="EZ14" s="6">
        <f>data!J963</f>
        <v>902000000</v>
      </c>
      <c r="FA14" s="6">
        <f>data!K963</f>
        <v>24700000</v>
      </c>
      <c r="FB14" s="4">
        <f>data!M963</f>
        <v>2.7400000000000001E-2</v>
      </c>
      <c r="FC14" s="7">
        <f t="shared" si="22"/>
        <v>1.592E+18</v>
      </c>
      <c r="FD14" s="7">
        <f t="shared" si="91"/>
        <v>1623600000</v>
      </c>
      <c r="FE14" s="7">
        <f t="shared" si="92"/>
        <v>44460000</v>
      </c>
      <c r="FF14" s="5">
        <f t="shared" si="93"/>
        <v>2.7400000000000001E-2</v>
      </c>
      <c r="FG14" s="6">
        <f>data!J1005</f>
        <v>925000000</v>
      </c>
      <c r="FH14" s="6">
        <f>data!K1005</f>
        <v>24100000</v>
      </c>
      <c r="FI14" s="4">
        <f>data!M1005</f>
        <v>2.5999999999999999E-2</v>
      </c>
      <c r="FJ14" s="7">
        <f t="shared" si="23"/>
        <v>2.786E+19</v>
      </c>
      <c r="FK14" s="7">
        <f t="shared" si="94"/>
        <v>1665000000</v>
      </c>
      <c r="FL14" s="7">
        <f t="shared" si="95"/>
        <v>43380000</v>
      </c>
      <c r="FM14" s="5">
        <f t="shared" si="96"/>
        <v>2.5999999999999999E-2</v>
      </c>
      <c r="FN14" s="6">
        <f>data!J1047</f>
        <v>946000000</v>
      </c>
      <c r="FO14" s="6">
        <f>data!K1047</f>
        <v>24200000</v>
      </c>
      <c r="FP14" s="4">
        <f>data!M1047</f>
        <v>2.5600000000000001E-2</v>
      </c>
      <c r="FQ14" s="7">
        <f t="shared" si="24"/>
        <v>3.98E+20</v>
      </c>
      <c r="FR14" s="7">
        <f t="shared" si="97"/>
        <v>1702800000</v>
      </c>
      <c r="FS14" s="7">
        <f t="shared" si="98"/>
        <v>43560000</v>
      </c>
      <c r="FT14" s="5">
        <f t="shared" si="99"/>
        <v>2.5600000000000001E-2</v>
      </c>
    </row>
    <row r="15" spans="1:176" x14ac:dyDescent="0.15">
      <c r="A15" s="6">
        <v>63.1</v>
      </c>
      <c r="B15" s="6">
        <f>data!J40</f>
        <v>2600000</v>
      </c>
      <c r="C15" s="6">
        <f>data!K40</f>
        <v>357000</v>
      </c>
      <c r="D15" s="4">
        <f>data!M40</f>
        <v>0.13700000000000001</v>
      </c>
      <c r="E15" s="7">
        <f t="shared" si="0"/>
        <v>0.3155</v>
      </c>
      <c r="F15" s="7">
        <f t="shared" si="25"/>
        <v>2600000</v>
      </c>
      <c r="G15" s="7">
        <f t="shared" si="26"/>
        <v>357000</v>
      </c>
      <c r="H15" s="5">
        <f t="shared" si="27"/>
        <v>0.13700000000000001</v>
      </c>
      <c r="I15" s="6">
        <f>data!J82</f>
        <v>3000000</v>
      </c>
      <c r="J15" s="6">
        <f>data!K82</f>
        <v>357000</v>
      </c>
      <c r="K15" s="4">
        <f>data!M82</f>
        <v>0.11899999999999999</v>
      </c>
      <c r="L15" s="7">
        <f t="shared" si="1"/>
        <v>1.893</v>
      </c>
      <c r="M15" s="7">
        <f t="shared" si="28"/>
        <v>3000000</v>
      </c>
      <c r="N15" s="7">
        <f t="shared" si="29"/>
        <v>357000</v>
      </c>
      <c r="O15" s="5">
        <f t="shared" si="30"/>
        <v>0.11899999999999999</v>
      </c>
      <c r="P15" s="6">
        <f>data!J124</f>
        <v>3450000</v>
      </c>
      <c r="Q15" s="6">
        <f>data!K124</f>
        <v>230000</v>
      </c>
      <c r="R15" s="4">
        <f>data!M124</f>
        <v>6.6799999999999998E-2</v>
      </c>
      <c r="S15" s="7">
        <f t="shared" si="2"/>
        <v>8.8340000000000014</v>
      </c>
      <c r="T15" s="7">
        <f t="shared" si="31"/>
        <v>3450000</v>
      </c>
      <c r="U15" s="7">
        <f t="shared" si="32"/>
        <v>230000</v>
      </c>
      <c r="V15" s="5">
        <f t="shared" si="33"/>
        <v>6.6799999999999998E-2</v>
      </c>
      <c r="W15" s="6">
        <f>data!J166</f>
        <v>3550000</v>
      </c>
      <c r="X15" s="6">
        <f>data!K166</f>
        <v>117000</v>
      </c>
      <c r="Y15" s="4">
        <f>data!M166</f>
        <v>3.2899999999999999E-2</v>
      </c>
      <c r="Z15" s="7">
        <f t="shared" si="3"/>
        <v>63.1</v>
      </c>
      <c r="AA15" s="7">
        <f t="shared" si="34"/>
        <v>3550000</v>
      </c>
      <c r="AB15" s="7">
        <f t="shared" si="35"/>
        <v>117000</v>
      </c>
      <c r="AC15" s="5">
        <f t="shared" si="36"/>
        <v>3.2899999999999999E-2</v>
      </c>
      <c r="AD15" s="6">
        <f>data!J208</f>
        <v>3460000</v>
      </c>
      <c r="AE15" s="6">
        <f>data!K208</f>
        <v>98300</v>
      </c>
      <c r="AF15" s="4">
        <f>data!M208</f>
        <v>2.8400000000000002E-2</v>
      </c>
      <c r="AG15" s="7">
        <f t="shared" si="4"/>
        <v>126.2</v>
      </c>
      <c r="AH15" s="7">
        <f t="shared" si="37"/>
        <v>3460000</v>
      </c>
      <c r="AI15" s="7">
        <f t="shared" si="38"/>
        <v>98300</v>
      </c>
      <c r="AJ15" s="5">
        <f t="shared" si="39"/>
        <v>2.8400000000000002E-2</v>
      </c>
      <c r="AK15" s="6">
        <f>data!J250</f>
        <v>3400000</v>
      </c>
      <c r="AL15" s="6">
        <f>data!K250</f>
        <v>100000</v>
      </c>
      <c r="AM15" s="4">
        <f>data!M250</f>
        <v>2.9600000000000001E-2</v>
      </c>
      <c r="AN15" s="7">
        <f t="shared" si="5"/>
        <v>252.4</v>
      </c>
      <c r="AO15" s="7">
        <f t="shared" si="40"/>
        <v>3400000</v>
      </c>
      <c r="AP15" s="7">
        <f t="shared" si="41"/>
        <v>100000</v>
      </c>
      <c r="AQ15" s="5">
        <f t="shared" si="42"/>
        <v>2.9600000000000001E-2</v>
      </c>
      <c r="AR15" s="6">
        <f>data!J292</f>
        <v>3340000</v>
      </c>
      <c r="AS15" s="6">
        <f>data!K292</f>
        <v>121000</v>
      </c>
      <c r="AT15" s="4">
        <f>data!M292</f>
        <v>3.6299999999999999E-2</v>
      </c>
      <c r="AU15" s="7">
        <f t="shared" si="6"/>
        <v>441.7</v>
      </c>
      <c r="AV15" s="7">
        <f t="shared" si="43"/>
        <v>3674000.0000000005</v>
      </c>
      <c r="AW15" s="7">
        <f t="shared" si="44"/>
        <v>133100</v>
      </c>
      <c r="AX15" s="5">
        <f t="shared" si="45"/>
        <v>3.6299999999999999E-2</v>
      </c>
      <c r="AY15" s="6">
        <f>data!J334</f>
        <v>3310000</v>
      </c>
      <c r="AZ15" s="6">
        <f>data!K334</f>
        <v>170000</v>
      </c>
      <c r="BA15" s="4">
        <f>data!M334</f>
        <v>5.1400000000000001E-2</v>
      </c>
      <c r="BB15" s="7">
        <f t="shared" si="7"/>
        <v>1135.8</v>
      </c>
      <c r="BC15" s="7">
        <f t="shared" si="46"/>
        <v>3641000.0000000005</v>
      </c>
      <c r="BD15" s="7">
        <f t="shared" si="47"/>
        <v>187000.00000000003</v>
      </c>
      <c r="BE15" s="5">
        <f t="shared" si="48"/>
        <v>5.1400000000000001E-2</v>
      </c>
      <c r="BF15" s="6">
        <f>data!J376</f>
        <v>3330000</v>
      </c>
      <c r="BG15" s="6">
        <f>data!K376</f>
        <v>261000</v>
      </c>
      <c r="BH15" s="4">
        <f>data!M376</f>
        <v>7.8399999999999997E-2</v>
      </c>
      <c r="BI15" s="7">
        <f t="shared" si="8"/>
        <v>3786</v>
      </c>
      <c r="BJ15" s="7">
        <f t="shared" si="49"/>
        <v>3996000</v>
      </c>
      <c r="BK15" s="7">
        <f t="shared" si="50"/>
        <v>313200</v>
      </c>
      <c r="BL15" s="5">
        <f t="shared" si="51"/>
        <v>7.8399999999999997E-2</v>
      </c>
      <c r="BM15" s="6">
        <f>data!J418</f>
        <v>3450000</v>
      </c>
      <c r="BN15" s="6">
        <f>data!K418</f>
        <v>430000</v>
      </c>
      <c r="BO15" s="4">
        <f>data!M418</f>
        <v>0.125</v>
      </c>
      <c r="BP15" s="7">
        <f t="shared" si="9"/>
        <v>12620</v>
      </c>
      <c r="BQ15" s="7">
        <f t="shared" si="52"/>
        <v>4140000</v>
      </c>
      <c r="BR15" s="7">
        <f t="shared" si="53"/>
        <v>516000</v>
      </c>
      <c r="BS15" s="5">
        <f t="shared" si="54"/>
        <v>0.125</v>
      </c>
      <c r="BT15" s="6">
        <f>data!J460</f>
        <v>3800000</v>
      </c>
      <c r="BU15" s="6">
        <f>data!K460</f>
        <v>799000</v>
      </c>
      <c r="BV15" s="4">
        <f>data!M460</f>
        <v>0.21</v>
      </c>
      <c r="BW15" s="7">
        <f t="shared" si="10"/>
        <v>56790</v>
      </c>
      <c r="BX15" s="7">
        <f t="shared" si="55"/>
        <v>4560000</v>
      </c>
      <c r="BY15" s="7">
        <f t="shared" si="56"/>
        <v>958800</v>
      </c>
      <c r="BZ15" s="5">
        <f t="shared" si="57"/>
        <v>0.21</v>
      </c>
      <c r="CA15" s="6">
        <f>data!J502</f>
        <v>4200000</v>
      </c>
      <c r="CB15" s="6">
        <f>data!K502</f>
        <v>1280000</v>
      </c>
      <c r="CC15" s="4">
        <f>data!M502</f>
        <v>0.30399999999999999</v>
      </c>
      <c r="CD15" s="7">
        <f t="shared" si="11"/>
        <v>145130</v>
      </c>
      <c r="CE15" s="7">
        <f t="shared" si="58"/>
        <v>5460000</v>
      </c>
      <c r="CF15" s="7">
        <f t="shared" si="59"/>
        <v>1664000</v>
      </c>
      <c r="CG15" s="5">
        <f t="shared" si="60"/>
        <v>0.30399999999999999</v>
      </c>
      <c r="CH15" s="6">
        <f>data!J544</f>
        <v>4970000</v>
      </c>
      <c r="CI15" s="6">
        <f>data!K544</f>
        <v>2310000</v>
      </c>
      <c r="CJ15" s="4">
        <f>data!M544</f>
        <v>0.46400000000000002</v>
      </c>
      <c r="CK15" s="7">
        <f t="shared" si="12"/>
        <v>504800</v>
      </c>
      <c r="CL15" s="7">
        <f t="shared" si="61"/>
        <v>6461000</v>
      </c>
      <c r="CM15" s="7">
        <f t="shared" si="62"/>
        <v>3003000</v>
      </c>
      <c r="CN15" s="5">
        <f t="shared" si="63"/>
        <v>0.46400000000000002</v>
      </c>
      <c r="CO15" s="6">
        <f>data!J586</f>
        <v>6690000</v>
      </c>
      <c r="CP15" s="6">
        <f>data!K586</f>
        <v>4790000</v>
      </c>
      <c r="CQ15" s="4">
        <f>data!M586</f>
        <v>0.71499999999999997</v>
      </c>
      <c r="CR15" s="7">
        <f t="shared" si="13"/>
        <v>1893000</v>
      </c>
      <c r="CS15" s="7">
        <f t="shared" si="64"/>
        <v>8697000</v>
      </c>
      <c r="CT15" s="7">
        <f t="shared" si="65"/>
        <v>6227000</v>
      </c>
      <c r="CU15" s="5">
        <f t="shared" si="66"/>
        <v>0.71499999999999997</v>
      </c>
      <c r="CV15" s="6">
        <f>data!J628</f>
        <v>12200000</v>
      </c>
      <c r="CW15" s="6">
        <f>data!K628</f>
        <v>13000000</v>
      </c>
      <c r="CX15" s="4">
        <f>data!M628</f>
        <v>1.06</v>
      </c>
      <c r="CY15" s="7">
        <f t="shared" si="14"/>
        <v>10096000</v>
      </c>
      <c r="CZ15" s="7">
        <f t="shared" si="67"/>
        <v>15860000</v>
      </c>
      <c r="DA15" s="7">
        <f t="shared" si="68"/>
        <v>16900000</v>
      </c>
      <c r="DB15" s="5">
        <f t="shared" si="69"/>
        <v>1.06</v>
      </c>
      <c r="DC15" s="6">
        <f>data!J670</f>
        <v>36400000</v>
      </c>
      <c r="DD15" s="6">
        <f>data!K670</f>
        <v>39100000</v>
      </c>
      <c r="DE15" s="4">
        <f>data!M670</f>
        <v>1.07</v>
      </c>
      <c r="DF15" s="7">
        <f t="shared" si="15"/>
        <v>75720000</v>
      </c>
      <c r="DG15" s="7">
        <f t="shared" si="70"/>
        <v>47320000</v>
      </c>
      <c r="DH15" s="7">
        <f t="shared" si="71"/>
        <v>50830000</v>
      </c>
      <c r="DI15" s="5">
        <f t="shared" si="72"/>
        <v>1.07</v>
      </c>
      <c r="DJ15" s="6">
        <f>data!J712</f>
        <v>142000000</v>
      </c>
      <c r="DK15" s="6">
        <f>data!K712</f>
        <v>96400000</v>
      </c>
      <c r="DL15" s="4">
        <f>data!M712</f>
        <v>0.67900000000000005</v>
      </c>
      <c r="DM15" s="7">
        <f t="shared" si="16"/>
        <v>1893000000</v>
      </c>
      <c r="DN15" s="7">
        <f t="shared" si="73"/>
        <v>241400000</v>
      </c>
      <c r="DO15" s="7">
        <f t="shared" si="74"/>
        <v>163880000</v>
      </c>
      <c r="DP15" s="5">
        <f t="shared" si="75"/>
        <v>0.67900000000000005</v>
      </c>
      <c r="DQ15" s="6">
        <f>data!J754</f>
        <v>391000000</v>
      </c>
      <c r="DR15" s="6">
        <f>data!K754</f>
        <v>118000000</v>
      </c>
      <c r="DS15" s="4">
        <f>data!M754</f>
        <v>0.3</v>
      </c>
      <c r="DT15" s="7">
        <f t="shared" si="17"/>
        <v>63100000000</v>
      </c>
      <c r="DU15" s="7">
        <f t="shared" si="76"/>
        <v>782000000</v>
      </c>
      <c r="DV15" s="7">
        <f t="shared" si="77"/>
        <v>236000000</v>
      </c>
      <c r="DW15" s="5">
        <f t="shared" si="78"/>
        <v>0.3</v>
      </c>
      <c r="DX15" s="6">
        <f>data!J796</f>
        <v>636000000</v>
      </c>
      <c r="DY15" s="6">
        <f>data!K796</f>
        <v>75800000</v>
      </c>
      <c r="DZ15" s="4">
        <f>data!M796</f>
        <v>0.11899999999999999</v>
      </c>
      <c r="EA15" s="7">
        <f t="shared" si="18"/>
        <v>3155000000000</v>
      </c>
      <c r="EB15" s="7">
        <f t="shared" si="79"/>
        <v>1272000000</v>
      </c>
      <c r="EC15" s="7">
        <f t="shared" si="80"/>
        <v>151600000</v>
      </c>
      <c r="ED15" s="5">
        <f t="shared" si="81"/>
        <v>0.11899999999999999</v>
      </c>
      <c r="EE15" s="6">
        <f>data!J838</f>
        <v>771000000</v>
      </c>
      <c r="EF15" s="6">
        <f>data!K838</f>
        <v>43800000</v>
      </c>
      <c r="EG15" s="4">
        <f>data!M838</f>
        <v>5.6800000000000003E-2</v>
      </c>
      <c r="EH15" s="7">
        <f t="shared" si="19"/>
        <v>94650000000000</v>
      </c>
      <c r="EI15" s="7">
        <f t="shared" si="82"/>
        <v>1464900000</v>
      </c>
      <c r="EJ15" s="7">
        <f t="shared" si="83"/>
        <v>83220000</v>
      </c>
      <c r="EK15" s="5">
        <f t="shared" si="84"/>
        <v>5.6800000000000003E-2</v>
      </c>
      <c r="EL15" s="6">
        <f>data!J880</f>
        <v>838000000</v>
      </c>
      <c r="EM15" s="6">
        <f>data!K880</f>
        <v>30800000</v>
      </c>
      <c r="EN15" s="4">
        <f>data!M880</f>
        <v>3.6799999999999999E-2</v>
      </c>
      <c r="EO15" s="7">
        <f t="shared" si="20"/>
        <v>3155000000000000</v>
      </c>
      <c r="EP15" s="7">
        <f t="shared" si="85"/>
        <v>1592200000</v>
      </c>
      <c r="EQ15" s="7">
        <f t="shared" si="86"/>
        <v>58520000</v>
      </c>
      <c r="ER15" s="5">
        <f t="shared" si="87"/>
        <v>3.6799999999999999E-2</v>
      </c>
      <c r="ES15" s="6">
        <f>data!J922</f>
        <v>879000000</v>
      </c>
      <c r="ET15" s="6">
        <f>data!K922</f>
        <v>26300000</v>
      </c>
      <c r="EU15" s="4">
        <f>data!M922</f>
        <v>2.9899999999999999E-2</v>
      </c>
      <c r="EV15" s="7">
        <f t="shared" si="21"/>
        <v>6.31E+16</v>
      </c>
      <c r="EW15" s="7">
        <f t="shared" si="88"/>
        <v>1582200000</v>
      </c>
      <c r="EX15" s="7">
        <f t="shared" si="89"/>
        <v>47340000</v>
      </c>
      <c r="EY15" s="5">
        <f t="shared" si="90"/>
        <v>2.9899999999999999E-2</v>
      </c>
      <c r="EZ15" s="6">
        <f>data!J964</f>
        <v>907000000</v>
      </c>
      <c r="FA15" s="6">
        <f>data!K964</f>
        <v>24700000</v>
      </c>
      <c r="FB15" s="4">
        <f>data!M964</f>
        <v>2.7300000000000001E-2</v>
      </c>
      <c r="FC15" s="7">
        <f t="shared" si="22"/>
        <v>2.524E+18</v>
      </c>
      <c r="FD15" s="7">
        <f t="shared" si="91"/>
        <v>1632600000</v>
      </c>
      <c r="FE15" s="7">
        <f t="shared" si="92"/>
        <v>44460000</v>
      </c>
      <c r="FF15" s="5">
        <f t="shared" si="93"/>
        <v>2.7300000000000001E-2</v>
      </c>
      <c r="FG15" s="6">
        <f>data!J1006</f>
        <v>930000000</v>
      </c>
      <c r="FH15" s="6">
        <f>data!K1006</f>
        <v>24100000</v>
      </c>
      <c r="FI15" s="4">
        <f>data!M1006</f>
        <v>2.5899999999999999E-2</v>
      </c>
      <c r="FJ15" s="7">
        <f t="shared" si="23"/>
        <v>4.417E+19</v>
      </c>
      <c r="FK15" s="7">
        <f t="shared" si="94"/>
        <v>1674000000</v>
      </c>
      <c r="FL15" s="7">
        <f t="shared" si="95"/>
        <v>43380000</v>
      </c>
      <c r="FM15" s="5">
        <f t="shared" si="96"/>
        <v>2.5899999999999999E-2</v>
      </c>
      <c r="FN15" s="6">
        <f>data!J1048</f>
        <v>951000000</v>
      </c>
      <c r="FO15" s="6">
        <f>data!K1048</f>
        <v>24500000</v>
      </c>
      <c r="FP15" s="4">
        <f>data!M1048</f>
        <v>2.58E-2</v>
      </c>
      <c r="FQ15" s="7">
        <f t="shared" si="24"/>
        <v>6.31E+20</v>
      </c>
      <c r="FR15" s="7">
        <f t="shared" si="97"/>
        <v>1711800000</v>
      </c>
      <c r="FS15" s="7">
        <f t="shared" si="98"/>
        <v>44100000</v>
      </c>
      <c r="FT15" s="5">
        <f t="shared" si="99"/>
        <v>2.58E-2</v>
      </c>
    </row>
    <row r="16" spans="1:176" x14ac:dyDescent="0.15">
      <c r="A16" s="6">
        <v>100</v>
      </c>
      <c r="B16" s="6">
        <f>data!J41</f>
        <v>2690000</v>
      </c>
      <c r="C16" s="6">
        <f>data!K41</f>
        <v>351000</v>
      </c>
      <c r="D16" s="4">
        <f>data!M41</f>
        <v>0.13</v>
      </c>
      <c r="E16" s="7">
        <f t="shared" si="0"/>
        <v>0.5</v>
      </c>
      <c r="F16" s="7">
        <f t="shared" si="25"/>
        <v>2690000</v>
      </c>
      <c r="G16" s="7">
        <f t="shared" si="26"/>
        <v>351000</v>
      </c>
      <c r="H16" s="5">
        <f t="shared" si="27"/>
        <v>0.13</v>
      </c>
      <c r="I16" s="6">
        <f>data!J83</f>
        <v>3080000</v>
      </c>
      <c r="J16" s="6">
        <f>data!K83</f>
        <v>341000</v>
      </c>
      <c r="K16" s="4">
        <f>data!M83</f>
        <v>0.111</v>
      </c>
      <c r="L16" s="7">
        <f t="shared" si="1"/>
        <v>3</v>
      </c>
      <c r="M16" s="7">
        <f t="shared" si="28"/>
        <v>3080000</v>
      </c>
      <c r="N16" s="7">
        <f t="shared" si="29"/>
        <v>341000</v>
      </c>
      <c r="O16" s="5">
        <f t="shared" si="30"/>
        <v>0.111</v>
      </c>
      <c r="P16" s="6">
        <f>data!J125</f>
        <v>3480000</v>
      </c>
      <c r="Q16" s="6">
        <f>data!K125</f>
        <v>205000</v>
      </c>
      <c r="R16" s="4">
        <f>data!M125</f>
        <v>5.8700000000000002E-2</v>
      </c>
      <c r="S16" s="7">
        <f t="shared" si="2"/>
        <v>14.000000000000002</v>
      </c>
      <c r="T16" s="7">
        <f t="shared" si="31"/>
        <v>3480000</v>
      </c>
      <c r="U16" s="7">
        <f t="shared" si="32"/>
        <v>205000</v>
      </c>
      <c r="V16" s="5">
        <f t="shared" si="33"/>
        <v>5.8700000000000002E-2</v>
      </c>
      <c r="W16" s="6">
        <f>data!J167</f>
        <v>3550000</v>
      </c>
      <c r="X16" s="6">
        <f>data!K167</f>
        <v>111000</v>
      </c>
      <c r="Y16" s="4">
        <f>data!M167</f>
        <v>3.1099999999999999E-2</v>
      </c>
      <c r="Z16" s="7">
        <f t="shared" si="3"/>
        <v>100</v>
      </c>
      <c r="AA16" s="7">
        <f t="shared" si="34"/>
        <v>3550000</v>
      </c>
      <c r="AB16" s="7">
        <f t="shared" si="35"/>
        <v>111000</v>
      </c>
      <c r="AC16" s="5">
        <f t="shared" si="36"/>
        <v>3.1099999999999999E-2</v>
      </c>
      <c r="AD16" s="6">
        <f>data!J209</f>
        <v>3460000</v>
      </c>
      <c r="AE16" s="6">
        <f>data!K209</f>
        <v>99400</v>
      </c>
      <c r="AF16" s="4">
        <f>data!M209</f>
        <v>2.87E-2</v>
      </c>
      <c r="AG16" s="7">
        <f t="shared" si="4"/>
        <v>200</v>
      </c>
      <c r="AH16" s="7">
        <f t="shared" si="37"/>
        <v>3460000</v>
      </c>
      <c r="AI16" s="7">
        <f t="shared" si="38"/>
        <v>99400</v>
      </c>
      <c r="AJ16" s="5">
        <f t="shared" si="39"/>
        <v>2.87E-2</v>
      </c>
      <c r="AK16" s="6">
        <f>data!J251</f>
        <v>3400000</v>
      </c>
      <c r="AL16" s="6">
        <f>data!K251</f>
        <v>111000</v>
      </c>
      <c r="AM16" s="4">
        <f>data!M251</f>
        <v>3.27E-2</v>
      </c>
      <c r="AN16" s="7">
        <f t="shared" si="5"/>
        <v>400</v>
      </c>
      <c r="AO16" s="7">
        <f t="shared" si="40"/>
        <v>3400000</v>
      </c>
      <c r="AP16" s="7">
        <f t="shared" si="41"/>
        <v>111000</v>
      </c>
      <c r="AQ16" s="5">
        <f t="shared" si="42"/>
        <v>3.27E-2</v>
      </c>
      <c r="AR16" s="6">
        <f>data!J293</f>
        <v>3350000</v>
      </c>
      <c r="AS16" s="6">
        <f>data!K293</f>
        <v>142000</v>
      </c>
      <c r="AT16" s="4">
        <f>data!M293</f>
        <v>4.2500000000000003E-2</v>
      </c>
      <c r="AU16" s="7">
        <f t="shared" si="6"/>
        <v>700</v>
      </c>
      <c r="AV16" s="7">
        <f t="shared" si="43"/>
        <v>3685000.0000000005</v>
      </c>
      <c r="AW16" s="7">
        <f t="shared" si="44"/>
        <v>156200</v>
      </c>
      <c r="AX16" s="5">
        <f t="shared" si="45"/>
        <v>4.2500000000000003E-2</v>
      </c>
      <c r="AY16" s="6">
        <f>data!J335</f>
        <v>3340000</v>
      </c>
      <c r="AZ16" s="6">
        <f>data!K335</f>
        <v>205000</v>
      </c>
      <c r="BA16" s="4">
        <f>data!M335</f>
        <v>6.13E-2</v>
      </c>
      <c r="BB16" s="7">
        <f t="shared" si="7"/>
        <v>1800</v>
      </c>
      <c r="BC16" s="7">
        <f t="shared" si="46"/>
        <v>3674000.0000000005</v>
      </c>
      <c r="BD16" s="7">
        <f t="shared" si="47"/>
        <v>225500.00000000003</v>
      </c>
      <c r="BE16" s="5">
        <f t="shared" si="48"/>
        <v>6.13E-2</v>
      </c>
      <c r="BF16" s="6">
        <f>data!J377</f>
        <v>3380000</v>
      </c>
      <c r="BG16" s="6">
        <f>data!K377</f>
        <v>315000</v>
      </c>
      <c r="BH16" s="4">
        <f>data!M377</f>
        <v>9.3100000000000002E-2</v>
      </c>
      <c r="BI16" s="7">
        <f t="shared" si="8"/>
        <v>6000</v>
      </c>
      <c r="BJ16" s="7">
        <f t="shared" si="49"/>
        <v>4056000</v>
      </c>
      <c r="BK16" s="7">
        <f t="shared" si="50"/>
        <v>378000</v>
      </c>
      <c r="BL16" s="5">
        <f t="shared" si="51"/>
        <v>9.3100000000000002E-2</v>
      </c>
      <c r="BM16" s="6">
        <f>data!J419</f>
        <v>3540000</v>
      </c>
      <c r="BN16" s="6">
        <f>data!K419</f>
        <v>509000</v>
      </c>
      <c r="BO16" s="4">
        <f>data!M419</f>
        <v>0.14399999999999999</v>
      </c>
      <c r="BP16" s="7">
        <f t="shared" si="9"/>
        <v>20000</v>
      </c>
      <c r="BQ16" s="7">
        <f t="shared" si="52"/>
        <v>4248000</v>
      </c>
      <c r="BR16" s="7">
        <f t="shared" si="53"/>
        <v>610800</v>
      </c>
      <c r="BS16" s="5">
        <f t="shared" si="54"/>
        <v>0.14399999999999999</v>
      </c>
      <c r="BT16" s="6">
        <f>data!J461</f>
        <v>3970000</v>
      </c>
      <c r="BU16" s="6">
        <f>data!K461</f>
        <v>996000</v>
      </c>
      <c r="BV16" s="4">
        <f>data!M461</f>
        <v>0.251</v>
      </c>
      <c r="BW16" s="7">
        <f t="shared" si="10"/>
        <v>90000</v>
      </c>
      <c r="BX16" s="7">
        <f t="shared" si="55"/>
        <v>4764000</v>
      </c>
      <c r="BY16" s="7">
        <f t="shared" si="56"/>
        <v>1195200</v>
      </c>
      <c r="BZ16" s="5">
        <f t="shared" si="57"/>
        <v>0.251</v>
      </c>
      <c r="CA16" s="6">
        <f>data!J503</f>
        <v>4480000</v>
      </c>
      <c r="CB16" s="6">
        <f>data!K503</f>
        <v>1640000</v>
      </c>
      <c r="CC16" s="4">
        <f>data!M503</f>
        <v>0.36599999999999999</v>
      </c>
      <c r="CD16" s="7">
        <f t="shared" si="11"/>
        <v>230000</v>
      </c>
      <c r="CE16" s="7">
        <f t="shared" si="58"/>
        <v>5824000</v>
      </c>
      <c r="CF16" s="7">
        <f t="shared" si="59"/>
        <v>2132000</v>
      </c>
      <c r="CG16" s="5">
        <f t="shared" si="60"/>
        <v>0.36599999999999999</v>
      </c>
      <c r="CH16" s="6">
        <f>data!J545</f>
        <v>5440000</v>
      </c>
      <c r="CI16" s="6">
        <f>data!K545</f>
        <v>2970000</v>
      </c>
      <c r="CJ16" s="4">
        <f>data!M545</f>
        <v>0.54600000000000004</v>
      </c>
      <c r="CK16" s="7">
        <f t="shared" si="12"/>
        <v>800000</v>
      </c>
      <c r="CL16" s="7">
        <f t="shared" si="61"/>
        <v>7072000</v>
      </c>
      <c r="CM16" s="7">
        <f t="shared" si="62"/>
        <v>3861000</v>
      </c>
      <c r="CN16" s="5">
        <f t="shared" si="63"/>
        <v>0.54600000000000004</v>
      </c>
      <c r="CO16" s="6">
        <f>data!J587</f>
        <v>7850000</v>
      </c>
      <c r="CP16" s="6">
        <f>data!K587</f>
        <v>6410000</v>
      </c>
      <c r="CQ16" s="4">
        <f>data!M587</f>
        <v>0.81699999999999995</v>
      </c>
      <c r="CR16" s="7">
        <f t="shared" si="13"/>
        <v>3000000</v>
      </c>
      <c r="CS16" s="7">
        <f t="shared" si="64"/>
        <v>10205000</v>
      </c>
      <c r="CT16" s="7">
        <f t="shared" si="65"/>
        <v>8333000</v>
      </c>
      <c r="CU16" s="5">
        <f t="shared" si="66"/>
        <v>0.81699999999999995</v>
      </c>
      <c r="CV16" s="6">
        <f>data!J629</f>
        <v>15400000</v>
      </c>
      <c r="CW16" s="6">
        <f>data!K629</f>
        <v>17200000</v>
      </c>
      <c r="CX16" s="4">
        <f>data!M629</f>
        <v>1.1200000000000001</v>
      </c>
      <c r="CY16" s="7">
        <f t="shared" si="14"/>
        <v>16000000</v>
      </c>
      <c r="CZ16" s="7">
        <f t="shared" si="67"/>
        <v>20020000</v>
      </c>
      <c r="DA16" s="7">
        <f t="shared" si="68"/>
        <v>22360000</v>
      </c>
      <c r="DB16" s="5">
        <f t="shared" si="69"/>
        <v>1.1200000000000001</v>
      </c>
      <c r="DC16" s="6">
        <f>data!J671</f>
        <v>46900000</v>
      </c>
      <c r="DD16" s="6">
        <f>data!K671</f>
        <v>48400000</v>
      </c>
      <c r="DE16" s="4">
        <f>data!M671</f>
        <v>1.03</v>
      </c>
      <c r="DF16" s="7">
        <f t="shared" si="15"/>
        <v>120000000</v>
      </c>
      <c r="DG16" s="7">
        <f t="shared" si="70"/>
        <v>60970000</v>
      </c>
      <c r="DH16" s="7">
        <f t="shared" si="71"/>
        <v>62920000</v>
      </c>
      <c r="DI16" s="5">
        <f t="shared" si="72"/>
        <v>1.03</v>
      </c>
      <c r="DJ16" s="6">
        <f>data!J713</f>
        <v>174000000</v>
      </c>
      <c r="DK16" s="6">
        <f>data!K713</f>
        <v>106000000</v>
      </c>
      <c r="DL16" s="4">
        <f>data!M713</f>
        <v>0.61</v>
      </c>
      <c r="DM16" s="7">
        <f t="shared" si="16"/>
        <v>3000000000</v>
      </c>
      <c r="DN16" s="7">
        <f t="shared" si="73"/>
        <v>295800000</v>
      </c>
      <c r="DO16" s="7">
        <f t="shared" si="74"/>
        <v>180200000</v>
      </c>
      <c r="DP16" s="5">
        <f t="shared" si="75"/>
        <v>0.61</v>
      </c>
      <c r="DQ16" s="6">
        <f>data!J755</f>
        <v>423000000</v>
      </c>
      <c r="DR16" s="6">
        <f>data!K755</f>
        <v>114000000</v>
      </c>
      <c r="DS16" s="4">
        <f>data!M755</f>
        <v>0.26900000000000002</v>
      </c>
      <c r="DT16" s="7">
        <f t="shared" si="17"/>
        <v>100000000000</v>
      </c>
      <c r="DU16" s="7">
        <f t="shared" si="76"/>
        <v>846000000</v>
      </c>
      <c r="DV16" s="7">
        <f t="shared" si="77"/>
        <v>228000000</v>
      </c>
      <c r="DW16" s="5">
        <f t="shared" si="78"/>
        <v>0.26900000000000002</v>
      </c>
      <c r="DX16" s="6">
        <f>data!J797</f>
        <v>655000000</v>
      </c>
      <c r="DY16" s="6">
        <f>data!K797</f>
        <v>70000000</v>
      </c>
      <c r="DZ16" s="4">
        <f>data!M797</f>
        <v>0.107</v>
      </c>
      <c r="EA16" s="7">
        <f t="shared" si="18"/>
        <v>5000000000000</v>
      </c>
      <c r="EB16" s="7">
        <f t="shared" si="79"/>
        <v>1310000000</v>
      </c>
      <c r="EC16" s="7">
        <f t="shared" si="80"/>
        <v>140000000</v>
      </c>
      <c r="ED16" s="5">
        <f t="shared" si="81"/>
        <v>0.107</v>
      </c>
      <c r="EE16" s="6">
        <f>data!J839</f>
        <v>782000000</v>
      </c>
      <c r="EF16" s="6">
        <f>data!K839</f>
        <v>41100000</v>
      </c>
      <c r="EG16" s="4">
        <f>data!M839</f>
        <v>5.2499999999999998E-2</v>
      </c>
      <c r="EH16" s="7">
        <f t="shared" si="19"/>
        <v>150000000000000</v>
      </c>
      <c r="EI16" s="7">
        <f t="shared" si="82"/>
        <v>1485800000</v>
      </c>
      <c r="EJ16" s="7">
        <f t="shared" si="83"/>
        <v>78090000</v>
      </c>
      <c r="EK16" s="5">
        <f t="shared" si="84"/>
        <v>5.2499999999999998E-2</v>
      </c>
      <c r="EL16" s="6">
        <f>data!J881</f>
        <v>846000000</v>
      </c>
      <c r="EM16" s="6">
        <f>data!K881</f>
        <v>29900000</v>
      </c>
      <c r="EN16" s="4">
        <f>data!M881</f>
        <v>3.5299999999999998E-2</v>
      </c>
      <c r="EO16" s="7">
        <f t="shared" si="20"/>
        <v>5000000000000000</v>
      </c>
      <c r="EP16" s="7">
        <f t="shared" si="85"/>
        <v>1607400000</v>
      </c>
      <c r="EQ16" s="7">
        <f t="shared" si="86"/>
        <v>56810000</v>
      </c>
      <c r="ER16" s="5">
        <f t="shared" si="87"/>
        <v>3.5299999999999998E-2</v>
      </c>
      <c r="ES16" s="6">
        <f>data!J923</f>
        <v>885000000</v>
      </c>
      <c r="ET16" s="6">
        <f>data!K923</f>
        <v>26000000</v>
      </c>
      <c r="EU16" s="4">
        <f>data!M923</f>
        <v>2.9399999999999999E-2</v>
      </c>
      <c r="EV16" s="7">
        <f t="shared" si="21"/>
        <v>1E+17</v>
      </c>
      <c r="EW16" s="7">
        <f t="shared" si="88"/>
        <v>1593000000</v>
      </c>
      <c r="EX16" s="7">
        <f t="shared" si="89"/>
        <v>46800000</v>
      </c>
      <c r="EY16" s="5">
        <f t="shared" si="90"/>
        <v>2.9399999999999999E-2</v>
      </c>
      <c r="EZ16" s="6">
        <f>data!J965</f>
        <v>913000000</v>
      </c>
      <c r="FA16" s="6">
        <f>data!K965</f>
        <v>24600000</v>
      </c>
      <c r="FB16" s="4">
        <f>data!M965</f>
        <v>2.7E-2</v>
      </c>
      <c r="FC16" s="7">
        <f t="shared" si="22"/>
        <v>4E+18</v>
      </c>
      <c r="FD16" s="7">
        <f t="shared" si="91"/>
        <v>1643400000</v>
      </c>
      <c r="FE16" s="7">
        <f t="shared" si="92"/>
        <v>44280000</v>
      </c>
      <c r="FF16" s="5">
        <f t="shared" si="93"/>
        <v>2.7E-2</v>
      </c>
      <c r="FG16" s="6">
        <f>data!J1007</f>
        <v>935000000</v>
      </c>
      <c r="FH16" s="6">
        <f>data!K1007</f>
        <v>24200000</v>
      </c>
      <c r="FI16" s="4">
        <f>data!M1007</f>
        <v>2.5899999999999999E-2</v>
      </c>
      <c r="FJ16" s="7">
        <f t="shared" si="23"/>
        <v>7E+19</v>
      </c>
      <c r="FK16" s="7">
        <f t="shared" si="94"/>
        <v>1683000000</v>
      </c>
      <c r="FL16" s="7">
        <f t="shared" si="95"/>
        <v>43560000</v>
      </c>
      <c r="FM16" s="5">
        <f t="shared" si="96"/>
        <v>2.5899999999999999E-2</v>
      </c>
      <c r="FN16" s="6">
        <f>data!J1049</f>
        <v>956000000</v>
      </c>
      <c r="FO16" s="6">
        <f>data!K1049</f>
        <v>24900000</v>
      </c>
      <c r="FP16" s="4">
        <f>data!M1049</f>
        <v>2.5999999999999999E-2</v>
      </c>
      <c r="FQ16" s="7">
        <f t="shared" si="24"/>
        <v>1E+21</v>
      </c>
      <c r="FR16" s="7">
        <f t="shared" si="97"/>
        <v>1720800000</v>
      </c>
      <c r="FS16" s="7">
        <f t="shared" si="98"/>
        <v>44820000</v>
      </c>
      <c r="FT16" s="5">
        <f t="shared" si="99"/>
        <v>2.5999999999999999E-2</v>
      </c>
    </row>
    <row r="19" spans="2:176" s="10" customFormat="1" x14ac:dyDescent="0.15">
      <c r="B19" s="14">
        <f>B1</f>
        <v>5.0000000000000001E-3</v>
      </c>
      <c r="C19" s="14"/>
      <c r="D19" s="14"/>
      <c r="E19" s="14"/>
      <c r="F19" s="14"/>
      <c r="G19" s="14"/>
      <c r="H19" s="14"/>
      <c r="I19" s="14">
        <f t="shared" ref="I19" si="100">I1</f>
        <v>0.03</v>
      </c>
      <c r="J19" s="14"/>
      <c r="K19" s="14"/>
      <c r="L19" s="14"/>
      <c r="M19" s="14"/>
      <c r="N19" s="14"/>
      <c r="O19" s="14"/>
      <c r="P19" s="14">
        <f t="shared" ref="P19" si="101">P1</f>
        <v>0.14000000000000001</v>
      </c>
      <c r="Q19" s="14"/>
      <c r="R19" s="14"/>
      <c r="S19" s="14"/>
      <c r="T19" s="14"/>
      <c r="U19" s="14"/>
      <c r="V19" s="14"/>
      <c r="W19" s="14">
        <f t="shared" ref="W19" si="102">W1</f>
        <v>1</v>
      </c>
      <c r="X19" s="14"/>
      <c r="Y19" s="14"/>
      <c r="Z19" s="14"/>
      <c r="AA19" s="14"/>
      <c r="AB19" s="14"/>
      <c r="AC19" s="14"/>
      <c r="AD19" s="14">
        <f t="shared" ref="AD19" si="103">AD1</f>
        <v>2</v>
      </c>
      <c r="AE19" s="14"/>
      <c r="AF19" s="14"/>
      <c r="AG19" s="14"/>
      <c r="AH19" s="14"/>
      <c r="AI19" s="14"/>
      <c r="AJ19" s="14"/>
      <c r="AK19" s="14">
        <f t="shared" ref="AK19" si="104">AK1</f>
        <v>4</v>
      </c>
      <c r="AL19" s="14"/>
      <c r="AM19" s="14"/>
      <c r="AN19" s="14"/>
      <c r="AO19" s="14"/>
      <c r="AP19" s="14"/>
      <c r="AQ19" s="14"/>
      <c r="AR19" s="14">
        <f t="shared" ref="AR19" si="105">AR1</f>
        <v>7</v>
      </c>
      <c r="AS19" s="14"/>
      <c r="AT19" s="14"/>
      <c r="AU19" s="14"/>
      <c r="AV19" s="14"/>
      <c r="AW19" s="14"/>
      <c r="AX19" s="14"/>
      <c r="AY19" s="14">
        <f t="shared" ref="AY19" si="106">AY1</f>
        <v>18</v>
      </c>
      <c r="AZ19" s="14"/>
      <c r="BA19" s="14"/>
      <c r="BB19" s="14"/>
      <c r="BC19" s="14"/>
      <c r="BD19" s="14"/>
      <c r="BE19" s="14"/>
      <c r="BF19" s="14">
        <f t="shared" ref="BF19" si="107">BF1</f>
        <v>60</v>
      </c>
      <c r="BG19" s="14"/>
      <c r="BH19" s="14"/>
      <c r="BI19" s="14"/>
      <c r="BJ19" s="14"/>
      <c r="BK19" s="14"/>
      <c r="BL19" s="14"/>
      <c r="BM19" s="14">
        <f t="shared" ref="BM19" si="108">BM1</f>
        <v>200</v>
      </c>
      <c r="BN19" s="14"/>
      <c r="BO19" s="14"/>
      <c r="BP19" s="14"/>
      <c r="BQ19" s="14"/>
      <c r="BR19" s="14"/>
      <c r="BS19" s="14"/>
      <c r="BT19" s="14">
        <f t="shared" ref="BT19" si="109">BT1</f>
        <v>900</v>
      </c>
      <c r="BU19" s="14"/>
      <c r="BV19" s="14"/>
      <c r="BW19" s="14"/>
      <c r="BX19" s="14"/>
      <c r="BY19" s="14"/>
      <c r="BZ19" s="14"/>
      <c r="CA19" s="14">
        <f t="shared" ref="CA19" si="110">CA1</f>
        <v>2300</v>
      </c>
      <c r="CB19" s="14"/>
      <c r="CC19" s="14"/>
      <c r="CD19" s="14"/>
      <c r="CE19" s="14"/>
      <c r="CF19" s="14"/>
      <c r="CG19" s="14"/>
      <c r="CH19" s="14">
        <f t="shared" ref="CH19" si="111">CH1</f>
        <v>8000</v>
      </c>
      <c r="CI19" s="14"/>
      <c r="CJ19" s="14"/>
      <c r="CK19" s="14"/>
      <c r="CL19" s="14"/>
      <c r="CM19" s="14"/>
      <c r="CN19" s="14"/>
      <c r="CO19" s="14">
        <f t="shared" ref="CO19" si="112">CO1</f>
        <v>30000</v>
      </c>
      <c r="CP19" s="14"/>
      <c r="CQ19" s="14"/>
      <c r="CR19" s="14"/>
      <c r="CS19" s="14"/>
      <c r="CT19" s="14"/>
      <c r="CU19" s="14"/>
      <c r="CV19" s="14">
        <f t="shared" ref="CV19" si="113">CV1</f>
        <v>160000</v>
      </c>
      <c r="CW19" s="14"/>
      <c r="CX19" s="14"/>
      <c r="CY19" s="14"/>
      <c r="CZ19" s="14"/>
      <c r="DA19" s="14"/>
      <c r="DB19" s="14"/>
      <c r="DC19" s="14">
        <f t="shared" ref="DC19" si="114">DC1</f>
        <v>1200000</v>
      </c>
      <c r="DD19" s="14"/>
      <c r="DE19" s="14"/>
      <c r="DF19" s="14"/>
      <c r="DG19" s="14"/>
      <c r="DH19" s="14"/>
      <c r="DI19" s="14"/>
      <c r="DJ19" s="14">
        <f t="shared" ref="DJ19" si="115">DJ1</f>
        <v>30000000</v>
      </c>
      <c r="DK19" s="14"/>
      <c r="DL19" s="14"/>
      <c r="DM19" s="14"/>
      <c r="DN19" s="14"/>
      <c r="DO19" s="14"/>
      <c r="DP19" s="14"/>
      <c r="DQ19" s="14">
        <f t="shared" ref="DQ19" si="116">DQ1</f>
        <v>1000000000</v>
      </c>
      <c r="DR19" s="14"/>
      <c r="DS19" s="14"/>
      <c r="DT19" s="14"/>
      <c r="DU19" s="14"/>
      <c r="DV19" s="14"/>
      <c r="DW19" s="14"/>
      <c r="DX19" s="14">
        <f t="shared" ref="DX19" si="117">DX1</f>
        <v>50000000000</v>
      </c>
      <c r="DY19" s="14"/>
      <c r="DZ19" s="14"/>
      <c r="EA19" s="14"/>
      <c r="EB19" s="14"/>
      <c r="EC19" s="14"/>
      <c r="ED19" s="14"/>
      <c r="EE19" s="14">
        <f t="shared" ref="EE19" si="118">EE1</f>
        <v>1500000000000</v>
      </c>
      <c r="EF19" s="14"/>
      <c r="EG19" s="14"/>
      <c r="EH19" s="14"/>
      <c r="EI19" s="14"/>
      <c r="EJ19" s="14"/>
      <c r="EK19" s="14"/>
      <c r="EL19" s="14">
        <f t="shared" ref="EL19" si="119">EL1</f>
        <v>50000000000000</v>
      </c>
      <c r="EM19" s="14"/>
      <c r="EN19" s="14"/>
      <c r="EO19" s="14"/>
      <c r="EP19" s="14"/>
      <c r="EQ19" s="14"/>
      <c r="ER19" s="14"/>
      <c r="ES19" s="14">
        <f t="shared" ref="ES19" si="120">ES1</f>
        <v>1000000000000000</v>
      </c>
      <c r="ET19" s="14"/>
      <c r="EU19" s="14"/>
      <c r="EV19" s="14"/>
      <c r="EW19" s="14"/>
      <c r="EX19" s="14"/>
      <c r="EY19" s="14"/>
      <c r="EZ19" s="14">
        <f t="shared" ref="EZ19" si="121">EZ1</f>
        <v>4E+16</v>
      </c>
      <c r="FA19" s="14"/>
      <c r="FB19" s="14"/>
      <c r="FC19" s="14"/>
      <c r="FD19" s="14"/>
      <c r="FE19" s="14"/>
      <c r="FF19" s="14"/>
      <c r="FG19" s="14">
        <f t="shared" ref="FG19" si="122">FG1</f>
        <v>7E+17</v>
      </c>
      <c r="FH19" s="14"/>
      <c r="FI19" s="14"/>
      <c r="FJ19" s="14"/>
      <c r="FK19" s="14"/>
      <c r="FL19" s="14"/>
      <c r="FM19" s="14"/>
      <c r="FN19" s="14">
        <f t="shared" ref="FN19" si="123">FN1</f>
        <v>1E+19</v>
      </c>
      <c r="FO19" s="14"/>
      <c r="FP19" s="14"/>
      <c r="FQ19" s="14"/>
      <c r="FR19" s="14"/>
      <c r="FS19" s="14"/>
      <c r="FT19" s="14"/>
    </row>
    <row r="20" spans="2:176" s="10" customFormat="1" x14ac:dyDescent="0.15">
      <c r="B20" s="14">
        <f>1000/(B2+273)</f>
        <v>2.3094688221709005</v>
      </c>
      <c r="C20" s="14"/>
      <c r="D20" s="14"/>
      <c r="E20" s="14"/>
      <c r="F20" s="14"/>
      <c r="G20" s="14"/>
      <c r="H20" s="14"/>
      <c r="I20" s="14">
        <f t="shared" ref="I20" si="124">1000/(I2+273)</f>
        <v>2.3640661938534278</v>
      </c>
      <c r="J20" s="14"/>
      <c r="K20" s="14"/>
      <c r="L20" s="14"/>
      <c r="M20" s="14"/>
      <c r="N20" s="14"/>
      <c r="O20" s="14"/>
      <c r="P20" s="14">
        <f t="shared" ref="P20" si="125">1000/(P2+273)</f>
        <v>2.4213075060532687</v>
      </c>
      <c r="Q20" s="14"/>
      <c r="R20" s="14"/>
      <c r="S20" s="14"/>
      <c r="T20" s="14"/>
      <c r="U20" s="14"/>
      <c r="V20" s="14"/>
      <c r="W20" s="14">
        <f t="shared" ref="W20" si="126">1000/(W2+273)</f>
        <v>2.4813895781637716</v>
      </c>
      <c r="X20" s="14"/>
      <c r="Y20" s="14"/>
      <c r="Z20" s="14"/>
      <c r="AA20" s="14"/>
      <c r="AB20" s="14"/>
      <c r="AC20" s="14"/>
      <c r="AD20" s="14">
        <f t="shared" ref="AD20" si="127">1000/(AD2+273)</f>
        <v>2.5445292620865141</v>
      </c>
      <c r="AE20" s="14"/>
      <c r="AF20" s="14"/>
      <c r="AG20" s="14"/>
      <c r="AH20" s="14"/>
      <c r="AI20" s="14"/>
      <c r="AJ20" s="14"/>
      <c r="AK20" s="14">
        <f t="shared" ref="AK20" si="128">1000/(AK2+273)</f>
        <v>2.6109660574412534</v>
      </c>
      <c r="AL20" s="14"/>
      <c r="AM20" s="14"/>
      <c r="AN20" s="14"/>
      <c r="AO20" s="14"/>
      <c r="AP20" s="14"/>
      <c r="AQ20" s="14"/>
      <c r="AR20" s="14">
        <f t="shared" ref="AR20" si="129">1000/(AR2+273)</f>
        <v>2.680785470142752</v>
      </c>
      <c r="AS20" s="14"/>
      <c r="AT20" s="14"/>
      <c r="AU20" s="14"/>
      <c r="AV20" s="14"/>
      <c r="AW20" s="14"/>
      <c r="AX20" s="14"/>
      <c r="AY20" s="14">
        <f t="shared" ref="AY20" si="130">1000/(AY2+273)</f>
        <v>2.7548201777354886</v>
      </c>
      <c r="AZ20" s="14"/>
      <c r="BA20" s="14"/>
      <c r="BB20" s="14"/>
      <c r="BC20" s="14"/>
      <c r="BD20" s="14"/>
      <c r="BE20" s="14"/>
      <c r="BF20" s="14">
        <f t="shared" ref="BF20" si="131">1000/(BF2+273)</f>
        <v>2.8328603872916753</v>
      </c>
      <c r="BG20" s="14"/>
      <c r="BH20" s="14"/>
      <c r="BI20" s="14"/>
      <c r="BJ20" s="14"/>
      <c r="BK20" s="14"/>
      <c r="BL20" s="14"/>
      <c r="BM20" s="14">
        <f t="shared" ref="BM20" si="132">1000/(BM2+273)</f>
        <v>2.9154493450880365</v>
      </c>
      <c r="BN20" s="14"/>
      <c r="BO20" s="14"/>
      <c r="BP20" s="14"/>
      <c r="BQ20" s="14"/>
      <c r="BR20" s="14"/>
      <c r="BS20" s="14"/>
      <c r="BT20" s="14">
        <f t="shared" ref="BT20" si="133">1000/(BT2+273)</f>
        <v>3.0030002975973296</v>
      </c>
      <c r="BU20" s="14"/>
      <c r="BV20" s="14"/>
      <c r="BW20" s="14"/>
      <c r="BX20" s="14"/>
      <c r="BY20" s="14"/>
      <c r="BZ20" s="14"/>
      <c r="CA20" s="14">
        <f t="shared" ref="CA20" si="134">1000/(CA2+273)</f>
        <v>3.0485462702255806</v>
      </c>
      <c r="CB20" s="14"/>
      <c r="CC20" s="14"/>
      <c r="CD20" s="14"/>
      <c r="CE20" s="14"/>
      <c r="CF20" s="14"/>
      <c r="CG20" s="14"/>
      <c r="CH20" s="14">
        <f t="shared" ref="CH20" si="135">1000/(CH2+273)</f>
        <v>3.0959713981778347</v>
      </c>
      <c r="CI20" s="14"/>
      <c r="CJ20" s="14"/>
      <c r="CK20" s="14"/>
      <c r="CL20" s="14"/>
      <c r="CM20" s="14"/>
      <c r="CN20" s="14"/>
      <c r="CO20" s="14">
        <f t="shared" ref="CO20" si="136">1000/(CO2+273)</f>
        <v>3.1446501325155563</v>
      </c>
      <c r="CP20" s="14"/>
      <c r="CQ20" s="14"/>
      <c r="CR20" s="14"/>
      <c r="CS20" s="14"/>
      <c r="CT20" s="14"/>
      <c r="CU20" s="14"/>
      <c r="CV20" s="14">
        <f t="shared" ref="CV20" si="137">1000/(CV2+273)</f>
        <v>3.1938677738741612</v>
      </c>
      <c r="CW20" s="14"/>
      <c r="CX20" s="14"/>
      <c r="CY20" s="14"/>
      <c r="CZ20" s="14"/>
      <c r="DA20" s="14"/>
      <c r="DB20" s="14"/>
      <c r="DC20" s="14">
        <f t="shared" ref="DC20" si="138">1000/(DC2+273)</f>
        <v>3.2467490301960646</v>
      </c>
      <c r="DD20" s="14"/>
      <c r="DE20" s="14"/>
      <c r="DF20" s="14"/>
      <c r="DG20" s="14"/>
      <c r="DH20" s="14"/>
      <c r="DI20" s="14"/>
      <c r="DJ20" s="14">
        <f t="shared" ref="DJ20" si="139">1000/(DJ2+273)</f>
        <v>3.3003267653530379</v>
      </c>
      <c r="DK20" s="14"/>
      <c r="DL20" s="14"/>
      <c r="DM20" s="14"/>
      <c r="DN20" s="14"/>
      <c r="DO20" s="14"/>
      <c r="DP20" s="14"/>
      <c r="DQ20" s="14">
        <f t="shared" ref="DQ20" si="140">1000/(DQ2+273)</f>
        <v>3.3557013197637722</v>
      </c>
      <c r="DR20" s="14"/>
      <c r="DS20" s="14"/>
      <c r="DT20" s="14"/>
      <c r="DU20" s="14"/>
      <c r="DV20" s="14"/>
      <c r="DW20" s="14"/>
      <c r="DX20" s="14">
        <f t="shared" ref="DX20" si="141">1000/(DX2+273)</f>
        <v>3.4129646239390796</v>
      </c>
      <c r="DY20" s="14"/>
      <c r="DZ20" s="14"/>
      <c r="EA20" s="14"/>
      <c r="EB20" s="14"/>
      <c r="EC20" s="14"/>
      <c r="ED20" s="14"/>
      <c r="EE20" s="14">
        <f t="shared" ref="EE20" si="142">1000/(EE2+273)</f>
        <v>3.4719353053462942</v>
      </c>
      <c r="EF20" s="14"/>
      <c r="EG20" s="14"/>
      <c r="EH20" s="14"/>
      <c r="EI20" s="14"/>
      <c r="EJ20" s="14"/>
      <c r="EK20" s="14"/>
      <c r="EL20" s="14">
        <f t="shared" ref="EL20" si="143">1000/(EL2+273)</f>
        <v>3.5335651587648496</v>
      </c>
      <c r="EM20" s="14"/>
      <c r="EN20" s="14"/>
      <c r="EO20" s="14"/>
      <c r="EP20" s="14"/>
      <c r="EQ20" s="14"/>
      <c r="ER20" s="14"/>
      <c r="ES20" s="14">
        <f t="shared" ref="ES20" si="144">1000/(ES2+273)</f>
        <v>3.5971172558426989</v>
      </c>
      <c r="ET20" s="14"/>
      <c r="EU20" s="14"/>
      <c r="EV20" s="14"/>
      <c r="EW20" s="14"/>
      <c r="EX20" s="14"/>
      <c r="EY20" s="14"/>
      <c r="EZ20" s="14">
        <f t="shared" ref="EZ20" si="145">1000/(EZ2+273)</f>
        <v>3.6629988326755321</v>
      </c>
      <c r="FA20" s="14"/>
      <c r="FB20" s="14"/>
      <c r="FC20" s="14"/>
      <c r="FD20" s="14"/>
      <c r="FE20" s="14"/>
      <c r="FF20" s="14"/>
      <c r="FG20" s="14">
        <f t="shared" ref="FG20" si="146">1000/(FG2+273)</f>
        <v>3.731339663625699</v>
      </c>
      <c r="FH20" s="14"/>
      <c r="FI20" s="14"/>
      <c r="FJ20" s="14"/>
      <c r="FK20" s="14"/>
      <c r="FL20" s="14"/>
      <c r="FM20" s="14"/>
      <c r="FN20" s="14">
        <f t="shared" ref="FN20" si="147">1000/(FN2+273)</f>
        <v>3.8022761641847183</v>
      </c>
      <c r="FO20" s="14"/>
      <c r="FP20" s="14"/>
      <c r="FQ20" s="14"/>
      <c r="FR20" s="14"/>
      <c r="FS20" s="14"/>
      <c r="FT20" s="14"/>
    </row>
    <row r="21" spans="2:176" x14ac:dyDescent="0.15">
      <c r="B21" s="9">
        <f>I2</f>
        <v>150</v>
      </c>
      <c r="C21">
        <f>L4</f>
        <v>0.03</v>
      </c>
    </row>
  </sheetData>
  <mergeCells count="126">
    <mergeCell ref="FN20:FT20"/>
    <mergeCell ref="DC20:DI20"/>
    <mergeCell ref="DJ20:DP20"/>
    <mergeCell ref="DQ20:DW20"/>
    <mergeCell ref="DX20:ED20"/>
    <mergeCell ref="EE20:EK20"/>
    <mergeCell ref="AK20:AQ20"/>
    <mergeCell ref="AR20:AX20"/>
    <mergeCell ref="AY20:BE20"/>
    <mergeCell ref="BF20:BL20"/>
    <mergeCell ref="BM20:BS20"/>
    <mergeCell ref="EL20:ER20"/>
    <mergeCell ref="ES20:EY20"/>
    <mergeCell ref="EZ20:FF20"/>
    <mergeCell ref="FG20:FM20"/>
    <mergeCell ref="B20:H20"/>
    <mergeCell ref="I20:O20"/>
    <mergeCell ref="P20:V20"/>
    <mergeCell ref="W20:AC20"/>
    <mergeCell ref="AD20:AJ20"/>
    <mergeCell ref="EL19:ER19"/>
    <mergeCell ref="ES19:EY19"/>
    <mergeCell ref="EZ19:FF19"/>
    <mergeCell ref="FG19:FM19"/>
    <mergeCell ref="AK19:AQ19"/>
    <mergeCell ref="AR19:AX19"/>
    <mergeCell ref="AY19:BE19"/>
    <mergeCell ref="BF19:BL19"/>
    <mergeCell ref="BM19:BS19"/>
    <mergeCell ref="B19:H19"/>
    <mergeCell ref="I19:O19"/>
    <mergeCell ref="P19:V19"/>
    <mergeCell ref="W19:AC19"/>
    <mergeCell ref="AD19:AJ19"/>
    <mergeCell ref="BT20:BZ20"/>
    <mergeCell ref="CA20:CG20"/>
    <mergeCell ref="CH20:CN20"/>
    <mergeCell ref="CO20:CU20"/>
    <mergeCell ref="CV20:DB20"/>
    <mergeCell ref="FN19:FT19"/>
    <mergeCell ref="DC19:DI19"/>
    <mergeCell ref="DJ19:DP19"/>
    <mergeCell ref="DQ19:DW19"/>
    <mergeCell ref="DX19:ED19"/>
    <mergeCell ref="EE19:EK19"/>
    <mergeCell ref="BT19:BZ19"/>
    <mergeCell ref="CA19:CG19"/>
    <mergeCell ref="CH19:CN19"/>
    <mergeCell ref="CO19:CU19"/>
    <mergeCell ref="CV19:DB19"/>
    <mergeCell ref="EL1:ER1"/>
    <mergeCell ref="ES1:EY1"/>
    <mergeCell ref="EZ1:FF1"/>
    <mergeCell ref="FG1:FM1"/>
    <mergeCell ref="FN1:FT1"/>
    <mergeCell ref="DC1:DI1"/>
    <mergeCell ref="DJ1:DP1"/>
    <mergeCell ref="DQ1:DW1"/>
    <mergeCell ref="DX1:ED1"/>
    <mergeCell ref="EE1:EK1"/>
    <mergeCell ref="BT1:BZ1"/>
    <mergeCell ref="CA1:CG1"/>
    <mergeCell ref="CH1:CN1"/>
    <mergeCell ref="CO1:CU1"/>
    <mergeCell ref="CV1:DB1"/>
    <mergeCell ref="AK1:AQ1"/>
    <mergeCell ref="AR1:AX1"/>
    <mergeCell ref="AY1:BE1"/>
    <mergeCell ref="BF1:BL1"/>
    <mergeCell ref="BM1:BS1"/>
    <mergeCell ref="B1:H1"/>
    <mergeCell ref="I1:O1"/>
    <mergeCell ref="P1:V1"/>
    <mergeCell ref="W1:AC1"/>
    <mergeCell ref="AD1:AJ1"/>
    <mergeCell ref="B2:H2"/>
    <mergeCell ref="B3:D4"/>
    <mergeCell ref="A3:A5"/>
    <mergeCell ref="I2:O2"/>
    <mergeCell ref="I3:K4"/>
    <mergeCell ref="P2:V2"/>
    <mergeCell ref="P3:R4"/>
    <mergeCell ref="W2:AC2"/>
    <mergeCell ref="AD2:AJ2"/>
    <mergeCell ref="AK2:AQ2"/>
    <mergeCell ref="W3:Y4"/>
    <mergeCell ref="AD3:AF4"/>
    <mergeCell ref="AK3:AM4"/>
    <mergeCell ref="AR2:AX2"/>
    <mergeCell ref="AY2:BE2"/>
    <mergeCell ref="BF2:BL2"/>
    <mergeCell ref="AR3:AT4"/>
    <mergeCell ref="AY3:BA4"/>
    <mergeCell ref="BF3:BH4"/>
    <mergeCell ref="BM2:BS2"/>
    <mergeCell ref="BT2:BZ2"/>
    <mergeCell ref="CA2:CG2"/>
    <mergeCell ref="BM3:BO4"/>
    <mergeCell ref="BT3:BV4"/>
    <mergeCell ref="CA3:CC4"/>
    <mergeCell ref="CH2:CN2"/>
    <mergeCell ref="CO2:CU2"/>
    <mergeCell ref="CV2:DB2"/>
    <mergeCell ref="CH3:CJ4"/>
    <mergeCell ref="CO3:CQ4"/>
    <mergeCell ref="CV3:CX4"/>
    <mergeCell ref="FN2:FT2"/>
    <mergeCell ref="FN3:FP4"/>
    <mergeCell ref="ES2:EY2"/>
    <mergeCell ref="EZ2:FF2"/>
    <mergeCell ref="FG2:FM2"/>
    <mergeCell ref="ES3:EU4"/>
    <mergeCell ref="EZ3:FB4"/>
    <mergeCell ref="FG3:FI4"/>
    <mergeCell ref="DC2:DI2"/>
    <mergeCell ref="DJ2:DP2"/>
    <mergeCell ref="DQ2:DW2"/>
    <mergeCell ref="DC3:DE4"/>
    <mergeCell ref="DJ3:DL4"/>
    <mergeCell ref="DQ3:DS4"/>
    <mergeCell ref="DX2:ED2"/>
    <mergeCell ref="EE2:EK2"/>
    <mergeCell ref="EL2:ER2"/>
    <mergeCell ref="DX3:DZ4"/>
    <mergeCell ref="EE3:EG4"/>
    <mergeCell ref="EL3:EN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1"/>
  <sheetViews>
    <sheetView workbookViewId="0">
      <selection sqref="A1:U1050"/>
    </sheetView>
  </sheetViews>
  <sheetFormatPr defaultRowHeight="13.5" x14ac:dyDescent="0.15"/>
  <sheetData>
    <row r="1" spans="1:4" x14ac:dyDescent="0.15">
      <c r="A1" t="s">
        <v>0</v>
      </c>
    </row>
    <row r="2" spans="1:4" x14ac:dyDescent="0.15">
      <c r="A2" t="s">
        <v>1</v>
      </c>
      <c r="D2" t="s">
        <v>80</v>
      </c>
    </row>
    <row r="3" spans="1:4" x14ac:dyDescent="0.15">
      <c r="A3" t="s">
        <v>2</v>
      </c>
      <c r="D3" t="s">
        <v>76</v>
      </c>
    </row>
    <row r="4" spans="1:4" x14ac:dyDescent="0.15">
      <c r="A4" t="s">
        <v>3</v>
      </c>
      <c r="D4" t="s">
        <v>4</v>
      </c>
    </row>
    <row r="5" spans="1:4" x14ac:dyDescent="0.15">
      <c r="A5" t="s">
        <v>5</v>
      </c>
      <c r="D5">
        <v>1</v>
      </c>
    </row>
    <row r="6" spans="1:4" x14ac:dyDescent="0.15">
      <c r="A6" t="s">
        <v>6</v>
      </c>
      <c r="D6" t="s">
        <v>7</v>
      </c>
    </row>
    <row r="7" spans="1:4" x14ac:dyDescent="0.15">
      <c r="A7" t="s">
        <v>8</v>
      </c>
      <c r="D7" t="s">
        <v>81</v>
      </c>
    </row>
    <row r="8" spans="1:4" x14ac:dyDescent="0.15">
      <c r="A8" t="s">
        <v>9</v>
      </c>
      <c r="D8" t="s">
        <v>82</v>
      </c>
    </row>
    <row r="9" spans="1:4" x14ac:dyDescent="0.15">
      <c r="A9" t="s">
        <v>10</v>
      </c>
      <c r="D9" t="s">
        <v>11</v>
      </c>
    </row>
    <row r="10" spans="1:4" x14ac:dyDescent="0.15">
      <c r="A10" t="s">
        <v>12</v>
      </c>
      <c r="D10" t="s">
        <v>83</v>
      </c>
    </row>
    <row r="12" spans="1:4" x14ac:dyDescent="0.15">
      <c r="A12" t="s">
        <v>14</v>
      </c>
    </row>
    <row r="13" spans="1:4" x14ac:dyDescent="0.15">
      <c r="A13" t="s">
        <v>15</v>
      </c>
      <c r="D13">
        <v>0.41648094000000002</v>
      </c>
    </row>
    <row r="14" spans="1:4" x14ac:dyDescent="0.15">
      <c r="A14" t="s">
        <v>16</v>
      </c>
      <c r="D14" s="1">
        <v>10120.002</v>
      </c>
    </row>
    <row r="15" spans="1:4" x14ac:dyDescent="0.15">
      <c r="A15" t="s">
        <v>17</v>
      </c>
      <c r="D15">
        <v>761.82799999999997</v>
      </c>
    </row>
    <row r="16" spans="1:4" x14ac:dyDescent="0.15">
      <c r="A16" t="s">
        <v>18</v>
      </c>
      <c r="D16" s="2">
        <v>1000</v>
      </c>
    </row>
    <row r="17" spans="1:20" x14ac:dyDescent="0.15">
      <c r="A17" t="s">
        <v>19</v>
      </c>
      <c r="D17">
        <v>1</v>
      </c>
    </row>
    <row r="18" spans="1:20" x14ac:dyDescent="0.15">
      <c r="A18" t="s">
        <v>20</v>
      </c>
      <c r="D18">
        <v>1</v>
      </c>
    </row>
    <row r="20" spans="1:20" x14ac:dyDescent="0.15">
      <c r="A20" t="s">
        <v>21</v>
      </c>
      <c r="D20">
        <v>1</v>
      </c>
    </row>
    <row r="21" spans="1:20" x14ac:dyDescent="0.15">
      <c r="A21" t="s">
        <v>22</v>
      </c>
      <c r="D21">
        <v>11</v>
      </c>
    </row>
    <row r="23" spans="1:20" x14ac:dyDescent="0.15">
      <c r="A23" t="s">
        <v>23</v>
      </c>
      <c r="D23" t="s">
        <v>24</v>
      </c>
    </row>
    <row r="24" spans="1:20" x14ac:dyDescent="0.15">
      <c r="A24" t="s">
        <v>25</v>
      </c>
    </row>
    <row r="25" spans="1:20" x14ac:dyDescent="0.15">
      <c r="A25" t="e">
        <f>- ひずみ</f>
        <v>#NAME?</v>
      </c>
      <c r="D25" t="s">
        <v>26</v>
      </c>
    </row>
    <row r="26" spans="1:20" x14ac:dyDescent="0.15">
      <c r="D26" t="s">
        <v>27</v>
      </c>
    </row>
    <row r="27" spans="1:20" x14ac:dyDescent="0.15">
      <c r="A27" t="s">
        <v>28</v>
      </c>
      <c r="D27" t="s">
        <v>84</v>
      </c>
    </row>
    <row r="29" spans="1:20" x14ac:dyDescent="0.15">
      <c r="A29" t="s">
        <v>30</v>
      </c>
      <c r="B29" t="s">
        <v>31</v>
      </c>
      <c r="C29" t="s">
        <v>32</v>
      </c>
      <c r="D29" t="s">
        <v>33</v>
      </c>
      <c r="E29" t="s">
        <v>34</v>
      </c>
      <c r="F29" t="s">
        <v>35</v>
      </c>
      <c r="G29" t="s">
        <v>36</v>
      </c>
      <c r="H29" t="s">
        <v>37</v>
      </c>
      <c r="I29" t="s">
        <v>38</v>
      </c>
      <c r="J29" t="s">
        <v>39</v>
      </c>
      <c r="K29" t="s">
        <v>40</v>
      </c>
      <c r="L29" t="s">
        <v>41</v>
      </c>
      <c r="M29" t="s">
        <v>42</v>
      </c>
      <c r="N29" t="s">
        <v>43</v>
      </c>
      <c r="O29" t="s">
        <v>44</v>
      </c>
      <c r="P29" t="s">
        <v>45</v>
      </c>
      <c r="Q29" t="s">
        <v>46</v>
      </c>
      <c r="R29" t="s">
        <v>47</v>
      </c>
      <c r="S29" t="s">
        <v>48</v>
      </c>
      <c r="T29" t="s">
        <v>49</v>
      </c>
    </row>
    <row r="30" spans="1:20" x14ac:dyDescent="0.15">
      <c r="B30" t="s">
        <v>50</v>
      </c>
      <c r="C30" t="s">
        <v>51</v>
      </c>
      <c r="D30" t="s">
        <v>52</v>
      </c>
      <c r="E30" t="s">
        <v>53</v>
      </c>
      <c r="F30" t="s">
        <v>54</v>
      </c>
      <c r="G30" t="s">
        <v>55</v>
      </c>
      <c r="H30" t="s">
        <v>56</v>
      </c>
      <c r="I30" t="s">
        <v>54</v>
      </c>
      <c r="J30" t="s">
        <v>54</v>
      </c>
      <c r="K30" t="s">
        <v>54</v>
      </c>
      <c r="L30" t="s">
        <v>57</v>
      </c>
      <c r="M30" t="s">
        <v>58</v>
      </c>
      <c r="N30" t="s">
        <v>59</v>
      </c>
      <c r="O30" t="s">
        <v>60</v>
      </c>
      <c r="P30" t="s">
        <v>61</v>
      </c>
      <c r="Q30" t="s">
        <v>62</v>
      </c>
      <c r="R30" t="s">
        <v>63</v>
      </c>
      <c r="S30" t="s">
        <v>54</v>
      </c>
      <c r="T30" t="s">
        <v>52</v>
      </c>
    </row>
    <row r="31" spans="1:20" x14ac:dyDescent="0.15">
      <c r="A31">
        <v>1</v>
      </c>
      <c r="B31">
        <v>33.274000000000001</v>
      </c>
      <c r="C31">
        <v>160</v>
      </c>
      <c r="D31" s="3">
        <v>1</v>
      </c>
      <c r="E31">
        <v>0.159</v>
      </c>
      <c r="F31" s="3">
        <v>1900</v>
      </c>
      <c r="G31">
        <v>9.9699999999999997E-2</v>
      </c>
      <c r="H31">
        <v>3.3543599999999998</v>
      </c>
      <c r="I31" s="3">
        <v>1900000</v>
      </c>
      <c r="J31" s="3">
        <v>1900000</v>
      </c>
      <c r="K31" s="3">
        <v>111000</v>
      </c>
      <c r="L31" s="2">
        <v>1900000</v>
      </c>
      <c r="M31">
        <v>5.8599999999999999E-2</v>
      </c>
      <c r="N31">
        <v>1.45</v>
      </c>
      <c r="O31">
        <v>187</v>
      </c>
      <c r="P31">
        <v>0.96299999999999997</v>
      </c>
      <c r="Q31">
        <v>0.41799999999999998</v>
      </c>
      <c r="R31" t="s">
        <v>65</v>
      </c>
      <c r="S31" t="s">
        <v>64</v>
      </c>
      <c r="T31">
        <v>4.7600000000000002E-4</v>
      </c>
    </row>
    <row r="32" spans="1:20" x14ac:dyDescent="0.15">
      <c r="A32">
        <v>2</v>
      </c>
      <c r="B32">
        <v>57.255000000000003</v>
      </c>
      <c r="C32">
        <v>160</v>
      </c>
      <c r="D32" s="3">
        <v>1.58</v>
      </c>
      <c r="E32">
        <v>0.252</v>
      </c>
      <c r="F32" s="3">
        <v>1930</v>
      </c>
      <c r="G32">
        <v>0.1</v>
      </c>
      <c r="H32">
        <v>4.1514100000000003</v>
      </c>
      <c r="I32" s="3">
        <v>1930000</v>
      </c>
      <c r="J32" s="3">
        <v>1920000</v>
      </c>
      <c r="K32" s="3">
        <v>140000</v>
      </c>
      <c r="L32" s="2">
        <v>1220000</v>
      </c>
      <c r="M32">
        <v>7.2599999999999998E-2</v>
      </c>
      <c r="N32">
        <v>1.45</v>
      </c>
      <c r="O32">
        <v>190</v>
      </c>
      <c r="P32">
        <v>1.01</v>
      </c>
      <c r="Q32">
        <v>0</v>
      </c>
      <c r="R32" t="s">
        <v>65</v>
      </c>
      <c r="S32" t="s">
        <v>64</v>
      </c>
      <c r="T32">
        <v>0</v>
      </c>
    </row>
    <row r="33" spans="1:20" x14ac:dyDescent="0.15">
      <c r="A33">
        <v>3</v>
      </c>
      <c r="B33">
        <v>76.12</v>
      </c>
      <c r="C33">
        <v>160.059</v>
      </c>
      <c r="D33" s="3">
        <v>2.5099999999999998</v>
      </c>
      <c r="E33">
        <v>0.4</v>
      </c>
      <c r="F33" s="3">
        <v>1970</v>
      </c>
      <c r="G33">
        <v>0.1</v>
      </c>
      <c r="H33">
        <v>5.1032799999999998</v>
      </c>
      <c r="I33" s="3">
        <v>1970000</v>
      </c>
      <c r="J33" s="3">
        <v>1960000</v>
      </c>
      <c r="K33" s="3">
        <v>175000</v>
      </c>
      <c r="L33" s="2">
        <v>785000</v>
      </c>
      <c r="M33">
        <v>8.9300000000000004E-2</v>
      </c>
      <c r="N33">
        <v>1.45</v>
      </c>
      <c r="O33">
        <v>195</v>
      </c>
      <c r="P33">
        <v>0.999</v>
      </c>
      <c r="Q33">
        <v>0.63300000000000001</v>
      </c>
      <c r="R33" t="s">
        <v>65</v>
      </c>
      <c r="S33" t="s">
        <v>64</v>
      </c>
      <c r="T33">
        <v>4.73E-4</v>
      </c>
    </row>
    <row r="34" spans="1:20" x14ac:dyDescent="0.15">
      <c r="A34">
        <v>4</v>
      </c>
      <c r="B34">
        <v>91.078000000000003</v>
      </c>
      <c r="C34">
        <v>160</v>
      </c>
      <c r="D34" s="3">
        <v>3.98</v>
      </c>
      <c r="E34">
        <v>0.63400000000000001</v>
      </c>
      <c r="F34" s="3">
        <v>2020</v>
      </c>
      <c r="G34">
        <v>0.1</v>
      </c>
      <c r="H34">
        <v>6.0587200000000001</v>
      </c>
      <c r="I34" s="3">
        <v>2020000</v>
      </c>
      <c r="J34" s="3">
        <v>2010000</v>
      </c>
      <c r="K34" s="3">
        <v>214000</v>
      </c>
      <c r="L34" s="2">
        <v>508000</v>
      </c>
      <c r="M34">
        <v>0.106</v>
      </c>
      <c r="N34">
        <v>1.45</v>
      </c>
      <c r="O34">
        <v>200</v>
      </c>
      <c r="P34">
        <v>1</v>
      </c>
      <c r="Q34">
        <v>0</v>
      </c>
      <c r="R34" t="s">
        <v>65</v>
      </c>
      <c r="S34" t="s">
        <v>64</v>
      </c>
      <c r="T34">
        <v>0</v>
      </c>
    </row>
    <row r="35" spans="1:20" x14ac:dyDescent="0.15">
      <c r="A35">
        <v>5</v>
      </c>
      <c r="B35">
        <v>103.01</v>
      </c>
      <c r="C35">
        <v>160</v>
      </c>
      <c r="D35" s="3">
        <v>6.31</v>
      </c>
      <c r="E35">
        <v>1</v>
      </c>
      <c r="F35" s="3">
        <v>2100</v>
      </c>
      <c r="G35">
        <v>0.1</v>
      </c>
      <c r="H35">
        <v>7.1189299999999998</v>
      </c>
      <c r="I35" s="3">
        <v>2100000</v>
      </c>
      <c r="J35" s="3">
        <v>2080000</v>
      </c>
      <c r="K35" s="3">
        <v>260000</v>
      </c>
      <c r="L35" s="2">
        <v>332000</v>
      </c>
      <c r="M35">
        <v>0.125</v>
      </c>
      <c r="N35">
        <v>1.45</v>
      </c>
      <c r="O35">
        <v>207</v>
      </c>
      <c r="P35">
        <v>1.05</v>
      </c>
      <c r="Q35">
        <v>-0.38</v>
      </c>
      <c r="R35" t="s">
        <v>65</v>
      </c>
      <c r="S35" t="s">
        <v>64</v>
      </c>
      <c r="T35">
        <v>4.86E-4</v>
      </c>
    </row>
    <row r="36" spans="1:20" x14ac:dyDescent="0.15">
      <c r="A36">
        <v>6</v>
      </c>
      <c r="B36">
        <v>112.58</v>
      </c>
      <c r="C36">
        <v>160</v>
      </c>
      <c r="D36" s="3">
        <v>10</v>
      </c>
      <c r="E36">
        <v>1.59</v>
      </c>
      <c r="F36" s="3">
        <v>2190</v>
      </c>
      <c r="G36">
        <v>0.1</v>
      </c>
      <c r="H36">
        <v>7.87967</v>
      </c>
      <c r="I36" s="3">
        <v>2190000</v>
      </c>
      <c r="J36" s="3">
        <v>2170000</v>
      </c>
      <c r="K36" s="3">
        <v>300000</v>
      </c>
      <c r="L36" s="2">
        <v>219000</v>
      </c>
      <c r="M36">
        <v>0.13800000000000001</v>
      </c>
      <c r="N36">
        <v>1.45</v>
      </c>
      <c r="O36">
        <v>216</v>
      </c>
      <c r="P36">
        <v>1.01</v>
      </c>
      <c r="Q36">
        <v>0</v>
      </c>
      <c r="R36" t="s">
        <v>65</v>
      </c>
      <c r="S36" t="s">
        <v>64</v>
      </c>
      <c r="T36">
        <v>0</v>
      </c>
    </row>
    <row r="37" spans="1:20" x14ac:dyDescent="0.15">
      <c r="A37">
        <v>7</v>
      </c>
      <c r="B37">
        <v>120.29</v>
      </c>
      <c r="C37">
        <v>160</v>
      </c>
      <c r="D37" s="3">
        <v>15.8</v>
      </c>
      <c r="E37">
        <v>2.52</v>
      </c>
      <c r="F37" s="3">
        <v>2300</v>
      </c>
      <c r="G37">
        <v>0.1</v>
      </c>
      <c r="H37">
        <v>8.3077199999999998</v>
      </c>
      <c r="I37" s="3">
        <v>2300000</v>
      </c>
      <c r="J37" s="3">
        <v>2270000</v>
      </c>
      <c r="K37" s="3">
        <v>332000</v>
      </c>
      <c r="L37" s="2">
        <v>145000</v>
      </c>
      <c r="M37">
        <v>0.14599999999999999</v>
      </c>
      <c r="N37">
        <v>1.45</v>
      </c>
      <c r="O37">
        <v>227</v>
      </c>
      <c r="P37">
        <v>0.96299999999999997</v>
      </c>
      <c r="Q37">
        <v>0.70699999999999996</v>
      </c>
      <c r="R37" t="s">
        <v>65</v>
      </c>
      <c r="S37" t="s">
        <v>64</v>
      </c>
      <c r="T37">
        <v>4.8700000000000002E-4</v>
      </c>
    </row>
    <row r="38" spans="1:20" x14ac:dyDescent="0.15">
      <c r="A38">
        <v>8</v>
      </c>
      <c r="B38">
        <v>126.77</v>
      </c>
      <c r="C38">
        <v>160</v>
      </c>
      <c r="D38" s="3">
        <v>25.1</v>
      </c>
      <c r="E38">
        <v>4</v>
      </c>
      <c r="F38" s="3">
        <v>2410</v>
      </c>
      <c r="G38">
        <v>0.1</v>
      </c>
      <c r="H38">
        <v>8.3468999999999998</v>
      </c>
      <c r="I38" s="3">
        <v>2410000</v>
      </c>
      <c r="J38" s="3">
        <v>2380000</v>
      </c>
      <c r="K38" s="3">
        <v>350000</v>
      </c>
      <c r="L38" s="2">
        <v>95900</v>
      </c>
      <c r="M38">
        <v>0.14699999999999999</v>
      </c>
      <c r="N38">
        <v>1.45</v>
      </c>
      <c r="O38">
        <v>238</v>
      </c>
      <c r="P38">
        <v>1.02</v>
      </c>
      <c r="Q38">
        <v>0</v>
      </c>
      <c r="R38" t="s">
        <v>65</v>
      </c>
      <c r="S38" t="s">
        <v>64</v>
      </c>
      <c r="T38">
        <v>0</v>
      </c>
    </row>
    <row r="39" spans="1:20" x14ac:dyDescent="0.15">
      <c r="A39">
        <v>9</v>
      </c>
      <c r="B39">
        <v>132.13</v>
      </c>
      <c r="C39">
        <v>160</v>
      </c>
      <c r="D39" s="3">
        <v>39.799999999999997</v>
      </c>
      <c r="E39">
        <v>6.34</v>
      </c>
      <c r="F39" s="3">
        <v>2540</v>
      </c>
      <c r="G39">
        <v>0.1</v>
      </c>
      <c r="H39">
        <v>8.1361600000000003</v>
      </c>
      <c r="I39" s="3">
        <v>2530000</v>
      </c>
      <c r="J39" s="3">
        <v>2510000</v>
      </c>
      <c r="K39" s="3">
        <v>358000</v>
      </c>
      <c r="L39" s="2">
        <v>63600</v>
      </c>
      <c r="M39">
        <v>0.14299999999999999</v>
      </c>
      <c r="N39">
        <v>1.45</v>
      </c>
      <c r="O39">
        <v>251</v>
      </c>
      <c r="P39">
        <v>0.995</v>
      </c>
      <c r="Q39">
        <v>0</v>
      </c>
      <c r="R39" t="s">
        <v>65</v>
      </c>
      <c r="S39" t="s">
        <v>64</v>
      </c>
      <c r="T39">
        <v>0</v>
      </c>
    </row>
    <row r="40" spans="1:20" x14ac:dyDescent="0.15">
      <c r="A40">
        <v>10</v>
      </c>
      <c r="B40">
        <v>141.99</v>
      </c>
      <c r="C40">
        <v>160</v>
      </c>
      <c r="D40" s="3">
        <v>63.1</v>
      </c>
      <c r="E40">
        <v>10</v>
      </c>
      <c r="F40" s="3">
        <v>2630</v>
      </c>
      <c r="G40">
        <v>0.1</v>
      </c>
      <c r="H40">
        <v>7.7977299999999996</v>
      </c>
      <c r="I40" s="3">
        <v>2630000</v>
      </c>
      <c r="J40" s="3">
        <v>2600000</v>
      </c>
      <c r="K40" s="3">
        <v>357000</v>
      </c>
      <c r="L40" s="2">
        <v>41700</v>
      </c>
      <c r="M40">
        <v>0.13700000000000001</v>
      </c>
      <c r="N40">
        <v>1.45</v>
      </c>
      <c r="O40">
        <v>260</v>
      </c>
      <c r="P40">
        <v>1</v>
      </c>
      <c r="Q40">
        <v>0</v>
      </c>
      <c r="R40" t="s">
        <v>65</v>
      </c>
      <c r="S40" t="s">
        <v>64</v>
      </c>
      <c r="T40">
        <v>0</v>
      </c>
    </row>
    <row r="41" spans="1:20" x14ac:dyDescent="0.15">
      <c r="A41">
        <v>11</v>
      </c>
      <c r="B41">
        <v>154.16</v>
      </c>
      <c r="C41">
        <v>160</v>
      </c>
      <c r="D41" s="3">
        <v>100</v>
      </c>
      <c r="E41">
        <v>15.9</v>
      </c>
      <c r="F41" s="3">
        <v>2720</v>
      </c>
      <c r="G41">
        <v>0.1</v>
      </c>
      <c r="H41">
        <v>7.4278000000000004</v>
      </c>
      <c r="I41" s="3">
        <v>2720000</v>
      </c>
      <c r="J41" s="3">
        <v>2690000</v>
      </c>
      <c r="K41" s="3">
        <v>351000</v>
      </c>
      <c r="L41" s="2">
        <v>27200</v>
      </c>
      <c r="M41">
        <v>0.13</v>
      </c>
      <c r="N41">
        <v>1.45</v>
      </c>
      <c r="O41">
        <v>269</v>
      </c>
      <c r="P41">
        <v>1.03</v>
      </c>
      <c r="Q41">
        <v>-0.65</v>
      </c>
      <c r="R41" t="s">
        <v>65</v>
      </c>
      <c r="S41" t="s">
        <v>64</v>
      </c>
      <c r="T41">
        <v>4.4700000000000002E-4</v>
      </c>
    </row>
    <row r="43" spans="1:20" x14ac:dyDescent="0.15">
      <c r="A43" t="s">
        <v>0</v>
      </c>
    </row>
    <row r="44" spans="1:20" x14ac:dyDescent="0.15">
      <c r="A44" t="s">
        <v>1</v>
      </c>
      <c r="D44" t="s">
        <v>85</v>
      </c>
    </row>
    <row r="45" spans="1:20" x14ac:dyDescent="0.15">
      <c r="A45" t="s">
        <v>2</v>
      </c>
      <c r="D45" t="s">
        <v>76</v>
      </c>
    </row>
    <row r="46" spans="1:20" x14ac:dyDescent="0.15">
      <c r="A46" t="s">
        <v>3</v>
      </c>
      <c r="D46" t="s">
        <v>4</v>
      </c>
    </row>
    <row r="47" spans="1:20" x14ac:dyDescent="0.15">
      <c r="A47" t="s">
        <v>5</v>
      </c>
      <c r="D47">
        <v>1</v>
      </c>
    </row>
    <row r="48" spans="1:20" x14ac:dyDescent="0.15">
      <c r="A48" t="s">
        <v>6</v>
      </c>
      <c r="D48" t="s">
        <v>7</v>
      </c>
    </row>
    <row r="49" spans="1:4" x14ac:dyDescent="0.15">
      <c r="A49" t="s">
        <v>8</v>
      </c>
      <c r="D49" t="s">
        <v>81</v>
      </c>
    </row>
    <row r="50" spans="1:4" x14ac:dyDescent="0.15">
      <c r="A50" t="s">
        <v>9</v>
      </c>
      <c r="D50" t="s">
        <v>86</v>
      </c>
    </row>
    <row r="51" spans="1:4" x14ac:dyDescent="0.15">
      <c r="A51" t="s">
        <v>10</v>
      </c>
      <c r="D51" t="s">
        <v>11</v>
      </c>
    </row>
    <row r="52" spans="1:4" x14ac:dyDescent="0.15">
      <c r="A52" t="s">
        <v>12</v>
      </c>
      <c r="D52" t="s">
        <v>83</v>
      </c>
    </row>
    <row r="54" spans="1:4" x14ac:dyDescent="0.15">
      <c r="A54" t="s">
        <v>14</v>
      </c>
    </row>
    <row r="55" spans="1:4" x14ac:dyDescent="0.15">
      <c r="A55" t="s">
        <v>15</v>
      </c>
      <c r="D55">
        <v>0.41648094000000002</v>
      </c>
    </row>
    <row r="56" spans="1:4" x14ac:dyDescent="0.15">
      <c r="A56" t="s">
        <v>16</v>
      </c>
      <c r="D56" s="1">
        <v>10120.002</v>
      </c>
    </row>
    <row r="57" spans="1:4" x14ac:dyDescent="0.15">
      <c r="A57" t="s">
        <v>17</v>
      </c>
      <c r="D57">
        <v>758.47400000000005</v>
      </c>
    </row>
    <row r="58" spans="1:4" x14ac:dyDescent="0.15">
      <c r="A58" t="s">
        <v>18</v>
      </c>
      <c r="D58" s="2">
        <v>1000</v>
      </c>
    </row>
    <row r="59" spans="1:4" x14ac:dyDescent="0.15">
      <c r="A59" t="s">
        <v>19</v>
      </c>
      <c r="D59">
        <v>1</v>
      </c>
    </row>
    <row r="60" spans="1:4" x14ac:dyDescent="0.15">
      <c r="A60" t="s">
        <v>20</v>
      </c>
      <c r="D60">
        <v>1</v>
      </c>
    </row>
    <row r="62" spans="1:4" x14ac:dyDescent="0.15">
      <c r="A62" t="s">
        <v>21</v>
      </c>
      <c r="D62">
        <v>1</v>
      </c>
    </row>
    <row r="63" spans="1:4" x14ac:dyDescent="0.15">
      <c r="A63" t="s">
        <v>22</v>
      </c>
      <c r="D63">
        <v>11</v>
      </c>
    </row>
    <row r="65" spans="1:20" x14ac:dyDescent="0.15">
      <c r="A65" t="s">
        <v>23</v>
      </c>
      <c r="D65" t="s">
        <v>24</v>
      </c>
    </row>
    <row r="66" spans="1:20" x14ac:dyDescent="0.15">
      <c r="A66" t="s">
        <v>25</v>
      </c>
    </row>
    <row r="67" spans="1:20" x14ac:dyDescent="0.15">
      <c r="A67" t="e">
        <f>- ひずみ</f>
        <v>#NAME?</v>
      </c>
      <c r="D67" t="s">
        <v>26</v>
      </c>
    </row>
    <row r="68" spans="1:20" x14ac:dyDescent="0.15">
      <c r="D68" t="s">
        <v>27</v>
      </c>
    </row>
    <row r="69" spans="1:20" x14ac:dyDescent="0.15">
      <c r="A69" t="s">
        <v>28</v>
      </c>
      <c r="D69" t="s">
        <v>84</v>
      </c>
    </row>
    <row r="71" spans="1:20" x14ac:dyDescent="0.15">
      <c r="A71" t="s">
        <v>30</v>
      </c>
      <c r="B71" t="s">
        <v>31</v>
      </c>
      <c r="C71" t="s">
        <v>32</v>
      </c>
      <c r="D71" t="s">
        <v>33</v>
      </c>
      <c r="E71" t="s">
        <v>34</v>
      </c>
      <c r="F71" t="s">
        <v>35</v>
      </c>
      <c r="G71" t="s">
        <v>36</v>
      </c>
      <c r="H71" t="s">
        <v>37</v>
      </c>
      <c r="I71" t="s">
        <v>38</v>
      </c>
      <c r="J71" t="s">
        <v>39</v>
      </c>
      <c r="K71" t="s">
        <v>40</v>
      </c>
      <c r="L71" t="s">
        <v>41</v>
      </c>
      <c r="M71" t="s">
        <v>42</v>
      </c>
      <c r="N71" t="s">
        <v>43</v>
      </c>
      <c r="O71" t="s">
        <v>44</v>
      </c>
      <c r="P71" t="s">
        <v>45</v>
      </c>
      <c r="Q71" t="s">
        <v>46</v>
      </c>
      <c r="R71" t="s">
        <v>47</v>
      </c>
      <c r="S71" t="s">
        <v>48</v>
      </c>
      <c r="T71" t="s">
        <v>49</v>
      </c>
    </row>
    <row r="72" spans="1:20" x14ac:dyDescent="0.15">
      <c r="B72" t="s">
        <v>50</v>
      </c>
      <c r="C72" t="s">
        <v>51</v>
      </c>
      <c r="D72" t="s">
        <v>52</v>
      </c>
      <c r="E72" t="s">
        <v>53</v>
      </c>
      <c r="F72" t="s">
        <v>54</v>
      </c>
      <c r="G72" t="s">
        <v>55</v>
      </c>
      <c r="H72" t="s">
        <v>56</v>
      </c>
      <c r="I72" t="s">
        <v>54</v>
      </c>
      <c r="J72" t="s">
        <v>54</v>
      </c>
      <c r="K72" t="s">
        <v>54</v>
      </c>
      <c r="L72" t="s">
        <v>57</v>
      </c>
      <c r="M72" t="s">
        <v>58</v>
      </c>
      <c r="N72" t="s">
        <v>59</v>
      </c>
      <c r="O72" t="s">
        <v>60</v>
      </c>
      <c r="P72" t="s">
        <v>61</v>
      </c>
      <c r="Q72" t="s">
        <v>62</v>
      </c>
      <c r="R72" t="s">
        <v>63</v>
      </c>
      <c r="S72" t="s">
        <v>54</v>
      </c>
      <c r="T72" t="s">
        <v>52</v>
      </c>
    </row>
    <row r="73" spans="1:20" x14ac:dyDescent="0.15">
      <c r="A73">
        <v>1</v>
      </c>
      <c r="B73">
        <v>33.384</v>
      </c>
      <c r="C73">
        <v>150</v>
      </c>
      <c r="D73" s="3">
        <v>1</v>
      </c>
      <c r="E73">
        <v>0.159</v>
      </c>
      <c r="F73" s="3">
        <v>2010</v>
      </c>
      <c r="G73">
        <v>9.9500000000000005E-2</v>
      </c>
      <c r="H73">
        <v>6.2202000000000002</v>
      </c>
      <c r="I73" s="3">
        <v>2020000</v>
      </c>
      <c r="J73" s="3">
        <v>2010000</v>
      </c>
      <c r="K73" s="3">
        <v>219000</v>
      </c>
      <c r="L73" s="2">
        <v>2020000</v>
      </c>
      <c r="M73">
        <v>0.109</v>
      </c>
      <c r="N73">
        <v>1.45</v>
      </c>
      <c r="O73">
        <v>199</v>
      </c>
      <c r="P73">
        <v>0.99299999999999999</v>
      </c>
      <c r="Q73">
        <v>0.71699999999999997</v>
      </c>
      <c r="R73" t="s">
        <v>65</v>
      </c>
      <c r="S73" t="s">
        <v>64</v>
      </c>
      <c r="T73">
        <v>5.0699999999999996E-4</v>
      </c>
    </row>
    <row r="74" spans="1:20" x14ac:dyDescent="0.15">
      <c r="A74">
        <v>2</v>
      </c>
      <c r="B74">
        <v>57.365000000000002</v>
      </c>
      <c r="C74">
        <v>150</v>
      </c>
      <c r="D74" s="3">
        <v>1.58</v>
      </c>
      <c r="E74">
        <v>0.252</v>
      </c>
      <c r="F74" s="3">
        <v>2080</v>
      </c>
      <c r="G74">
        <v>0.1</v>
      </c>
      <c r="H74">
        <v>7.4008900000000004</v>
      </c>
      <c r="I74" s="3">
        <v>2080000</v>
      </c>
      <c r="J74" s="3">
        <v>2060000</v>
      </c>
      <c r="K74" s="3">
        <v>268000</v>
      </c>
      <c r="L74" s="2">
        <v>1310000</v>
      </c>
      <c r="M74">
        <v>0.13</v>
      </c>
      <c r="N74">
        <v>1.45</v>
      </c>
      <c r="O74">
        <v>206</v>
      </c>
      <c r="P74">
        <v>1</v>
      </c>
      <c r="Q74">
        <v>0.115</v>
      </c>
      <c r="R74" t="s">
        <v>65</v>
      </c>
      <c r="S74" t="s">
        <v>64</v>
      </c>
      <c r="T74">
        <v>7.9400000000000006E-5</v>
      </c>
    </row>
    <row r="75" spans="1:20" x14ac:dyDescent="0.15">
      <c r="A75">
        <v>3</v>
      </c>
      <c r="B75">
        <v>76.23</v>
      </c>
      <c r="C75">
        <v>150.1</v>
      </c>
      <c r="D75" s="3">
        <v>2.5099999999999998</v>
      </c>
      <c r="E75">
        <v>0.4</v>
      </c>
      <c r="F75" s="3">
        <v>2160</v>
      </c>
      <c r="G75">
        <v>0.1</v>
      </c>
      <c r="H75">
        <v>8.2514099999999999</v>
      </c>
      <c r="I75" s="3">
        <v>2160000</v>
      </c>
      <c r="J75" s="3">
        <v>2140000</v>
      </c>
      <c r="K75" s="3">
        <v>310000</v>
      </c>
      <c r="L75" s="2">
        <v>861000</v>
      </c>
      <c r="M75">
        <v>0.14499999999999999</v>
      </c>
      <c r="N75">
        <v>1.45</v>
      </c>
      <c r="O75">
        <v>214</v>
      </c>
      <c r="P75">
        <v>1.04</v>
      </c>
      <c r="Q75">
        <v>0</v>
      </c>
      <c r="R75" t="s">
        <v>65</v>
      </c>
      <c r="S75" t="s">
        <v>64</v>
      </c>
      <c r="T75">
        <v>0</v>
      </c>
    </row>
    <row r="76" spans="1:20" x14ac:dyDescent="0.15">
      <c r="A76">
        <v>4</v>
      </c>
      <c r="B76">
        <v>91.188000000000002</v>
      </c>
      <c r="C76">
        <v>150.1</v>
      </c>
      <c r="D76" s="3">
        <v>3.98</v>
      </c>
      <c r="E76">
        <v>0.63400000000000001</v>
      </c>
      <c r="F76" s="3">
        <v>2280</v>
      </c>
      <c r="G76">
        <v>0.1</v>
      </c>
      <c r="H76">
        <v>9.0880799999999997</v>
      </c>
      <c r="I76" s="3">
        <v>2280000</v>
      </c>
      <c r="J76" s="3">
        <v>2250000</v>
      </c>
      <c r="K76" s="3">
        <v>361000</v>
      </c>
      <c r="L76" s="2">
        <v>574000</v>
      </c>
      <c r="M76">
        <v>0.16</v>
      </c>
      <c r="N76">
        <v>1.45</v>
      </c>
      <c r="O76">
        <v>226</v>
      </c>
      <c r="P76">
        <v>1.04</v>
      </c>
      <c r="Q76">
        <v>0</v>
      </c>
      <c r="R76" t="s">
        <v>65</v>
      </c>
      <c r="S76" t="s">
        <v>64</v>
      </c>
      <c r="T76">
        <v>0</v>
      </c>
    </row>
    <row r="77" spans="1:20" x14ac:dyDescent="0.15">
      <c r="A77">
        <v>5</v>
      </c>
      <c r="B77">
        <v>103.12</v>
      </c>
      <c r="C77">
        <v>150.1</v>
      </c>
      <c r="D77" s="3">
        <v>6.31</v>
      </c>
      <c r="E77">
        <v>1</v>
      </c>
      <c r="F77" s="3">
        <v>2410</v>
      </c>
      <c r="G77">
        <v>0.1</v>
      </c>
      <c r="H77">
        <v>9.3487600000000004</v>
      </c>
      <c r="I77" s="3">
        <v>2410000</v>
      </c>
      <c r="J77" s="3">
        <v>2380000</v>
      </c>
      <c r="K77" s="3">
        <v>392000</v>
      </c>
      <c r="L77" s="2">
        <v>383000</v>
      </c>
      <c r="M77">
        <v>0.16500000000000001</v>
      </c>
      <c r="N77">
        <v>1.45</v>
      </c>
      <c r="O77">
        <v>239</v>
      </c>
      <c r="P77">
        <v>1.05</v>
      </c>
      <c r="Q77">
        <v>0</v>
      </c>
      <c r="R77" t="s">
        <v>65</v>
      </c>
      <c r="S77" t="s">
        <v>64</v>
      </c>
      <c r="T77">
        <v>0</v>
      </c>
    </row>
    <row r="78" spans="1:20" x14ac:dyDescent="0.15">
      <c r="A78">
        <v>6</v>
      </c>
      <c r="B78">
        <v>112.69</v>
      </c>
      <c r="C78">
        <v>150</v>
      </c>
      <c r="D78" s="3">
        <v>10</v>
      </c>
      <c r="E78">
        <v>1.59</v>
      </c>
      <c r="F78" s="3">
        <v>2550</v>
      </c>
      <c r="G78">
        <v>0.1</v>
      </c>
      <c r="H78">
        <v>9.2246699999999997</v>
      </c>
      <c r="I78" s="3">
        <v>2550000</v>
      </c>
      <c r="J78" s="3">
        <v>2520000</v>
      </c>
      <c r="K78" s="3">
        <v>409000</v>
      </c>
      <c r="L78" s="2">
        <v>255000</v>
      </c>
      <c r="M78">
        <v>0.16200000000000001</v>
      </c>
      <c r="N78">
        <v>1.45</v>
      </c>
      <c r="O78">
        <v>252</v>
      </c>
      <c r="P78">
        <v>1.02</v>
      </c>
      <c r="Q78">
        <v>0</v>
      </c>
      <c r="R78" t="s">
        <v>65</v>
      </c>
      <c r="S78" t="s">
        <v>64</v>
      </c>
      <c r="T78">
        <v>0</v>
      </c>
    </row>
    <row r="79" spans="1:20" x14ac:dyDescent="0.15">
      <c r="A79">
        <v>7</v>
      </c>
      <c r="B79">
        <v>120.4</v>
      </c>
      <c r="C79">
        <v>150</v>
      </c>
      <c r="D79" s="3">
        <v>15.8</v>
      </c>
      <c r="E79">
        <v>2.52</v>
      </c>
      <c r="F79" s="3">
        <v>2690</v>
      </c>
      <c r="G79">
        <v>0.1</v>
      </c>
      <c r="H79">
        <v>8.7528600000000001</v>
      </c>
      <c r="I79" s="3">
        <v>2690000</v>
      </c>
      <c r="J79" s="3">
        <v>2650000</v>
      </c>
      <c r="K79" s="3">
        <v>409000</v>
      </c>
      <c r="L79" s="2">
        <v>169000</v>
      </c>
      <c r="M79">
        <v>0.154</v>
      </c>
      <c r="N79">
        <v>1.45</v>
      </c>
      <c r="O79">
        <v>265</v>
      </c>
      <c r="P79">
        <v>1.04</v>
      </c>
      <c r="Q79">
        <v>0</v>
      </c>
      <c r="R79" t="s">
        <v>65</v>
      </c>
      <c r="S79" t="s">
        <v>64</v>
      </c>
      <c r="T79">
        <v>0</v>
      </c>
    </row>
    <row r="80" spans="1:20" x14ac:dyDescent="0.15">
      <c r="A80">
        <v>8</v>
      </c>
      <c r="B80">
        <v>126.88</v>
      </c>
      <c r="C80">
        <v>150</v>
      </c>
      <c r="D80" s="3">
        <v>25.1</v>
      </c>
      <c r="E80">
        <v>4</v>
      </c>
      <c r="F80" s="3">
        <v>2810</v>
      </c>
      <c r="G80">
        <v>9.9900000000000003E-2</v>
      </c>
      <c r="H80">
        <v>8.0954700000000006</v>
      </c>
      <c r="I80" s="3">
        <v>2810000</v>
      </c>
      <c r="J80" s="3">
        <v>2780000</v>
      </c>
      <c r="K80" s="3">
        <v>396000</v>
      </c>
      <c r="L80" s="2">
        <v>112000</v>
      </c>
      <c r="M80">
        <v>0.14199999999999999</v>
      </c>
      <c r="N80">
        <v>1.45</v>
      </c>
      <c r="O80">
        <v>277</v>
      </c>
      <c r="P80">
        <v>1.05</v>
      </c>
      <c r="Q80">
        <v>-0.436</v>
      </c>
      <c r="R80" t="s">
        <v>65</v>
      </c>
      <c r="S80" t="s">
        <v>64</v>
      </c>
      <c r="T80">
        <v>3.0200000000000002E-4</v>
      </c>
    </row>
    <row r="81" spans="1:20" x14ac:dyDescent="0.15">
      <c r="A81">
        <v>9</v>
      </c>
      <c r="B81">
        <v>132.24</v>
      </c>
      <c r="C81">
        <v>150</v>
      </c>
      <c r="D81" s="3">
        <v>39.799999999999997</v>
      </c>
      <c r="E81">
        <v>6.34</v>
      </c>
      <c r="F81" s="3">
        <v>2940</v>
      </c>
      <c r="G81">
        <v>0.1</v>
      </c>
      <c r="H81">
        <v>7.3903100000000004</v>
      </c>
      <c r="I81" s="3">
        <v>2930000</v>
      </c>
      <c r="J81" s="3">
        <v>2910000</v>
      </c>
      <c r="K81" s="3">
        <v>377000</v>
      </c>
      <c r="L81" s="2">
        <v>73600</v>
      </c>
      <c r="M81">
        <v>0.13</v>
      </c>
      <c r="N81">
        <v>1.45</v>
      </c>
      <c r="O81">
        <v>290</v>
      </c>
      <c r="P81">
        <v>1.02</v>
      </c>
      <c r="Q81">
        <v>0</v>
      </c>
      <c r="R81" t="s">
        <v>65</v>
      </c>
      <c r="S81" t="s">
        <v>64</v>
      </c>
      <c r="T81">
        <v>0</v>
      </c>
    </row>
    <row r="82" spans="1:20" x14ac:dyDescent="0.15">
      <c r="A82">
        <v>10</v>
      </c>
      <c r="B82">
        <v>141.77000000000001</v>
      </c>
      <c r="C82">
        <v>150</v>
      </c>
      <c r="D82" s="3">
        <v>63.1</v>
      </c>
      <c r="E82">
        <v>10</v>
      </c>
      <c r="F82" s="3">
        <v>3030</v>
      </c>
      <c r="G82">
        <v>0.1</v>
      </c>
      <c r="H82">
        <v>6.7798499999999997</v>
      </c>
      <c r="I82" s="3">
        <v>3020000</v>
      </c>
      <c r="J82" s="3">
        <v>3000000</v>
      </c>
      <c r="K82" s="3">
        <v>357000</v>
      </c>
      <c r="L82" s="2">
        <v>47900</v>
      </c>
      <c r="M82">
        <v>0.11899999999999999</v>
      </c>
      <c r="N82">
        <v>1.45</v>
      </c>
      <c r="O82">
        <v>299</v>
      </c>
      <c r="P82">
        <v>0.97899999999999998</v>
      </c>
      <c r="Q82">
        <v>1.25</v>
      </c>
      <c r="R82" t="s">
        <v>65</v>
      </c>
      <c r="S82" t="s">
        <v>64</v>
      </c>
      <c r="T82">
        <v>8.6200000000000003E-4</v>
      </c>
    </row>
    <row r="83" spans="1:20" x14ac:dyDescent="0.15">
      <c r="A83">
        <v>11</v>
      </c>
      <c r="B83">
        <v>153.62</v>
      </c>
      <c r="C83">
        <v>150</v>
      </c>
      <c r="D83" s="3">
        <v>100</v>
      </c>
      <c r="E83">
        <v>15.9</v>
      </c>
      <c r="F83" s="3">
        <v>3100</v>
      </c>
      <c r="G83">
        <v>0.1</v>
      </c>
      <c r="H83">
        <v>6.31379</v>
      </c>
      <c r="I83" s="3">
        <v>3100000</v>
      </c>
      <c r="J83" s="3">
        <v>3080000</v>
      </c>
      <c r="K83" s="3">
        <v>341000</v>
      </c>
      <c r="L83" s="2">
        <v>31000</v>
      </c>
      <c r="M83">
        <v>0.111</v>
      </c>
      <c r="N83">
        <v>1.45</v>
      </c>
      <c r="O83">
        <v>307</v>
      </c>
      <c r="P83">
        <v>1.02</v>
      </c>
      <c r="Q83">
        <v>0</v>
      </c>
      <c r="R83" t="s">
        <v>65</v>
      </c>
      <c r="S83" t="s">
        <v>64</v>
      </c>
      <c r="T83">
        <v>0</v>
      </c>
    </row>
    <row r="85" spans="1:20" x14ac:dyDescent="0.15">
      <c r="A85" t="s">
        <v>0</v>
      </c>
    </row>
    <row r="86" spans="1:20" x14ac:dyDescent="0.15">
      <c r="A86" t="s">
        <v>1</v>
      </c>
      <c r="D86" t="s">
        <v>87</v>
      </c>
    </row>
    <row r="87" spans="1:20" x14ac:dyDescent="0.15">
      <c r="A87" t="s">
        <v>2</v>
      </c>
      <c r="D87" t="s">
        <v>76</v>
      </c>
    </row>
    <row r="88" spans="1:20" x14ac:dyDescent="0.15">
      <c r="A88" t="s">
        <v>3</v>
      </c>
      <c r="D88" t="s">
        <v>4</v>
      </c>
    </row>
    <row r="89" spans="1:20" x14ac:dyDescent="0.15">
      <c r="A89" t="s">
        <v>5</v>
      </c>
      <c r="D89">
        <v>1</v>
      </c>
    </row>
    <row r="90" spans="1:20" x14ac:dyDescent="0.15">
      <c r="A90" t="s">
        <v>6</v>
      </c>
      <c r="D90" t="s">
        <v>7</v>
      </c>
    </row>
    <row r="91" spans="1:20" x14ac:dyDescent="0.15">
      <c r="A91" t="s">
        <v>8</v>
      </c>
      <c r="D91" t="s">
        <v>81</v>
      </c>
    </row>
    <row r="92" spans="1:20" x14ac:dyDescent="0.15">
      <c r="A92" t="s">
        <v>9</v>
      </c>
      <c r="D92" t="s">
        <v>88</v>
      </c>
    </row>
    <row r="93" spans="1:20" x14ac:dyDescent="0.15">
      <c r="A93" t="s">
        <v>10</v>
      </c>
      <c r="D93" t="s">
        <v>11</v>
      </c>
    </row>
    <row r="94" spans="1:20" x14ac:dyDescent="0.15">
      <c r="A94" t="s">
        <v>12</v>
      </c>
      <c r="D94" t="s">
        <v>83</v>
      </c>
    </row>
    <row r="96" spans="1:20" x14ac:dyDescent="0.15">
      <c r="A96" t="s">
        <v>14</v>
      </c>
    </row>
    <row r="97" spans="1:4" x14ac:dyDescent="0.15">
      <c r="A97" t="s">
        <v>15</v>
      </c>
      <c r="D97">
        <v>0.41648094000000002</v>
      </c>
    </row>
    <row r="98" spans="1:4" x14ac:dyDescent="0.15">
      <c r="A98" t="s">
        <v>16</v>
      </c>
      <c r="D98" s="1">
        <v>10120.002</v>
      </c>
    </row>
    <row r="99" spans="1:4" x14ac:dyDescent="0.15">
      <c r="A99" t="s">
        <v>17</v>
      </c>
      <c r="D99">
        <v>706.75900000000001</v>
      </c>
    </row>
    <row r="100" spans="1:4" x14ac:dyDescent="0.15">
      <c r="A100" t="s">
        <v>18</v>
      </c>
      <c r="D100" s="2">
        <v>1000</v>
      </c>
    </row>
    <row r="101" spans="1:4" x14ac:dyDescent="0.15">
      <c r="A101" t="s">
        <v>19</v>
      </c>
      <c r="D101">
        <v>1</v>
      </c>
    </row>
    <row r="102" spans="1:4" x14ac:dyDescent="0.15">
      <c r="A102" t="s">
        <v>20</v>
      </c>
      <c r="D102">
        <v>1</v>
      </c>
    </row>
    <row r="104" spans="1:4" x14ac:dyDescent="0.15">
      <c r="A104" t="s">
        <v>21</v>
      </c>
      <c r="D104">
        <v>1</v>
      </c>
    </row>
    <row r="105" spans="1:4" x14ac:dyDescent="0.15">
      <c r="A105" t="s">
        <v>22</v>
      </c>
      <c r="D105">
        <v>11</v>
      </c>
    </row>
    <row r="107" spans="1:4" x14ac:dyDescent="0.15">
      <c r="A107" t="s">
        <v>23</v>
      </c>
      <c r="D107" t="s">
        <v>24</v>
      </c>
    </row>
    <row r="108" spans="1:4" x14ac:dyDescent="0.15">
      <c r="A108" t="s">
        <v>25</v>
      </c>
    </row>
    <row r="109" spans="1:4" x14ac:dyDescent="0.15">
      <c r="A109" t="e">
        <f>- ひずみ</f>
        <v>#NAME?</v>
      </c>
      <c r="D109" t="s">
        <v>26</v>
      </c>
    </row>
    <row r="110" spans="1:4" x14ac:dyDescent="0.15">
      <c r="D110" t="s">
        <v>27</v>
      </c>
    </row>
    <row r="111" spans="1:4" x14ac:dyDescent="0.15">
      <c r="A111" t="s">
        <v>28</v>
      </c>
      <c r="D111" t="s">
        <v>84</v>
      </c>
    </row>
    <row r="113" spans="1:20" x14ac:dyDescent="0.15">
      <c r="A113" t="s">
        <v>30</v>
      </c>
      <c r="B113" t="s">
        <v>31</v>
      </c>
      <c r="C113" t="s">
        <v>32</v>
      </c>
      <c r="D113" t="s">
        <v>33</v>
      </c>
      <c r="E113" t="s">
        <v>34</v>
      </c>
      <c r="F113" t="s">
        <v>35</v>
      </c>
      <c r="G113" t="s">
        <v>36</v>
      </c>
      <c r="H113" t="s">
        <v>37</v>
      </c>
      <c r="I113" t="s">
        <v>38</v>
      </c>
      <c r="J113" t="s">
        <v>39</v>
      </c>
      <c r="K113" t="s">
        <v>40</v>
      </c>
      <c r="L113" t="s">
        <v>41</v>
      </c>
      <c r="M113" t="s">
        <v>42</v>
      </c>
      <c r="N113" t="s">
        <v>43</v>
      </c>
      <c r="O113" t="s">
        <v>44</v>
      </c>
      <c r="P113" t="s">
        <v>45</v>
      </c>
      <c r="Q113" t="s">
        <v>46</v>
      </c>
      <c r="R113" t="s">
        <v>47</v>
      </c>
      <c r="S113" t="s">
        <v>48</v>
      </c>
      <c r="T113" t="s">
        <v>49</v>
      </c>
    </row>
    <row r="114" spans="1:20" x14ac:dyDescent="0.15">
      <c r="B114" t="s">
        <v>50</v>
      </c>
      <c r="C114" t="s">
        <v>51</v>
      </c>
      <c r="D114" t="s">
        <v>52</v>
      </c>
      <c r="E114" t="s">
        <v>53</v>
      </c>
      <c r="F114" t="s">
        <v>54</v>
      </c>
      <c r="G114" t="s">
        <v>55</v>
      </c>
      <c r="H114" t="s">
        <v>56</v>
      </c>
      <c r="I114" t="s">
        <v>54</v>
      </c>
      <c r="J114" t="s">
        <v>54</v>
      </c>
      <c r="K114" t="s">
        <v>54</v>
      </c>
      <c r="L114" t="s">
        <v>57</v>
      </c>
      <c r="M114" t="s">
        <v>58</v>
      </c>
      <c r="N114" t="s">
        <v>59</v>
      </c>
      <c r="O114" t="s">
        <v>60</v>
      </c>
      <c r="P114" t="s">
        <v>61</v>
      </c>
      <c r="Q114" t="s">
        <v>62</v>
      </c>
      <c r="R114" t="s">
        <v>63</v>
      </c>
      <c r="S114" t="s">
        <v>54</v>
      </c>
      <c r="T114" t="s">
        <v>52</v>
      </c>
    </row>
    <row r="115" spans="1:20" x14ac:dyDescent="0.15">
      <c r="A115">
        <v>1</v>
      </c>
      <c r="B115">
        <v>33.398000000000003</v>
      </c>
      <c r="C115">
        <v>140</v>
      </c>
      <c r="D115" s="3">
        <v>1</v>
      </c>
      <c r="E115">
        <v>0.159</v>
      </c>
      <c r="F115" s="3">
        <v>2440</v>
      </c>
      <c r="G115">
        <v>9.9500000000000005E-2</v>
      </c>
      <c r="H115">
        <v>8.1684699999999992</v>
      </c>
      <c r="I115" s="3">
        <v>2450000</v>
      </c>
      <c r="J115" s="3">
        <v>2430000</v>
      </c>
      <c r="K115" s="3">
        <v>348000</v>
      </c>
      <c r="L115" s="2">
        <v>2450000</v>
      </c>
      <c r="M115">
        <v>0.14399999999999999</v>
      </c>
      <c r="N115">
        <v>1.44</v>
      </c>
      <c r="O115">
        <v>241</v>
      </c>
      <c r="P115">
        <v>0.997</v>
      </c>
      <c r="Q115">
        <v>0.16600000000000001</v>
      </c>
      <c r="R115" t="s">
        <v>65</v>
      </c>
      <c r="S115" t="s">
        <v>64</v>
      </c>
      <c r="T115">
        <v>5.7899999999999998E-4</v>
      </c>
    </row>
    <row r="116" spans="1:20" x14ac:dyDescent="0.15">
      <c r="A116">
        <v>2</v>
      </c>
      <c r="B116">
        <v>57.378999999999998</v>
      </c>
      <c r="C116">
        <v>140</v>
      </c>
      <c r="D116" s="3">
        <v>1.58</v>
      </c>
      <c r="E116">
        <v>0.252</v>
      </c>
      <c r="F116" s="3">
        <v>2560</v>
      </c>
      <c r="G116">
        <v>0.1</v>
      </c>
      <c r="H116">
        <v>8.5709300000000006</v>
      </c>
      <c r="I116" s="3">
        <v>2560000</v>
      </c>
      <c r="J116" s="3">
        <v>2530000</v>
      </c>
      <c r="K116" s="3">
        <v>382000</v>
      </c>
      <c r="L116" s="2">
        <v>1620000</v>
      </c>
      <c r="M116">
        <v>0.151</v>
      </c>
      <c r="N116">
        <v>1.44</v>
      </c>
      <c r="O116">
        <v>253</v>
      </c>
      <c r="P116">
        <v>1.01</v>
      </c>
      <c r="Q116">
        <v>6.6199999999999995E-2</v>
      </c>
      <c r="R116" t="s">
        <v>65</v>
      </c>
      <c r="S116" t="s">
        <v>64</v>
      </c>
      <c r="T116">
        <v>9.1700000000000006E-5</v>
      </c>
    </row>
    <row r="117" spans="1:20" x14ac:dyDescent="0.15">
      <c r="A117">
        <v>3</v>
      </c>
      <c r="B117">
        <v>76.244</v>
      </c>
      <c r="C117">
        <v>140</v>
      </c>
      <c r="D117" s="3">
        <v>2.5099999999999998</v>
      </c>
      <c r="E117">
        <v>0.4</v>
      </c>
      <c r="F117" s="3">
        <v>2710</v>
      </c>
      <c r="G117">
        <v>0.1</v>
      </c>
      <c r="H117">
        <v>8.8482800000000008</v>
      </c>
      <c r="I117" s="3">
        <v>2710000</v>
      </c>
      <c r="J117" s="3">
        <v>2680000</v>
      </c>
      <c r="K117" s="3">
        <v>417000</v>
      </c>
      <c r="L117" s="2">
        <v>1080000</v>
      </c>
      <c r="M117">
        <v>0.156</v>
      </c>
      <c r="N117">
        <v>1.44</v>
      </c>
      <c r="O117">
        <v>268</v>
      </c>
      <c r="P117">
        <v>0.97199999999999998</v>
      </c>
      <c r="Q117">
        <v>0.433</v>
      </c>
      <c r="R117" t="s">
        <v>65</v>
      </c>
      <c r="S117" t="s">
        <v>64</v>
      </c>
      <c r="T117">
        <v>2.9999999999999997E-4</v>
      </c>
    </row>
    <row r="118" spans="1:20" x14ac:dyDescent="0.15">
      <c r="A118">
        <v>4</v>
      </c>
      <c r="B118">
        <v>91.201999999999998</v>
      </c>
      <c r="C118">
        <v>140</v>
      </c>
      <c r="D118" s="3">
        <v>3.98</v>
      </c>
      <c r="E118">
        <v>0.63400000000000001</v>
      </c>
      <c r="F118" s="3">
        <v>2850</v>
      </c>
      <c r="G118">
        <v>0.1</v>
      </c>
      <c r="H118">
        <v>8.7216799999999992</v>
      </c>
      <c r="I118" s="3">
        <v>2850000</v>
      </c>
      <c r="J118" s="3">
        <v>2820000</v>
      </c>
      <c r="K118" s="3">
        <v>433000</v>
      </c>
      <c r="L118" s="2">
        <v>717000</v>
      </c>
      <c r="M118">
        <v>0.153</v>
      </c>
      <c r="N118">
        <v>1.44</v>
      </c>
      <c r="O118">
        <v>282</v>
      </c>
      <c r="P118">
        <v>1.02</v>
      </c>
      <c r="Q118">
        <v>0</v>
      </c>
      <c r="R118" t="s">
        <v>65</v>
      </c>
      <c r="S118" t="s">
        <v>64</v>
      </c>
      <c r="T118">
        <v>0</v>
      </c>
    </row>
    <row r="119" spans="1:20" x14ac:dyDescent="0.15">
      <c r="A119">
        <v>5</v>
      </c>
      <c r="B119">
        <v>103.14</v>
      </c>
      <c r="C119">
        <v>140</v>
      </c>
      <c r="D119" s="3">
        <v>6.31</v>
      </c>
      <c r="E119">
        <v>1</v>
      </c>
      <c r="F119" s="3">
        <v>2990</v>
      </c>
      <c r="G119">
        <v>0.1</v>
      </c>
      <c r="H119">
        <v>8.0002600000000008</v>
      </c>
      <c r="I119" s="3">
        <v>2990000</v>
      </c>
      <c r="J119" s="3">
        <v>2970000</v>
      </c>
      <c r="K119" s="3">
        <v>417000</v>
      </c>
      <c r="L119" s="2">
        <v>475000</v>
      </c>
      <c r="M119">
        <v>0.14099999999999999</v>
      </c>
      <c r="N119">
        <v>1.44</v>
      </c>
      <c r="O119">
        <v>296</v>
      </c>
      <c r="P119">
        <v>0.95799999999999996</v>
      </c>
      <c r="Q119">
        <v>0.52500000000000002</v>
      </c>
      <c r="R119" t="s">
        <v>65</v>
      </c>
      <c r="S119" t="s">
        <v>64</v>
      </c>
      <c r="T119">
        <v>4.6799999999999999E-4</v>
      </c>
    </row>
    <row r="120" spans="1:20" x14ac:dyDescent="0.15">
      <c r="A120">
        <v>6</v>
      </c>
      <c r="B120">
        <v>112.71</v>
      </c>
      <c r="C120">
        <v>140</v>
      </c>
      <c r="D120" s="3">
        <v>10</v>
      </c>
      <c r="E120">
        <v>1.59</v>
      </c>
      <c r="F120" s="3">
        <v>3120</v>
      </c>
      <c r="G120">
        <v>0.1</v>
      </c>
      <c r="H120">
        <v>7.1327999999999996</v>
      </c>
      <c r="I120" s="3">
        <v>3120000</v>
      </c>
      <c r="J120" s="3">
        <v>3090000</v>
      </c>
      <c r="K120" s="3">
        <v>387000</v>
      </c>
      <c r="L120" s="2">
        <v>312000</v>
      </c>
      <c r="M120">
        <v>0.125</v>
      </c>
      <c r="N120">
        <v>1.44</v>
      </c>
      <c r="O120">
        <v>308</v>
      </c>
      <c r="P120">
        <v>1.03</v>
      </c>
      <c r="Q120">
        <v>-0.41299999999999998</v>
      </c>
      <c r="R120" t="s">
        <v>65</v>
      </c>
      <c r="S120" t="s">
        <v>64</v>
      </c>
      <c r="T120">
        <v>4.95E-4</v>
      </c>
    </row>
    <row r="121" spans="1:20" x14ac:dyDescent="0.15">
      <c r="A121">
        <v>7</v>
      </c>
      <c r="B121">
        <v>120.41</v>
      </c>
      <c r="C121">
        <v>140.1</v>
      </c>
      <c r="D121" s="3">
        <v>15.8</v>
      </c>
      <c r="E121">
        <v>2.52</v>
      </c>
      <c r="F121" s="3">
        <v>3230</v>
      </c>
      <c r="G121">
        <v>0.1</v>
      </c>
      <c r="H121">
        <v>6.1594100000000003</v>
      </c>
      <c r="I121" s="3">
        <v>3230000</v>
      </c>
      <c r="J121" s="3">
        <v>3210000</v>
      </c>
      <c r="K121" s="3">
        <v>347000</v>
      </c>
      <c r="L121" s="2">
        <v>204000</v>
      </c>
      <c r="M121">
        <v>0.108</v>
      </c>
      <c r="N121">
        <v>1.44</v>
      </c>
      <c r="O121">
        <v>319</v>
      </c>
      <c r="P121">
        <v>1.04</v>
      </c>
      <c r="Q121">
        <v>-0.95799999999999996</v>
      </c>
      <c r="R121" t="s">
        <v>65</v>
      </c>
      <c r="S121" t="s">
        <v>64</v>
      </c>
      <c r="T121">
        <v>7.0799999999999997E-4</v>
      </c>
    </row>
    <row r="122" spans="1:20" x14ac:dyDescent="0.15">
      <c r="A122">
        <v>8</v>
      </c>
      <c r="B122">
        <v>126.89</v>
      </c>
      <c r="C122">
        <v>140</v>
      </c>
      <c r="D122" s="3">
        <v>25.1</v>
      </c>
      <c r="E122">
        <v>4</v>
      </c>
      <c r="F122" s="3">
        <v>3320</v>
      </c>
      <c r="G122">
        <v>0.1</v>
      </c>
      <c r="H122">
        <v>5.26471</v>
      </c>
      <c r="I122" s="3">
        <v>3320000</v>
      </c>
      <c r="J122" s="3">
        <v>3310000</v>
      </c>
      <c r="K122" s="3">
        <v>305000</v>
      </c>
      <c r="L122" s="2">
        <v>132000</v>
      </c>
      <c r="M122">
        <v>9.2100000000000001E-2</v>
      </c>
      <c r="N122">
        <v>1.44</v>
      </c>
      <c r="O122">
        <v>328</v>
      </c>
      <c r="P122">
        <v>1.03</v>
      </c>
      <c r="Q122">
        <v>-0.84199999999999997</v>
      </c>
      <c r="R122" t="s">
        <v>65</v>
      </c>
      <c r="S122" t="s">
        <v>64</v>
      </c>
      <c r="T122">
        <v>7.3200000000000001E-4</v>
      </c>
    </row>
    <row r="123" spans="1:20" x14ac:dyDescent="0.15">
      <c r="A123">
        <v>9</v>
      </c>
      <c r="B123">
        <v>132.25</v>
      </c>
      <c r="C123">
        <v>140.1</v>
      </c>
      <c r="D123" s="3">
        <v>39.799999999999997</v>
      </c>
      <c r="E123">
        <v>6.34</v>
      </c>
      <c r="F123" s="3">
        <v>3410</v>
      </c>
      <c r="G123">
        <v>0.1</v>
      </c>
      <c r="H123">
        <v>4.4771400000000003</v>
      </c>
      <c r="I123" s="3">
        <v>3400000</v>
      </c>
      <c r="J123" s="3">
        <v>3390000</v>
      </c>
      <c r="K123" s="3">
        <v>266000</v>
      </c>
      <c r="L123" s="2">
        <v>85500</v>
      </c>
      <c r="M123">
        <v>7.8299999999999995E-2</v>
      </c>
      <c r="N123">
        <v>1.44</v>
      </c>
      <c r="O123">
        <v>337</v>
      </c>
      <c r="P123">
        <v>1</v>
      </c>
      <c r="Q123">
        <v>0</v>
      </c>
      <c r="R123" t="s">
        <v>65</v>
      </c>
      <c r="S123" t="s">
        <v>64</v>
      </c>
      <c r="T123">
        <v>0</v>
      </c>
    </row>
    <row r="124" spans="1:20" x14ac:dyDescent="0.15">
      <c r="A124">
        <v>10</v>
      </c>
      <c r="B124">
        <v>141.46</v>
      </c>
      <c r="C124">
        <v>140</v>
      </c>
      <c r="D124" s="3">
        <v>63.1</v>
      </c>
      <c r="E124">
        <v>10</v>
      </c>
      <c r="F124" s="3">
        <v>3460</v>
      </c>
      <c r="G124">
        <v>0.1</v>
      </c>
      <c r="H124">
        <v>3.8243299999999998</v>
      </c>
      <c r="I124" s="3">
        <v>3450000</v>
      </c>
      <c r="J124" s="3">
        <v>3450000</v>
      </c>
      <c r="K124" s="3">
        <v>230000</v>
      </c>
      <c r="L124" s="2">
        <v>54700</v>
      </c>
      <c r="M124">
        <v>6.6799999999999998E-2</v>
      </c>
      <c r="N124">
        <v>1.44</v>
      </c>
      <c r="O124">
        <v>342</v>
      </c>
      <c r="P124">
        <v>0.97899999999999998</v>
      </c>
      <c r="Q124">
        <v>0</v>
      </c>
      <c r="R124" t="s">
        <v>65</v>
      </c>
      <c r="S124" t="s">
        <v>64</v>
      </c>
      <c r="T124">
        <v>0</v>
      </c>
    </row>
    <row r="125" spans="1:20" x14ac:dyDescent="0.15">
      <c r="A125">
        <v>11</v>
      </c>
      <c r="B125">
        <v>153.06</v>
      </c>
      <c r="C125">
        <v>140</v>
      </c>
      <c r="D125" s="3">
        <v>100</v>
      </c>
      <c r="E125">
        <v>15.9</v>
      </c>
      <c r="F125" s="3">
        <v>3490</v>
      </c>
      <c r="G125">
        <v>0.1</v>
      </c>
      <c r="H125">
        <v>3.36178</v>
      </c>
      <c r="I125" s="3">
        <v>3490000</v>
      </c>
      <c r="J125" s="3">
        <v>3480000</v>
      </c>
      <c r="K125" s="3">
        <v>205000</v>
      </c>
      <c r="L125" s="2">
        <v>34900</v>
      </c>
      <c r="M125">
        <v>5.8700000000000002E-2</v>
      </c>
      <c r="N125">
        <v>1.44</v>
      </c>
      <c r="O125">
        <v>345</v>
      </c>
      <c r="P125">
        <v>0.98399999999999999</v>
      </c>
      <c r="Q125">
        <v>0</v>
      </c>
      <c r="R125" t="s">
        <v>65</v>
      </c>
      <c r="S125" t="s">
        <v>64</v>
      </c>
      <c r="T125">
        <v>0</v>
      </c>
    </row>
    <row r="127" spans="1:20" x14ac:dyDescent="0.15">
      <c r="A127" t="s">
        <v>0</v>
      </c>
    </row>
    <row r="128" spans="1:20" x14ac:dyDescent="0.15">
      <c r="A128" t="s">
        <v>1</v>
      </c>
      <c r="D128" t="s">
        <v>89</v>
      </c>
    </row>
    <row r="129" spans="1:4" x14ac:dyDescent="0.15">
      <c r="A129" t="s">
        <v>2</v>
      </c>
      <c r="D129" t="s">
        <v>76</v>
      </c>
    </row>
    <row r="130" spans="1:4" x14ac:dyDescent="0.15">
      <c r="A130" t="s">
        <v>3</v>
      </c>
      <c r="D130" t="s">
        <v>4</v>
      </c>
    </row>
    <row r="131" spans="1:4" x14ac:dyDescent="0.15">
      <c r="A131" t="s">
        <v>5</v>
      </c>
      <c r="D131">
        <v>1</v>
      </c>
    </row>
    <row r="132" spans="1:4" x14ac:dyDescent="0.15">
      <c r="A132" t="s">
        <v>6</v>
      </c>
      <c r="D132" t="s">
        <v>7</v>
      </c>
    </row>
    <row r="133" spans="1:4" x14ac:dyDescent="0.15">
      <c r="A133" t="s">
        <v>8</v>
      </c>
      <c r="D133" t="s">
        <v>81</v>
      </c>
    </row>
    <row r="134" spans="1:4" x14ac:dyDescent="0.15">
      <c r="A134" t="s">
        <v>9</v>
      </c>
      <c r="D134" t="s">
        <v>90</v>
      </c>
    </row>
    <row r="135" spans="1:4" x14ac:dyDescent="0.15">
      <c r="A135" t="s">
        <v>10</v>
      </c>
      <c r="D135" t="s">
        <v>11</v>
      </c>
    </row>
    <row r="136" spans="1:4" x14ac:dyDescent="0.15">
      <c r="A136" t="s">
        <v>12</v>
      </c>
      <c r="D136" t="s">
        <v>83</v>
      </c>
    </row>
    <row r="138" spans="1:4" x14ac:dyDescent="0.15">
      <c r="A138" t="s">
        <v>14</v>
      </c>
    </row>
    <row r="139" spans="1:4" x14ac:dyDescent="0.15">
      <c r="A139" t="s">
        <v>15</v>
      </c>
      <c r="D139">
        <v>0.41648094000000002</v>
      </c>
    </row>
    <row r="140" spans="1:4" x14ac:dyDescent="0.15">
      <c r="A140" t="s">
        <v>16</v>
      </c>
      <c r="D140" s="1">
        <v>10120.002</v>
      </c>
    </row>
    <row r="141" spans="1:4" x14ac:dyDescent="0.15">
      <c r="A141" t="s">
        <v>17</v>
      </c>
      <c r="D141">
        <v>733.18600000000004</v>
      </c>
    </row>
    <row r="142" spans="1:4" x14ac:dyDescent="0.15">
      <c r="A142" t="s">
        <v>18</v>
      </c>
      <c r="D142" s="2">
        <v>1000</v>
      </c>
    </row>
    <row r="143" spans="1:4" x14ac:dyDescent="0.15">
      <c r="A143" t="s">
        <v>19</v>
      </c>
      <c r="D143">
        <v>1</v>
      </c>
    </row>
    <row r="144" spans="1:4" x14ac:dyDescent="0.15">
      <c r="A144" t="s">
        <v>20</v>
      </c>
      <c r="D144">
        <v>1</v>
      </c>
    </row>
    <row r="146" spans="1:20" x14ac:dyDescent="0.15">
      <c r="A146" t="s">
        <v>21</v>
      </c>
      <c r="D146">
        <v>1</v>
      </c>
    </row>
    <row r="147" spans="1:20" x14ac:dyDescent="0.15">
      <c r="A147" t="s">
        <v>22</v>
      </c>
      <c r="D147">
        <v>11</v>
      </c>
    </row>
    <row r="149" spans="1:20" x14ac:dyDescent="0.15">
      <c r="A149" t="s">
        <v>23</v>
      </c>
      <c r="D149" t="s">
        <v>24</v>
      </c>
    </row>
    <row r="150" spans="1:20" x14ac:dyDescent="0.15">
      <c r="A150" t="s">
        <v>25</v>
      </c>
    </row>
    <row r="151" spans="1:20" x14ac:dyDescent="0.15">
      <c r="A151" t="e">
        <f>- ひずみ</f>
        <v>#NAME?</v>
      </c>
      <c r="D151" t="s">
        <v>26</v>
      </c>
    </row>
    <row r="152" spans="1:20" x14ac:dyDescent="0.15">
      <c r="D152" t="s">
        <v>27</v>
      </c>
    </row>
    <row r="153" spans="1:20" x14ac:dyDescent="0.15">
      <c r="A153" t="s">
        <v>28</v>
      </c>
      <c r="D153" t="s">
        <v>84</v>
      </c>
    </row>
    <row r="155" spans="1:20" x14ac:dyDescent="0.15">
      <c r="A155" t="s">
        <v>30</v>
      </c>
      <c r="B155" t="s">
        <v>31</v>
      </c>
      <c r="C155" t="s">
        <v>32</v>
      </c>
      <c r="D155" t="s">
        <v>33</v>
      </c>
      <c r="E155" t="s">
        <v>34</v>
      </c>
      <c r="F155" t="s">
        <v>35</v>
      </c>
      <c r="G155" t="s">
        <v>36</v>
      </c>
      <c r="H155" t="s">
        <v>37</v>
      </c>
      <c r="I155" t="s">
        <v>38</v>
      </c>
      <c r="J155" t="s">
        <v>39</v>
      </c>
      <c r="K155" t="s">
        <v>40</v>
      </c>
      <c r="L155" t="s">
        <v>41</v>
      </c>
      <c r="M155" t="s">
        <v>42</v>
      </c>
      <c r="N155" t="s">
        <v>43</v>
      </c>
      <c r="O155" t="s">
        <v>44</v>
      </c>
      <c r="P155" t="s">
        <v>45</v>
      </c>
      <c r="Q155" t="s">
        <v>46</v>
      </c>
      <c r="R155" t="s">
        <v>47</v>
      </c>
      <c r="S155" t="s">
        <v>48</v>
      </c>
      <c r="T155" t="s">
        <v>49</v>
      </c>
    </row>
    <row r="156" spans="1:20" x14ac:dyDescent="0.15">
      <c r="B156" t="s">
        <v>50</v>
      </c>
      <c r="C156" t="s">
        <v>51</v>
      </c>
      <c r="D156" t="s">
        <v>52</v>
      </c>
      <c r="E156" t="s">
        <v>53</v>
      </c>
      <c r="F156" t="s">
        <v>54</v>
      </c>
      <c r="G156" t="s">
        <v>55</v>
      </c>
      <c r="H156" t="s">
        <v>56</v>
      </c>
      <c r="I156" t="s">
        <v>54</v>
      </c>
      <c r="J156" t="s">
        <v>54</v>
      </c>
      <c r="K156" t="s">
        <v>54</v>
      </c>
      <c r="L156" t="s">
        <v>57</v>
      </c>
      <c r="M156" t="s">
        <v>58</v>
      </c>
      <c r="N156" t="s">
        <v>59</v>
      </c>
      <c r="O156" t="s">
        <v>60</v>
      </c>
      <c r="P156" t="s">
        <v>61</v>
      </c>
      <c r="Q156" t="s">
        <v>62</v>
      </c>
      <c r="R156" t="s">
        <v>63</v>
      </c>
      <c r="S156" t="s">
        <v>54</v>
      </c>
      <c r="T156" t="s">
        <v>52</v>
      </c>
    </row>
    <row r="157" spans="1:20" x14ac:dyDescent="0.15">
      <c r="A157">
        <v>1</v>
      </c>
      <c r="B157">
        <v>33.508000000000003</v>
      </c>
      <c r="C157">
        <v>130</v>
      </c>
      <c r="D157" s="3">
        <v>1</v>
      </c>
      <c r="E157">
        <v>0.159</v>
      </c>
      <c r="F157" s="3">
        <v>2910</v>
      </c>
      <c r="G157">
        <v>9.9500000000000005E-2</v>
      </c>
      <c r="H157">
        <v>5.4639800000000003</v>
      </c>
      <c r="I157" s="3">
        <v>2930000</v>
      </c>
      <c r="J157" s="3">
        <v>2910000</v>
      </c>
      <c r="K157" s="3">
        <v>279000</v>
      </c>
      <c r="L157" s="2">
        <v>2930000</v>
      </c>
      <c r="M157">
        <v>9.5699999999999993E-2</v>
      </c>
      <c r="N157">
        <v>1.44</v>
      </c>
      <c r="O157">
        <v>288</v>
      </c>
      <c r="P157">
        <v>1.01</v>
      </c>
      <c r="Q157">
        <v>0</v>
      </c>
      <c r="R157" t="s">
        <v>65</v>
      </c>
      <c r="S157" t="s">
        <v>64</v>
      </c>
      <c r="T157">
        <v>0</v>
      </c>
    </row>
    <row r="158" spans="1:20" x14ac:dyDescent="0.15">
      <c r="A158">
        <v>2</v>
      </c>
      <c r="B158">
        <v>57.488999999999997</v>
      </c>
      <c r="C158">
        <v>130</v>
      </c>
      <c r="D158" s="3">
        <v>1.58</v>
      </c>
      <c r="E158">
        <v>0.252</v>
      </c>
      <c r="F158" s="3">
        <v>3040</v>
      </c>
      <c r="G158">
        <v>0.1</v>
      </c>
      <c r="H158">
        <v>5.5844500000000004</v>
      </c>
      <c r="I158" s="3">
        <v>3040000</v>
      </c>
      <c r="J158" s="3">
        <v>3030000</v>
      </c>
      <c r="K158" s="3">
        <v>296000</v>
      </c>
      <c r="L158" s="2">
        <v>1920000</v>
      </c>
      <c r="M158">
        <v>9.7799999999999998E-2</v>
      </c>
      <c r="N158">
        <v>1.44</v>
      </c>
      <c r="O158">
        <v>300</v>
      </c>
      <c r="P158">
        <v>1.02</v>
      </c>
      <c r="Q158">
        <v>0.182</v>
      </c>
      <c r="R158" t="s">
        <v>65</v>
      </c>
      <c r="S158" t="s">
        <v>64</v>
      </c>
      <c r="T158">
        <v>1.2799999999999999E-4</v>
      </c>
    </row>
    <row r="159" spans="1:20" x14ac:dyDescent="0.15">
      <c r="A159">
        <v>3</v>
      </c>
      <c r="B159">
        <v>76.353999999999999</v>
      </c>
      <c r="C159">
        <v>130</v>
      </c>
      <c r="D159" s="3">
        <v>2.5099999999999998</v>
      </c>
      <c r="E159">
        <v>0.4</v>
      </c>
      <c r="F159" s="3">
        <v>3140</v>
      </c>
      <c r="G159">
        <v>0.1</v>
      </c>
      <c r="H159">
        <v>5.4843700000000002</v>
      </c>
      <c r="I159" s="3">
        <v>3140000</v>
      </c>
      <c r="J159" s="3">
        <v>3130000</v>
      </c>
      <c r="K159" s="3">
        <v>300000</v>
      </c>
      <c r="L159" s="2">
        <v>1250000</v>
      </c>
      <c r="M159">
        <v>9.6000000000000002E-2</v>
      </c>
      <c r="N159">
        <v>1.44</v>
      </c>
      <c r="O159">
        <v>311</v>
      </c>
      <c r="P159">
        <v>1.02</v>
      </c>
      <c r="Q159">
        <v>0.433</v>
      </c>
      <c r="R159" t="s">
        <v>65</v>
      </c>
      <c r="S159" t="s">
        <v>64</v>
      </c>
      <c r="T159">
        <v>4.9700000000000005E-4</v>
      </c>
    </row>
    <row r="160" spans="1:20" x14ac:dyDescent="0.15">
      <c r="A160">
        <v>4</v>
      </c>
      <c r="B160">
        <v>91.311999999999998</v>
      </c>
      <c r="C160">
        <v>130</v>
      </c>
      <c r="D160" s="3">
        <v>3.98</v>
      </c>
      <c r="E160">
        <v>0.63400000000000001</v>
      </c>
      <c r="F160" s="3">
        <v>3250</v>
      </c>
      <c r="G160">
        <v>0.1</v>
      </c>
      <c r="H160">
        <v>4.9452400000000001</v>
      </c>
      <c r="I160" s="3">
        <v>3250000</v>
      </c>
      <c r="J160" s="3">
        <v>3240000</v>
      </c>
      <c r="K160" s="3">
        <v>280000</v>
      </c>
      <c r="L160" s="2">
        <v>816000</v>
      </c>
      <c r="M160">
        <v>8.6499999999999994E-2</v>
      </c>
      <c r="N160">
        <v>1.44</v>
      </c>
      <c r="O160">
        <v>321</v>
      </c>
      <c r="P160">
        <v>1.03</v>
      </c>
      <c r="Q160">
        <v>0</v>
      </c>
      <c r="R160" t="s">
        <v>65</v>
      </c>
      <c r="S160" t="s">
        <v>64</v>
      </c>
      <c r="T160">
        <v>0</v>
      </c>
    </row>
    <row r="161" spans="1:20" x14ac:dyDescent="0.15">
      <c r="A161">
        <v>5</v>
      </c>
      <c r="B161">
        <v>103.25</v>
      </c>
      <c r="C161">
        <v>130</v>
      </c>
      <c r="D161" s="3">
        <v>6.31</v>
      </c>
      <c r="E161">
        <v>1</v>
      </c>
      <c r="F161" s="3">
        <v>3330</v>
      </c>
      <c r="G161">
        <v>0.1</v>
      </c>
      <c r="H161">
        <v>4.31839</v>
      </c>
      <c r="I161" s="3">
        <v>3330000</v>
      </c>
      <c r="J161" s="3">
        <v>3320000</v>
      </c>
      <c r="K161" s="3">
        <v>251000</v>
      </c>
      <c r="L161" s="2">
        <v>528000</v>
      </c>
      <c r="M161">
        <v>7.5499999999999998E-2</v>
      </c>
      <c r="N161">
        <v>1.44</v>
      </c>
      <c r="O161">
        <v>329</v>
      </c>
      <c r="P161">
        <v>1</v>
      </c>
      <c r="Q161">
        <v>0</v>
      </c>
      <c r="R161" t="s">
        <v>65</v>
      </c>
      <c r="S161" t="s">
        <v>64</v>
      </c>
      <c r="T161">
        <v>0</v>
      </c>
    </row>
    <row r="162" spans="1:20" x14ac:dyDescent="0.15">
      <c r="A162">
        <v>6</v>
      </c>
      <c r="B162">
        <v>112.82</v>
      </c>
      <c r="C162">
        <v>130</v>
      </c>
      <c r="D162" s="3">
        <v>10</v>
      </c>
      <c r="E162">
        <v>1.59</v>
      </c>
      <c r="F162" s="3">
        <v>3400</v>
      </c>
      <c r="G162">
        <v>0.1</v>
      </c>
      <c r="H162">
        <v>3.6283099999999999</v>
      </c>
      <c r="I162" s="3">
        <v>3400000</v>
      </c>
      <c r="J162" s="3">
        <v>3400000</v>
      </c>
      <c r="K162" s="3">
        <v>215000</v>
      </c>
      <c r="L162" s="2">
        <v>340000</v>
      </c>
      <c r="M162">
        <v>6.3399999999999998E-2</v>
      </c>
      <c r="N162">
        <v>1.44</v>
      </c>
      <c r="O162">
        <v>336</v>
      </c>
      <c r="P162">
        <v>1.04</v>
      </c>
      <c r="Q162">
        <v>0</v>
      </c>
      <c r="R162" t="s">
        <v>65</v>
      </c>
      <c r="S162" t="s">
        <v>64</v>
      </c>
      <c r="T162">
        <v>0</v>
      </c>
    </row>
    <row r="163" spans="1:20" x14ac:dyDescent="0.15">
      <c r="A163">
        <v>7</v>
      </c>
      <c r="B163">
        <v>120.52</v>
      </c>
      <c r="C163">
        <v>130</v>
      </c>
      <c r="D163" s="3">
        <v>15.8</v>
      </c>
      <c r="E163">
        <v>2.52</v>
      </c>
      <c r="F163" s="3">
        <v>3450</v>
      </c>
      <c r="G163">
        <v>9.9900000000000003E-2</v>
      </c>
      <c r="H163">
        <v>3.0010599999999998</v>
      </c>
      <c r="I163" s="3">
        <v>3450000</v>
      </c>
      <c r="J163" s="3">
        <v>3450000</v>
      </c>
      <c r="K163" s="3">
        <v>181000</v>
      </c>
      <c r="L163" s="2">
        <v>218000</v>
      </c>
      <c r="M163">
        <v>5.2400000000000002E-2</v>
      </c>
      <c r="N163">
        <v>1.44</v>
      </c>
      <c r="O163">
        <v>341</v>
      </c>
      <c r="P163">
        <v>1.02</v>
      </c>
      <c r="Q163">
        <v>0</v>
      </c>
      <c r="R163" t="s">
        <v>65</v>
      </c>
      <c r="S163" t="s">
        <v>64</v>
      </c>
      <c r="T163">
        <v>0</v>
      </c>
    </row>
    <row r="164" spans="1:20" x14ac:dyDescent="0.15">
      <c r="A164">
        <v>8</v>
      </c>
      <c r="B164">
        <v>127</v>
      </c>
      <c r="C164">
        <v>130.1</v>
      </c>
      <c r="D164" s="3">
        <v>25.1</v>
      </c>
      <c r="E164">
        <v>4</v>
      </c>
      <c r="F164" s="3">
        <v>3500</v>
      </c>
      <c r="G164">
        <v>0.1</v>
      </c>
      <c r="H164">
        <v>2.49702</v>
      </c>
      <c r="I164" s="3">
        <v>3500000</v>
      </c>
      <c r="J164" s="3">
        <v>3490000</v>
      </c>
      <c r="K164" s="3">
        <v>152000</v>
      </c>
      <c r="L164" s="2">
        <v>139000</v>
      </c>
      <c r="M164">
        <v>4.36E-2</v>
      </c>
      <c r="N164">
        <v>1.44</v>
      </c>
      <c r="O164">
        <v>346</v>
      </c>
      <c r="P164">
        <v>1.05</v>
      </c>
      <c r="Q164">
        <v>0</v>
      </c>
      <c r="R164" t="s">
        <v>65</v>
      </c>
      <c r="S164" t="s">
        <v>64</v>
      </c>
      <c r="T164">
        <v>0</v>
      </c>
    </row>
    <row r="165" spans="1:20" x14ac:dyDescent="0.15">
      <c r="A165">
        <v>9</v>
      </c>
      <c r="B165">
        <v>132.36000000000001</v>
      </c>
      <c r="C165">
        <v>130.1</v>
      </c>
      <c r="D165" s="3">
        <v>39.799999999999997</v>
      </c>
      <c r="E165">
        <v>6.34</v>
      </c>
      <c r="F165" s="3">
        <v>3550</v>
      </c>
      <c r="G165">
        <v>0.1</v>
      </c>
      <c r="H165">
        <v>2.1360899999999998</v>
      </c>
      <c r="I165" s="3">
        <v>3540000</v>
      </c>
      <c r="J165" s="3">
        <v>3530000</v>
      </c>
      <c r="K165" s="3">
        <v>132000</v>
      </c>
      <c r="L165" s="2">
        <v>88800</v>
      </c>
      <c r="M165">
        <v>3.73E-2</v>
      </c>
      <c r="N165">
        <v>1.44</v>
      </c>
      <c r="O165">
        <v>350</v>
      </c>
      <c r="P165">
        <v>1.04</v>
      </c>
      <c r="Q165">
        <v>0</v>
      </c>
      <c r="R165" t="s">
        <v>65</v>
      </c>
      <c r="S165" t="s">
        <v>64</v>
      </c>
      <c r="T165">
        <v>0</v>
      </c>
    </row>
    <row r="166" spans="1:20" x14ac:dyDescent="0.15">
      <c r="A166">
        <v>10</v>
      </c>
      <c r="B166">
        <v>141.74</v>
      </c>
      <c r="C166">
        <v>130</v>
      </c>
      <c r="D166" s="3">
        <v>63.1</v>
      </c>
      <c r="E166">
        <v>10</v>
      </c>
      <c r="F166" s="3">
        <v>3550</v>
      </c>
      <c r="G166">
        <v>0.1</v>
      </c>
      <c r="H166">
        <v>1.88575</v>
      </c>
      <c r="I166" s="3">
        <v>3550000</v>
      </c>
      <c r="J166" s="3">
        <v>3550000</v>
      </c>
      <c r="K166" s="3">
        <v>117000</v>
      </c>
      <c r="L166" s="2">
        <v>56300</v>
      </c>
      <c r="M166">
        <v>3.2899999999999999E-2</v>
      </c>
      <c r="N166">
        <v>1.44</v>
      </c>
      <c r="O166">
        <v>351</v>
      </c>
      <c r="P166">
        <v>1.01</v>
      </c>
      <c r="Q166">
        <v>0</v>
      </c>
      <c r="R166" t="s">
        <v>65</v>
      </c>
      <c r="S166" t="s">
        <v>64</v>
      </c>
      <c r="T166">
        <v>0</v>
      </c>
    </row>
    <row r="167" spans="1:20" x14ac:dyDescent="0.15">
      <c r="A167">
        <v>11</v>
      </c>
      <c r="B167">
        <v>153.35</v>
      </c>
      <c r="C167">
        <v>130</v>
      </c>
      <c r="D167" s="3">
        <v>100</v>
      </c>
      <c r="E167">
        <v>15.9</v>
      </c>
      <c r="F167" s="3">
        <v>3560</v>
      </c>
      <c r="G167">
        <v>0.1</v>
      </c>
      <c r="H167">
        <v>1.7840499999999999</v>
      </c>
      <c r="I167" s="3">
        <v>3560000</v>
      </c>
      <c r="J167" s="3">
        <v>3550000</v>
      </c>
      <c r="K167" s="3">
        <v>111000</v>
      </c>
      <c r="L167" s="2">
        <v>35600</v>
      </c>
      <c r="M167">
        <v>3.1099999999999999E-2</v>
      </c>
      <c r="N167">
        <v>1.44</v>
      </c>
      <c r="O167">
        <v>352</v>
      </c>
      <c r="P167">
        <v>1.05</v>
      </c>
      <c r="Q167">
        <v>0</v>
      </c>
      <c r="R167" t="s">
        <v>65</v>
      </c>
      <c r="S167" t="s">
        <v>64</v>
      </c>
      <c r="T167">
        <v>0</v>
      </c>
    </row>
    <row r="169" spans="1:20" x14ac:dyDescent="0.15">
      <c r="A169" t="s">
        <v>0</v>
      </c>
    </row>
    <row r="170" spans="1:20" x14ac:dyDescent="0.15">
      <c r="A170" t="s">
        <v>1</v>
      </c>
      <c r="D170" t="s">
        <v>91</v>
      </c>
    </row>
    <row r="171" spans="1:20" x14ac:dyDescent="0.15">
      <c r="A171" t="s">
        <v>2</v>
      </c>
      <c r="D171" t="s">
        <v>76</v>
      </c>
    </row>
    <row r="172" spans="1:20" x14ac:dyDescent="0.15">
      <c r="A172" t="s">
        <v>3</v>
      </c>
      <c r="D172" t="s">
        <v>4</v>
      </c>
    </row>
    <row r="173" spans="1:20" x14ac:dyDescent="0.15">
      <c r="A173" t="s">
        <v>5</v>
      </c>
      <c r="D173">
        <v>1</v>
      </c>
    </row>
    <row r="174" spans="1:20" x14ac:dyDescent="0.15">
      <c r="A174" t="s">
        <v>6</v>
      </c>
      <c r="D174" t="s">
        <v>7</v>
      </c>
    </row>
    <row r="175" spans="1:20" x14ac:dyDescent="0.15">
      <c r="A175" t="s">
        <v>8</v>
      </c>
      <c r="D175" t="s">
        <v>81</v>
      </c>
    </row>
    <row r="176" spans="1:20" x14ac:dyDescent="0.15">
      <c r="A176" t="s">
        <v>9</v>
      </c>
      <c r="D176" t="s">
        <v>92</v>
      </c>
    </row>
    <row r="177" spans="1:4" x14ac:dyDescent="0.15">
      <c r="A177" t="s">
        <v>10</v>
      </c>
      <c r="D177" t="s">
        <v>11</v>
      </c>
    </row>
    <row r="178" spans="1:4" x14ac:dyDescent="0.15">
      <c r="A178" t="s">
        <v>12</v>
      </c>
      <c r="D178" t="s">
        <v>83</v>
      </c>
    </row>
    <row r="180" spans="1:4" x14ac:dyDescent="0.15">
      <c r="A180" t="s">
        <v>14</v>
      </c>
    </row>
    <row r="181" spans="1:4" x14ac:dyDescent="0.15">
      <c r="A181" t="s">
        <v>15</v>
      </c>
      <c r="D181">
        <v>0.41648094000000002</v>
      </c>
    </row>
    <row r="182" spans="1:4" x14ac:dyDescent="0.15">
      <c r="A182" t="s">
        <v>16</v>
      </c>
      <c r="D182" s="1">
        <v>10120.002</v>
      </c>
    </row>
    <row r="183" spans="1:4" x14ac:dyDescent="0.15">
      <c r="A183" t="s">
        <v>17</v>
      </c>
      <c r="D183">
        <v>727.96</v>
      </c>
    </row>
    <row r="184" spans="1:4" x14ac:dyDescent="0.15">
      <c r="A184" t="s">
        <v>18</v>
      </c>
      <c r="D184" s="2">
        <v>1000</v>
      </c>
    </row>
    <row r="185" spans="1:4" x14ac:dyDescent="0.15">
      <c r="A185" t="s">
        <v>19</v>
      </c>
      <c r="D185">
        <v>1</v>
      </c>
    </row>
    <row r="186" spans="1:4" x14ac:dyDescent="0.15">
      <c r="A186" t="s">
        <v>20</v>
      </c>
      <c r="D186">
        <v>1</v>
      </c>
    </row>
    <row r="188" spans="1:4" x14ac:dyDescent="0.15">
      <c r="A188" t="s">
        <v>21</v>
      </c>
      <c r="D188">
        <v>1</v>
      </c>
    </row>
    <row r="189" spans="1:4" x14ac:dyDescent="0.15">
      <c r="A189" t="s">
        <v>22</v>
      </c>
      <c r="D189">
        <v>11</v>
      </c>
    </row>
    <row r="191" spans="1:4" x14ac:dyDescent="0.15">
      <c r="A191" t="s">
        <v>23</v>
      </c>
      <c r="D191" t="s">
        <v>24</v>
      </c>
    </row>
    <row r="192" spans="1:4" x14ac:dyDescent="0.15">
      <c r="A192" t="s">
        <v>25</v>
      </c>
    </row>
    <row r="193" spans="1:20" x14ac:dyDescent="0.15">
      <c r="A193" t="e">
        <f>- ひずみ</f>
        <v>#NAME?</v>
      </c>
      <c r="D193" t="s">
        <v>26</v>
      </c>
    </row>
    <row r="194" spans="1:20" x14ac:dyDescent="0.15">
      <c r="D194" t="s">
        <v>27</v>
      </c>
    </row>
    <row r="195" spans="1:20" x14ac:dyDescent="0.15">
      <c r="A195" t="s">
        <v>28</v>
      </c>
      <c r="D195" t="s">
        <v>84</v>
      </c>
    </row>
    <row r="197" spans="1:20" x14ac:dyDescent="0.15">
      <c r="A197" t="s">
        <v>30</v>
      </c>
      <c r="B197" t="s">
        <v>31</v>
      </c>
      <c r="C197" t="s">
        <v>32</v>
      </c>
      <c r="D197" t="s">
        <v>33</v>
      </c>
      <c r="E197" t="s">
        <v>34</v>
      </c>
      <c r="F197" t="s">
        <v>35</v>
      </c>
      <c r="G197" t="s">
        <v>36</v>
      </c>
      <c r="H197" t="s">
        <v>37</v>
      </c>
      <c r="I197" t="s">
        <v>38</v>
      </c>
      <c r="J197" t="s">
        <v>39</v>
      </c>
      <c r="K197" t="s">
        <v>40</v>
      </c>
      <c r="L197" t="s">
        <v>41</v>
      </c>
      <c r="M197" t="s">
        <v>42</v>
      </c>
      <c r="N197" t="s">
        <v>43</v>
      </c>
      <c r="O197" t="s">
        <v>44</v>
      </c>
      <c r="P197" t="s">
        <v>45</v>
      </c>
      <c r="Q197" t="s">
        <v>46</v>
      </c>
      <c r="R197" t="s">
        <v>47</v>
      </c>
      <c r="S197" t="s">
        <v>48</v>
      </c>
      <c r="T197" t="s">
        <v>49</v>
      </c>
    </row>
    <row r="198" spans="1:20" x14ac:dyDescent="0.15">
      <c r="B198" t="s">
        <v>50</v>
      </c>
      <c r="C198" t="s">
        <v>51</v>
      </c>
      <c r="D198" t="s">
        <v>52</v>
      </c>
      <c r="E198" t="s">
        <v>53</v>
      </c>
      <c r="F198" t="s">
        <v>54</v>
      </c>
      <c r="G198" t="s">
        <v>55</v>
      </c>
      <c r="H198" t="s">
        <v>56</v>
      </c>
      <c r="I198" t="s">
        <v>54</v>
      </c>
      <c r="J198" t="s">
        <v>54</v>
      </c>
      <c r="K198" t="s">
        <v>54</v>
      </c>
      <c r="L198" t="s">
        <v>57</v>
      </c>
      <c r="M198" t="s">
        <v>58</v>
      </c>
      <c r="N198" t="s">
        <v>59</v>
      </c>
      <c r="O198" t="s">
        <v>60</v>
      </c>
      <c r="P198" t="s">
        <v>61</v>
      </c>
      <c r="Q198" t="s">
        <v>62</v>
      </c>
      <c r="R198" t="s">
        <v>63</v>
      </c>
      <c r="S198" t="s">
        <v>54</v>
      </c>
      <c r="T198" t="s">
        <v>52</v>
      </c>
    </row>
    <row r="199" spans="1:20" x14ac:dyDescent="0.15">
      <c r="A199">
        <v>1</v>
      </c>
      <c r="B199">
        <v>33.628</v>
      </c>
      <c r="C199">
        <v>120</v>
      </c>
      <c r="D199" s="3">
        <v>1</v>
      </c>
      <c r="E199">
        <v>0.159</v>
      </c>
      <c r="F199" s="3">
        <v>2970</v>
      </c>
      <c r="G199">
        <v>9.9400000000000002E-2</v>
      </c>
      <c r="H199">
        <v>5.3884999999999996</v>
      </c>
      <c r="I199" s="3">
        <v>2980000</v>
      </c>
      <c r="J199" s="3">
        <v>2970000</v>
      </c>
      <c r="K199" s="3">
        <v>280000</v>
      </c>
      <c r="L199" s="2">
        <v>2980000</v>
      </c>
      <c r="M199">
        <v>9.4299999999999995E-2</v>
      </c>
      <c r="N199">
        <v>1.43</v>
      </c>
      <c r="O199">
        <v>293</v>
      </c>
      <c r="P199">
        <v>0.99399999999999999</v>
      </c>
      <c r="Q199">
        <v>3.98E-3</v>
      </c>
      <c r="R199" t="s">
        <v>65</v>
      </c>
      <c r="S199" t="s">
        <v>64</v>
      </c>
      <c r="T199">
        <v>1.5300000000000001E-4</v>
      </c>
    </row>
    <row r="200" spans="1:20" x14ac:dyDescent="0.15">
      <c r="A200">
        <v>2</v>
      </c>
      <c r="B200">
        <v>57.609000000000002</v>
      </c>
      <c r="C200">
        <v>120</v>
      </c>
      <c r="D200" s="3">
        <v>1.58</v>
      </c>
      <c r="E200">
        <v>0.252</v>
      </c>
      <c r="F200" s="3">
        <v>3080</v>
      </c>
      <c r="G200">
        <v>0.1</v>
      </c>
      <c r="H200">
        <v>5.0799700000000003</v>
      </c>
      <c r="I200" s="3">
        <v>3080000</v>
      </c>
      <c r="J200" s="3">
        <v>3070000</v>
      </c>
      <c r="K200" s="3">
        <v>273000</v>
      </c>
      <c r="L200" s="2">
        <v>1940000</v>
      </c>
      <c r="M200">
        <v>8.8900000000000007E-2</v>
      </c>
      <c r="N200">
        <v>1.43</v>
      </c>
      <c r="O200">
        <v>304</v>
      </c>
      <c r="P200">
        <v>0.999</v>
      </c>
      <c r="Q200">
        <v>-0.17699999999999999</v>
      </c>
      <c r="R200" t="s">
        <v>65</v>
      </c>
      <c r="S200" t="s">
        <v>64</v>
      </c>
      <c r="T200">
        <v>1.3200000000000001E-4</v>
      </c>
    </row>
    <row r="201" spans="1:20" x14ac:dyDescent="0.15">
      <c r="A201">
        <v>3</v>
      </c>
      <c r="B201">
        <v>76.474000000000004</v>
      </c>
      <c r="C201">
        <v>120</v>
      </c>
      <c r="D201" s="3">
        <v>2.5099999999999998</v>
      </c>
      <c r="E201">
        <v>0.4</v>
      </c>
      <c r="F201" s="3">
        <v>3170</v>
      </c>
      <c r="G201">
        <v>0.1</v>
      </c>
      <c r="H201">
        <v>4.6976300000000002</v>
      </c>
      <c r="I201" s="3">
        <v>3170000</v>
      </c>
      <c r="J201" s="3">
        <v>3160000</v>
      </c>
      <c r="K201" s="3">
        <v>260000</v>
      </c>
      <c r="L201" s="2">
        <v>1260000</v>
      </c>
      <c r="M201">
        <v>8.2199999999999995E-2</v>
      </c>
      <c r="N201">
        <v>1.43</v>
      </c>
      <c r="O201">
        <v>313</v>
      </c>
      <c r="P201">
        <v>1.01</v>
      </c>
      <c r="Q201">
        <v>0</v>
      </c>
      <c r="R201" t="s">
        <v>65</v>
      </c>
      <c r="S201" t="s">
        <v>64</v>
      </c>
      <c r="T201">
        <v>0</v>
      </c>
    </row>
    <row r="202" spans="1:20" x14ac:dyDescent="0.15">
      <c r="A202">
        <v>4</v>
      </c>
      <c r="B202">
        <v>91.432000000000002</v>
      </c>
      <c r="C202">
        <v>120</v>
      </c>
      <c r="D202" s="3">
        <v>3.98</v>
      </c>
      <c r="E202">
        <v>0.63400000000000001</v>
      </c>
      <c r="F202" s="3">
        <v>3250</v>
      </c>
      <c r="G202">
        <v>0.1</v>
      </c>
      <c r="H202">
        <v>4.0729199999999999</v>
      </c>
      <c r="I202" s="3">
        <v>3260000</v>
      </c>
      <c r="J202" s="3">
        <v>3250000</v>
      </c>
      <c r="K202" s="3">
        <v>231000</v>
      </c>
      <c r="L202" s="2">
        <v>818000</v>
      </c>
      <c r="M202">
        <v>7.1199999999999999E-2</v>
      </c>
      <c r="N202">
        <v>1.43</v>
      </c>
      <c r="O202">
        <v>322</v>
      </c>
      <c r="P202">
        <v>1.01</v>
      </c>
      <c r="Q202">
        <v>-0.23699999999999999</v>
      </c>
      <c r="R202" t="s">
        <v>65</v>
      </c>
      <c r="S202" t="s">
        <v>64</v>
      </c>
      <c r="T202">
        <v>1.65E-4</v>
      </c>
    </row>
    <row r="203" spans="1:20" x14ac:dyDescent="0.15">
      <c r="A203">
        <v>5</v>
      </c>
      <c r="B203">
        <v>103.36</v>
      </c>
      <c r="C203">
        <v>120</v>
      </c>
      <c r="D203" s="3">
        <v>6.31</v>
      </c>
      <c r="E203">
        <v>1</v>
      </c>
      <c r="F203" s="3">
        <v>3310</v>
      </c>
      <c r="G203">
        <v>9.9900000000000003E-2</v>
      </c>
      <c r="H203">
        <v>3.3393600000000001</v>
      </c>
      <c r="I203" s="3">
        <v>3310000</v>
      </c>
      <c r="J203" s="3">
        <v>3310000</v>
      </c>
      <c r="K203" s="3">
        <v>193000</v>
      </c>
      <c r="L203" s="2">
        <v>525000</v>
      </c>
      <c r="M203">
        <v>5.8299999999999998E-2</v>
      </c>
      <c r="N203">
        <v>1.43</v>
      </c>
      <c r="O203">
        <v>327</v>
      </c>
      <c r="P203">
        <v>1.01</v>
      </c>
      <c r="Q203">
        <v>-0.14799999999999999</v>
      </c>
      <c r="R203" t="s">
        <v>65</v>
      </c>
      <c r="S203" t="s">
        <v>64</v>
      </c>
      <c r="T203">
        <v>1.0399999999999999E-4</v>
      </c>
    </row>
    <row r="204" spans="1:20" x14ac:dyDescent="0.15">
      <c r="A204">
        <v>6</v>
      </c>
      <c r="B204">
        <v>112.94</v>
      </c>
      <c r="C204">
        <v>120</v>
      </c>
      <c r="D204" s="3">
        <v>10</v>
      </c>
      <c r="E204">
        <v>1.59</v>
      </c>
      <c r="F204" s="3">
        <v>3360</v>
      </c>
      <c r="G204">
        <v>0.1</v>
      </c>
      <c r="H204">
        <v>2.7753000000000001</v>
      </c>
      <c r="I204" s="3">
        <v>3360000</v>
      </c>
      <c r="J204" s="3">
        <v>3360000</v>
      </c>
      <c r="K204" s="3">
        <v>163000</v>
      </c>
      <c r="L204" s="2">
        <v>336000</v>
      </c>
      <c r="M204">
        <v>4.8500000000000001E-2</v>
      </c>
      <c r="N204">
        <v>1.43</v>
      </c>
      <c r="O204">
        <v>332</v>
      </c>
      <c r="P204">
        <v>1</v>
      </c>
      <c r="Q204">
        <v>0</v>
      </c>
      <c r="R204" t="s">
        <v>65</v>
      </c>
      <c r="S204" t="s">
        <v>64</v>
      </c>
      <c r="T204">
        <v>0</v>
      </c>
    </row>
    <row r="205" spans="1:20" x14ac:dyDescent="0.15">
      <c r="A205">
        <v>7</v>
      </c>
      <c r="B205">
        <v>120.64</v>
      </c>
      <c r="C205">
        <v>120</v>
      </c>
      <c r="D205" s="3">
        <v>15.8</v>
      </c>
      <c r="E205">
        <v>2.52</v>
      </c>
      <c r="F205" s="3">
        <v>3400</v>
      </c>
      <c r="G205">
        <v>0.1</v>
      </c>
      <c r="H205">
        <v>2.27833</v>
      </c>
      <c r="I205" s="3">
        <v>3400000</v>
      </c>
      <c r="J205" s="3">
        <v>3400000</v>
      </c>
      <c r="K205" s="3">
        <v>135000</v>
      </c>
      <c r="L205" s="2">
        <v>214000</v>
      </c>
      <c r="M205">
        <v>3.9800000000000002E-2</v>
      </c>
      <c r="N205">
        <v>1.43</v>
      </c>
      <c r="O205">
        <v>336</v>
      </c>
      <c r="P205">
        <v>1.03</v>
      </c>
      <c r="Q205">
        <v>-0.80700000000000005</v>
      </c>
      <c r="R205" t="s">
        <v>65</v>
      </c>
      <c r="S205" t="s">
        <v>64</v>
      </c>
      <c r="T205">
        <v>5.6400000000000005E-4</v>
      </c>
    </row>
    <row r="206" spans="1:20" x14ac:dyDescent="0.15">
      <c r="A206">
        <v>8</v>
      </c>
      <c r="B206">
        <v>127.12</v>
      </c>
      <c r="C206">
        <v>120</v>
      </c>
      <c r="D206" s="3">
        <v>25.1</v>
      </c>
      <c r="E206">
        <v>4</v>
      </c>
      <c r="F206" s="3">
        <v>3430</v>
      </c>
      <c r="G206">
        <v>0.1</v>
      </c>
      <c r="H206">
        <v>1.94103</v>
      </c>
      <c r="I206" s="3">
        <v>3430000</v>
      </c>
      <c r="J206" s="3">
        <v>3430000</v>
      </c>
      <c r="K206" s="3">
        <v>116000</v>
      </c>
      <c r="L206" s="2">
        <v>136000</v>
      </c>
      <c r="M206">
        <v>3.39E-2</v>
      </c>
      <c r="N206">
        <v>1.43</v>
      </c>
      <c r="O206">
        <v>339</v>
      </c>
      <c r="P206">
        <v>0.98299999999999998</v>
      </c>
      <c r="Q206">
        <v>0</v>
      </c>
      <c r="R206" t="s">
        <v>65</v>
      </c>
      <c r="S206" t="s">
        <v>64</v>
      </c>
      <c r="T206">
        <v>0</v>
      </c>
    </row>
    <row r="207" spans="1:20" x14ac:dyDescent="0.15">
      <c r="A207">
        <v>9</v>
      </c>
      <c r="B207">
        <v>132.47999999999999</v>
      </c>
      <c r="C207">
        <v>120</v>
      </c>
      <c r="D207" s="3">
        <v>39.799999999999997</v>
      </c>
      <c r="E207">
        <v>6.34</v>
      </c>
      <c r="F207" s="3">
        <v>3470</v>
      </c>
      <c r="G207">
        <v>0.1</v>
      </c>
      <c r="H207">
        <v>1.7278800000000001</v>
      </c>
      <c r="I207" s="3">
        <v>3460000</v>
      </c>
      <c r="J207" s="3">
        <v>3460000</v>
      </c>
      <c r="K207" s="3">
        <v>104000</v>
      </c>
      <c r="L207" s="2">
        <v>86900</v>
      </c>
      <c r="M207">
        <v>3.0200000000000001E-2</v>
      </c>
      <c r="N207">
        <v>1.43</v>
      </c>
      <c r="O207">
        <v>343</v>
      </c>
      <c r="P207">
        <v>0.97899999999999998</v>
      </c>
      <c r="Q207">
        <v>0</v>
      </c>
      <c r="R207" t="s">
        <v>65</v>
      </c>
      <c r="S207" t="s">
        <v>64</v>
      </c>
      <c r="T207">
        <v>0</v>
      </c>
    </row>
    <row r="208" spans="1:20" x14ac:dyDescent="0.15">
      <c r="A208">
        <v>10</v>
      </c>
      <c r="B208">
        <v>141.94</v>
      </c>
      <c r="C208">
        <v>120</v>
      </c>
      <c r="D208" s="3">
        <v>63.1</v>
      </c>
      <c r="E208">
        <v>10</v>
      </c>
      <c r="F208" s="3">
        <v>3470</v>
      </c>
      <c r="G208">
        <v>0.1</v>
      </c>
      <c r="H208">
        <v>1.62646</v>
      </c>
      <c r="I208" s="3">
        <v>3460000</v>
      </c>
      <c r="J208" s="3">
        <v>3460000</v>
      </c>
      <c r="K208" s="3">
        <v>98300</v>
      </c>
      <c r="L208" s="2">
        <v>54900</v>
      </c>
      <c r="M208">
        <v>2.8400000000000002E-2</v>
      </c>
      <c r="N208">
        <v>1.43</v>
      </c>
      <c r="O208">
        <v>343</v>
      </c>
      <c r="P208">
        <v>0.99</v>
      </c>
      <c r="Q208">
        <v>0</v>
      </c>
      <c r="R208" t="s">
        <v>65</v>
      </c>
      <c r="S208" t="s">
        <v>64</v>
      </c>
      <c r="T208">
        <v>0</v>
      </c>
    </row>
    <row r="209" spans="1:20" x14ac:dyDescent="0.15">
      <c r="A209">
        <v>11</v>
      </c>
      <c r="B209">
        <v>153.66</v>
      </c>
      <c r="C209">
        <v>120</v>
      </c>
      <c r="D209" s="3">
        <v>100</v>
      </c>
      <c r="E209">
        <v>15.9</v>
      </c>
      <c r="F209" s="3">
        <v>3470</v>
      </c>
      <c r="G209">
        <v>0.1</v>
      </c>
      <c r="H209">
        <v>1.6453599999999999</v>
      </c>
      <c r="I209" s="3">
        <v>3460000</v>
      </c>
      <c r="J209" s="3">
        <v>3460000</v>
      </c>
      <c r="K209" s="3">
        <v>99400</v>
      </c>
      <c r="L209" s="2">
        <v>34600</v>
      </c>
      <c r="M209">
        <v>2.87E-2</v>
      </c>
      <c r="N209">
        <v>1.43</v>
      </c>
      <c r="O209">
        <v>343</v>
      </c>
      <c r="P209">
        <v>0.98</v>
      </c>
      <c r="Q209">
        <v>0</v>
      </c>
      <c r="R209" t="s">
        <v>65</v>
      </c>
      <c r="S209" t="s">
        <v>64</v>
      </c>
      <c r="T209">
        <v>0</v>
      </c>
    </row>
    <row r="211" spans="1:20" x14ac:dyDescent="0.15">
      <c r="A211" t="s">
        <v>0</v>
      </c>
    </row>
    <row r="212" spans="1:20" x14ac:dyDescent="0.15">
      <c r="A212" t="s">
        <v>1</v>
      </c>
      <c r="D212" t="s">
        <v>93</v>
      </c>
    </row>
    <row r="213" spans="1:20" x14ac:dyDescent="0.15">
      <c r="A213" t="s">
        <v>2</v>
      </c>
      <c r="D213" t="s">
        <v>76</v>
      </c>
    </row>
    <row r="214" spans="1:20" x14ac:dyDescent="0.15">
      <c r="A214" t="s">
        <v>3</v>
      </c>
      <c r="D214" t="s">
        <v>4</v>
      </c>
    </row>
    <row r="215" spans="1:20" x14ac:dyDescent="0.15">
      <c r="A215" t="s">
        <v>5</v>
      </c>
      <c r="D215">
        <v>1</v>
      </c>
    </row>
    <row r="216" spans="1:20" x14ac:dyDescent="0.15">
      <c r="A216" t="s">
        <v>6</v>
      </c>
      <c r="D216" t="s">
        <v>7</v>
      </c>
    </row>
    <row r="217" spans="1:20" x14ac:dyDescent="0.15">
      <c r="A217" t="s">
        <v>8</v>
      </c>
      <c r="D217" t="s">
        <v>81</v>
      </c>
    </row>
    <row r="218" spans="1:20" x14ac:dyDescent="0.15">
      <c r="A218" t="s">
        <v>9</v>
      </c>
      <c r="D218" t="s">
        <v>94</v>
      </c>
    </row>
    <row r="219" spans="1:20" x14ac:dyDescent="0.15">
      <c r="A219" t="s">
        <v>10</v>
      </c>
      <c r="D219" t="s">
        <v>11</v>
      </c>
    </row>
    <row r="220" spans="1:20" x14ac:dyDescent="0.15">
      <c r="A220" t="s">
        <v>12</v>
      </c>
      <c r="D220" t="s">
        <v>83</v>
      </c>
    </row>
    <row r="222" spans="1:20" x14ac:dyDescent="0.15">
      <c r="A222" t="s">
        <v>14</v>
      </c>
    </row>
    <row r="223" spans="1:20" x14ac:dyDescent="0.15">
      <c r="A223" t="s">
        <v>15</v>
      </c>
      <c r="D223">
        <v>0.41648094000000002</v>
      </c>
    </row>
    <row r="224" spans="1:20" x14ac:dyDescent="0.15">
      <c r="A224" t="s">
        <v>16</v>
      </c>
      <c r="D224" s="1">
        <v>10120.002</v>
      </c>
    </row>
    <row r="225" spans="1:20" x14ac:dyDescent="0.15">
      <c r="A225" t="s">
        <v>17</v>
      </c>
      <c r="D225">
        <v>663.32899999999995</v>
      </c>
    </row>
    <row r="226" spans="1:20" x14ac:dyDescent="0.15">
      <c r="A226" t="s">
        <v>18</v>
      </c>
      <c r="D226" s="2">
        <v>1000</v>
      </c>
    </row>
    <row r="227" spans="1:20" x14ac:dyDescent="0.15">
      <c r="A227" t="s">
        <v>19</v>
      </c>
      <c r="D227">
        <v>1</v>
      </c>
    </row>
    <row r="228" spans="1:20" x14ac:dyDescent="0.15">
      <c r="A228" t="s">
        <v>20</v>
      </c>
      <c r="D228">
        <v>1</v>
      </c>
    </row>
    <row r="230" spans="1:20" x14ac:dyDescent="0.15">
      <c r="A230" t="s">
        <v>21</v>
      </c>
      <c r="D230">
        <v>1</v>
      </c>
    </row>
    <row r="231" spans="1:20" x14ac:dyDescent="0.15">
      <c r="A231" t="s">
        <v>22</v>
      </c>
      <c r="D231">
        <v>11</v>
      </c>
    </row>
    <row r="233" spans="1:20" x14ac:dyDescent="0.15">
      <c r="A233" t="s">
        <v>23</v>
      </c>
      <c r="D233" t="s">
        <v>24</v>
      </c>
    </row>
    <row r="234" spans="1:20" x14ac:dyDescent="0.15">
      <c r="A234" t="s">
        <v>25</v>
      </c>
    </row>
    <row r="235" spans="1:20" x14ac:dyDescent="0.15">
      <c r="A235" t="e">
        <f>- ひずみ</f>
        <v>#NAME?</v>
      </c>
      <c r="D235" t="s">
        <v>26</v>
      </c>
    </row>
    <row r="236" spans="1:20" x14ac:dyDescent="0.15">
      <c r="D236" t="s">
        <v>27</v>
      </c>
    </row>
    <row r="237" spans="1:20" x14ac:dyDescent="0.15">
      <c r="A237" t="s">
        <v>28</v>
      </c>
      <c r="D237" t="s">
        <v>84</v>
      </c>
    </row>
    <row r="239" spans="1:20" x14ac:dyDescent="0.15">
      <c r="A239" t="s">
        <v>30</v>
      </c>
      <c r="B239" t="s">
        <v>31</v>
      </c>
      <c r="C239" t="s">
        <v>32</v>
      </c>
      <c r="D239" t="s">
        <v>33</v>
      </c>
      <c r="E239" t="s">
        <v>34</v>
      </c>
      <c r="F239" t="s">
        <v>35</v>
      </c>
      <c r="G239" t="s">
        <v>36</v>
      </c>
      <c r="H239" t="s">
        <v>37</v>
      </c>
      <c r="I239" t="s">
        <v>38</v>
      </c>
      <c r="J239" t="s">
        <v>39</v>
      </c>
      <c r="K239" t="s">
        <v>40</v>
      </c>
      <c r="L239" t="s">
        <v>41</v>
      </c>
      <c r="M239" t="s">
        <v>42</v>
      </c>
      <c r="N239" t="s">
        <v>43</v>
      </c>
      <c r="O239" t="s">
        <v>44</v>
      </c>
      <c r="P239" t="s">
        <v>45</v>
      </c>
      <c r="Q239" t="s">
        <v>46</v>
      </c>
      <c r="R239" t="s">
        <v>47</v>
      </c>
      <c r="S239" t="s">
        <v>48</v>
      </c>
      <c r="T239" t="s">
        <v>49</v>
      </c>
    </row>
    <row r="240" spans="1:20" x14ac:dyDescent="0.15">
      <c r="B240" t="s">
        <v>50</v>
      </c>
      <c r="C240" t="s">
        <v>51</v>
      </c>
      <c r="D240" t="s">
        <v>52</v>
      </c>
      <c r="E240" t="s">
        <v>53</v>
      </c>
      <c r="F240" t="s">
        <v>54</v>
      </c>
      <c r="G240" t="s">
        <v>55</v>
      </c>
      <c r="H240" t="s">
        <v>56</v>
      </c>
      <c r="I240" t="s">
        <v>54</v>
      </c>
      <c r="J240" t="s">
        <v>54</v>
      </c>
      <c r="K240" t="s">
        <v>54</v>
      </c>
      <c r="L240" t="s">
        <v>57</v>
      </c>
      <c r="M240" t="s">
        <v>58</v>
      </c>
      <c r="N240" t="s">
        <v>59</v>
      </c>
      <c r="O240" t="s">
        <v>60</v>
      </c>
      <c r="P240" t="s">
        <v>61</v>
      </c>
      <c r="Q240" t="s">
        <v>62</v>
      </c>
      <c r="R240" t="s">
        <v>63</v>
      </c>
      <c r="S240" t="s">
        <v>54</v>
      </c>
      <c r="T240" t="s">
        <v>52</v>
      </c>
    </row>
    <row r="241" spans="1:20" x14ac:dyDescent="0.15">
      <c r="A241">
        <v>1</v>
      </c>
      <c r="B241">
        <v>33.695999999999998</v>
      </c>
      <c r="C241">
        <v>110</v>
      </c>
      <c r="D241" s="3">
        <v>1</v>
      </c>
      <c r="E241">
        <v>0.159</v>
      </c>
      <c r="F241" s="3">
        <v>3000</v>
      </c>
      <c r="G241">
        <v>9.9400000000000002E-2</v>
      </c>
      <c r="H241">
        <v>5.12371</v>
      </c>
      <c r="I241" s="3">
        <v>3020000</v>
      </c>
      <c r="J241" s="3">
        <v>3000000</v>
      </c>
      <c r="K241" s="3">
        <v>269000</v>
      </c>
      <c r="L241" s="2">
        <v>3020000</v>
      </c>
      <c r="M241">
        <v>8.9700000000000002E-2</v>
      </c>
      <c r="N241">
        <v>1.42</v>
      </c>
      <c r="O241">
        <v>296</v>
      </c>
      <c r="P241">
        <v>0.98799999999999999</v>
      </c>
      <c r="Q241">
        <v>9.4100000000000003E-2</v>
      </c>
      <c r="R241" t="s">
        <v>65</v>
      </c>
      <c r="S241" t="s">
        <v>64</v>
      </c>
      <c r="T241">
        <v>1.6200000000000001E-4</v>
      </c>
    </row>
    <row r="242" spans="1:20" x14ac:dyDescent="0.15">
      <c r="A242">
        <v>2</v>
      </c>
      <c r="B242">
        <v>57.677</v>
      </c>
      <c r="C242">
        <v>110</v>
      </c>
      <c r="D242" s="3">
        <v>1.58</v>
      </c>
      <c r="E242">
        <v>0.252</v>
      </c>
      <c r="F242" s="3">
        <v>3100</v>
      </c>
      <c r="G242">
        <v>0.1</v>
      </c>
      <c r="H242">
        <v>4.6028399999999996</v>
      </c>
      <c r="I242" s="3">
        <v>3100000</v>
      </c>
      <c r="J242" s="3">
        <v>3090000</v>
      </c>
      <c r="K242" s="3">
        <v>249000</v>
      </c>
      <c r="L242" s="2">
        <v>1960000</v>
      </c>
      <c r="M242">
        <v>8.0500000000000002E-2</v>
      </c>
      <c r="N242">
        <v>1.42</v>
      </c>
      <c r="O242">
        <v>307</v>
      </c>
      <c r="P242">
        <v>0.998</v>
      </c>
      <c r="Q242">
        <v>0</v>
      </c>
      <c r="R242" t="s">
        <v>65</v>
      </c>
      <c r="S242" t="s">
        <v>64</v>
      </c>
      <c r="T242">
        <v>0</v>
      </c>
    </row>
    <row r="243" spans="1:20" x14ac:dyDescent="0.15">
      <c r="A243">
        <v>3</v>
      </c>
      <c r="B243">
        <v>76.542000000000002</v>
      </c>
      <c r="C243">
        <v>110</v>
      </c>
      <c r="D243" s="3">
        <v>2.5099999999999998</v>
      </c>
      <c r="E243">
        <v>0.4</v>
      </c>
      <c r="F243" s="3">
        <v>3180</v>
      </c>
      <c r="G243">
        <v>0.1</v>
      </c>
      <c r="H243">
        <v>3.9763600000000001</v>
      </c>
      <c r="I243" s="3">
        <v>3180000</v>
      </c>
      <c r="J243" s="3">
        <v>3180000</v>
      </c>
      <c r="K243" s="3">
        <v>221000</v>
      </c>
      <c r="L243" s="2">
        <v>1270000</v>
      </c>
      <c r="M243">
        <v>6.9500000000000006E-2</v>
      </c>
      <c r="N243">
        <v>1.42</v>
      </c>
      <c r="O243">
        <v>315</v>
      </c>
      <c r="P243">
        <v>0.997</v>
      </c>
      <c r="Q243">
        <v>0.35499999999999998</v>
      </c>
      <c r="R243" t="s">
        <v>65</v>
      </c>
      <c r="S243" t="s">
        <v>64</v>
      </c>
      <c r="T243">
        <v>3.1300000000000002E-4</v>
      </c>
    </row>
    <row r="244" spans="1:20" x14ac:dyDescent="0.15">
      <c r="A244">
        <v>4</v>
      </c>
      <c r="B244">
        <v>91.5</v>
      </c>
      <c r="C244">
        <v>110</v>
      </c>
      <c r="D244" s="3">
        <v>3.98</v>
      </c>
      <c r="E244">
        <v>0.63400000000000001</v>
      </c>
      <c r="F244" s="3">
        <v>3240</v>
      </c>
      <c r="G244">
        <v>0.1</v>
      </c>
      <c r="H244">
        <v>3.2775300000000001</v>
      </c>
      <c r="I244" s="3">
        <v>3240000</v>
      </c>
      <c r="J244" s="3">
        <v>3230000</v>
      </c>
      <c r="K244" s="3">
        <v>185000</v>
      </c>
      <c r="L244" s="2">
        <v>813000</v>
      </c>
      <c r="M244">
        <v>5.7299999999999997E-2</v>
      </c>
      <c r="N244">
        <v>1.42</v>
      </c>
      <c r="O244">
        <v>320</v>
      </c>
      <c r="P244">
        <v>1.01</v>
      </c>
      <c r="Q244">
        <v>0</v>
      </c>
      <c r="R244" t="s">
        <v>65</v>
      </c>
      <c r="S244" t="s">
        <v>64</v>
      </c>
      <c r="T244">
        <v>0</v>
      </c>
    </row>
    <row r="245" spans="1:20" x14ac:dyDescent="0.15">
      <c r="A245">
        <v>5</v>
      </c>
      <c r="B245">
        <v>103.43</v>
      </c>
      <c r="C245">
        <v>110</v>
      </c>
      <c r="D245" s="3">
        <v>6.31</v>
      </c>
      <c r="E245">
        <v>1</v>
      </c>
      <c r="F245" s="3">
        <v>3280</v>
      </c>
      <c r="G245">
        <v>0.1</v>
      </c>
      <c r="H245">
        <v>2.6459199999999998</v>
      </c>
      <c r="I245" s="3">
        <v>3280000</v>
      </c>
      <c r="J245" s="3">
        <v>3280000</v>
      </c>
      <c r="K245" s="3">
        <v>151000</v>
      </c>
      <c r="L245" s="2">
        <v>520000</v>
      </c>
      <c r="M245">
        <v>4.6199999999999998E-2</v>
      </c>
      <c r="N245">
        <v>1.42</v>
      </c>
      <c r="O245">
        <v>324</v>
      </c>
      <c r="P245">
        <v>1.04</v>
      </c>
      <c r="Q245">
        <v>0</v>
      </c>
      <c r="R245" t="s">
        <v>65</v>
      </c>
      <c r="S245" t="s">
        <v>64</v>
      </c>
      <c r="T245">
        <v>0</v>
      </c>
    </row>
    <row r="246" spans="1:20" x14ac:dyDescent="0.15">
      <c r="A246">
        <v>6</v>
      </c>
      <c r="B246">
        <v>113</v>
      </c>
      <c r="C246">
        <v>110</v>
      </c>
      <c r="D246" s="3">
        <v>10</v>
      </c>
      <c r="E246">
        <v>1.59</v>
      </c>
      <c r="F246" s="3">
        <v>3310</v>
      </c>
      <c r="G246">
        <v>0.1</v>
      </c>
      <c r="H246">
        <v>2.2277200000000001</v>
      </c>
      <c r="I246" s="3">
        <v>3320000</v>
      </c>
      <c r="J246" s="3">
        <v>3310000</v>
      </c>
      <c r="K246" s="3">
        <v>129000</v>
      </c>
      <c r="L246" s="2">
        <v>332000</v>
      </c>
      <c r="M246">
        <v>3.8899999999999997E-2</v>
      </c>
      <c r="N246">
        <v>1.42</v>
      </c>
      <c r="O246">
        <v>327</v>
      </c>
      <c r="P246">
        <v>1</v>
      </c>
      <c r="Q246">
        <v>0</v>
      </c>
      <c r="R246" t="s">
        <v>65</v>
      </c>
      <c r="S246" t="s">
        <v>64</v>
      </c>
      <c r="T246">
        <v>0</v>
      </c>
    </row>
    <row r="247" spans="1:20" x14ac:dyDescent="0.15">
      <c r="A247">
        <v>7</v>
      </c>
      <c r="B247">
        <v>120.71</v>
      </c>
      <c r="C247">
        <v>110</v>
      </c>
      <c r="D247" s="3">
        <v>15.8</v>
      </c>
      <c r="E247">
        <v>2.52</v>
      </c>
      <c r="F247" s="3">
        <v>3340</v>
      </c>
      <c r="G247">
        <v>0.1</v>
      </c>
      <c r="H247">
        <v>1.8939900000000001</v>
      </c>
      <c r="I247" s="3">
        <v>3340000</v>
      </c>
      <c r="J247" s="3">
        <v>3340000</v>
      </c>
      <c r="K247" s="3">
        <v>110000</v>
      </c>
      <c r="L247" s="2">
        <v>211000</v>
      </c>
      <c r="M247">
        <v>3.3099999999999997E-2</v>
      </c>
      <c r="N247">
        <v>1.42</v>
      </c>
      <c r="O247">
        <v>330</v>
      </c>
      <c r="P247">
        <v>1</v>
      </c>
      <c r="Q247">
        <v>0</v>
      </c>
      <c r="R247" t="s">
        <v>65</v>
      </c>
      <c r="S247" t="s">
        <v>64</v>
      </c>
      <c r="T247">
        <v>0</v>
      </c>
    </row>
    <row r="248" spans="1:20" x14ac:dyDescent="0.15">
      <c r="A248">
        <v>8</v>
      </c>
      <c r="B248">
        <v>127.19</v>
      </c>
      <c r="C248">
        <v>110</v>
      </c>
      <c r="D248" s="3">
        <v>25.1</v>
      </c>
      <c r="E248">
        <v>4</v>
      </c>
      <c r="F248" s="3">
        <v>3370</v>
      </c>
      <c r="G248">
        <v>0.1</v>
      </c>
      <c r="H248">
        <v>1.7022999999999999</v>
      </c>
      <c r="I248" s="3">
        <v>3370000</v>
      </c>
      <c r="J248" s="3">
        <v>3360000</v>
      </c>
      <c r="K248" s="3">
        <v>100000</v>
      </c>
      <c r="L248" s="2">
        <v>134000</v>
      </c>
      <c r="M248">
        <v>2.9700000000000001E-2</v>
      </c>
      <c r="N248">
        <v>1.42</v>
      </c>
      <c r="O248">
        <v>333</v>
      </c>
      <c r="P248">
        <v>1.01</v>
      </c>
      <c r="Q248">
        <v>0</v>
      </c>
      <c r="R248" t="s">
        <v>65</v>
      </c>
      <c r="S248" t="s">
        <v>64</v>
      </c>
      <c r="T248">
        <v>0</v>
      </c>
    </row>
    <row r="249" spans="1:20" x14ac:dyDescent="0.15">
      <c r="A249">
        <v>9</v>
      </c>
      <c r="B249">
        <v>132.55000000000001</v>
      </c>
      <c r="C249">
        <v>110</v>
      </c>
      <c r="D249" s="3">
        <v>39.799999999999997</v>
      </c>
      <c r="E249">
        <v>6.34</v>
      </c>
      <c r="F249" s="3">
        <v>3400</v>
      </c>
      <c r="G249">
        <v>0.1</v>
      </c>
      <c r="H249">
        <v>1.6343000000000001</v>
      </c>
      <c r="I249" s="3">
        <v>3390000</v>
      </c>
      <c r="J249" s="3">
        <v>3390000</v>
      </c>
      <c r="K249" s="3">
        <v>96700</v>
      </c>
      <c r="L249" s="2">
        <v>85200</v>
      </c>
      <c r="M249">
        <v>2.8500000000000001E-2</v>
      </c>
      <c r="N249">
        <v>1.42</v>
      </c>
      <c r="O249">
        <v>336</v>
      </c>
      <c r="P249">
        <v>1.01</v>
      </c>
      <c r="Q249">
        <v>0</v>
      </c>
      <c r="R249" t="s">
        <v>65</v>
      </c>
      <c r="S249" t="s">
        <v>64</v>
      </c>
      <c r="T249">
        <v>0</v>
      </c>
    </row>
    <row r="250" spans="1:20" x14ac:dyDescent="0.15">
      <c r="A250">
        <v>10</v>
      </c>
      <c r="B250">
        <v>142.04</v>
      </c>
      <c r="C250">
        <v>110</v>
      </c>
      <c r="D250" s="3">
        <v>63.1</v>
      </c>
      <c r="E250">
        <v>10</v>
      </c>
      <c r="F250" s="3">
        <v>3400</v>
      </c>
      <c r="G250">
        <v>0.1</v>
      </c>
      <c r="H250">
        <v>1.6935</v>
      </c>
      <c r="I250" s="3">
        <v>3400000</v>
      </c>
      <c r="J250" s="3">
        <v>3400000</v>
      </c>
      <c r="K250" s="3">
        <v>100000</v>
      </c>
      <c r="L250" s="2">
        <v>53800</v>
      </c>
      <c r="M250">
        <v>2.9600000000000001E-2</v>
      </c>
      <c r="N250">
        <v>1.42</v>
      </c>
      <c r="O250">
        <v>336</v>
      </c>
      <c r="P250">
        <v>1.02</v>
      </c>
      <c r="Q250">
        <v>0</v>
      </c>
      <c r="R250" t="s">
        <v>65</v>
      </c>
      <c r="S250" t="s">
        <v>64</v>
      </c>
      <c r="T250">
        <v>0</v>
      </c>
    </row>
    <row r="251" spans="1:20" x14ac:dyDescent="0.15">
      <c r="A251">
        <v>11</v>
      </c>
      <c r="B251">
        <v>153.71</v>
      </c>
      <c r="C251">
        <v>110</v>
      </c>
      <c r="D251" s="3">
        <v>100</v>
      </c>
      <c r="E251">
        <v>15.9</v>
      </c>
      <c r="F251" s="3">
        <v>3400</v>
      </c>
      <c r="G251">
        <v>0.1</v>
      </c>
      <c r="H251">
        <v>1.8732200000000001</v>
      </c>
      <c r="I251" s="3">
        <v>3400000</v>
      </c>
      <c r="J251" s="3">
        <v>3400000</v>
      </c>
      <c r="K251" s="3">
        <v>111000</v>
      </c>
      <c r="L251" s="2">
        <v>34000</v>
      </c>
      <c r="M251">
        <v>3.27E-2</v>
      </c>
      <c r="N251">
        <v>1.42</v>
      </c>
      <c r="O251">
        <v>336</v>
      </c>
      <c r="P251">
        <v>1.01</v>
      </c>
      <c r="Q251">
        <v>0</v>
      </c>
      <c r="R251" t="s">
        <v>65</v>
      </c>
      <c r="S251" t="s">
        <v>64</v>
      </c>
      <c r="T251">
        <v>0</v>
      </c>
    </row>
    <row r="253" spans="1:20" x14ac:dyDescent="0.15">
      <c r="A253" t="s">
        <v>0</v>
      </c>
    </row>
    <row r="254" spans="1:20" x14ac:dyDescent="0.15">
      <c r="A254" t="s">
        <v>1</v>
      </c>
      <c r="D254" t="s">
        <v>95</v>
      </c>
    </row>
    <row r="255" spans="1:20" x14ac:dyDescent="0.15">
      <c r="A255" t="s">
        <v>2</v>
      </c>
      <c r="D255" t="s">
        <v>76</v>
      </c>
    </row>
    <row r="256" spans="1:20" x14ac:dyDescent="0.15">
      <c r="A256" t="s">
        <v>3</v>
      </c>
      <c r="D256" t="s">
        <v>4</v>
      </c>
    </row>
    <row r="257" spans="1:4" x14ac:dyDescent="0.15">
      <c r="A257" t="s">
        <v>5</v>
      </c>
      <c r="D257">
        <v>1</v>
      </c>
    </row>
    <row r="258" spans="1:4" x14ac:dyDescent="0.15">
      <c r="A258" t="s">
        <v>6</v>
      </c>
      <c r="D258" t="s">
        <v>7</v>
      </c>
    </row>
    <row r="259" spans="1:4" x14ac:dyDescent="0.15">
      <c r="A259" t="s">
        <v>8</v>
      </c>
      <c r="D259" t="s">
        <v>81</v>
      </c>
    </row>
    <row r="260" spans="1:4" x14ac:dyDescent="0.15">
      <c r="A260" t="s">
        <v>9</v>
      </c>
      <c r="D260" t="s">
        <v>96</v>
      </c>
    </row>
    <row r="261" spans="1:4" x14ac:dyDescent="0.15">
      <c r="A261" t="s">
        <v>10</v>
      </c>
      <c r="D261" t="s">
        <v>11</v>
      </c>
    </row>
    <row r="262" spans="1:4" x14ac:dyDescent="0.15">
      <c r="A262" t="s">
        <v>12</v>
      </c>
      <c r="D262" t="s">
        <v>83</v>
      </c>
    </row>
    <row r="264" spans="1:4" x14ac:dyDescent="0.15">
      <c r="A264" t="s">
        <v>14</v>
      </c>
    </row>
    <row r="265" spans="1:4" x14ac:dyDescent="0.15">
      <c r="A265" t="s">
        <v>15</v>
      </c>
      <c r="D265">
        <v>0.41648094000000002</v>
      </c>
    </row>
    <row r="266" spans="1:4" x14ac:dyDescent="0.15">
      <c r="A266" t="s">
        <v>16</v>
      </c>
      <c r="D266" s="1">
        <v>10120.002</v>
      </c>
    </row>
    <row r="267" spans="1:4" x14ac:dyDescent="0.15">
      <c r="A267" t="s">
        <v>17</v>
      </c>
      <c r="D267">
        <v>631.34900000000005</v>
      </c>
    </row>
    <row r="268" spans="1:4" x14ac:dyDescent="0.15">
      <c r="A268" t="s">
        <v>18</v>
      </c>
      <c r="D268" s="2">
        <v>1000</v>
      </c>
    </row>
    <row r="269" spans="1:4" x14ac:dyDescent="0.15">
      <c r="A269" t="s">
        <v>19</v>
      </c>
      <c r="D269">
        <v>1</v>
      </c>
    </row>
    <row r="270" spans="1:4" x14ac:dyDescent="0.15">
      <c r="A270" t="s">
        <v>20</v>
      </c>
      <c r="D270">
        <v>1</v>
      </c>
    </row>
    <row r="272" spans="1:4" x14ac:dyDescent="0.15">
      <c r="A272" t="s">
        <v>21</v>
      </c>
      <c r="D272">
        <v>1</v>
      </c>
    </row>
    <row r="273" spans="1:20" x14ac:dyDescent="0.15">
      <c r="A273" t="s">
        <v>22</v>
      </c>
      <c r="D273">
        <v>11</v>
      </c>
    </row>
    <row r="275" spans="1:20" x14ac:dyDescent="0.15">
      <c r="A275" t="s">
        <v>23</v>
      </c>
      <c r="D275" t="s">
        <v>24</v>
      </c>
    </row>
    <row r="276" spans="1:20" x14ac:dyDescent="0.15">
      <c r="A276" t="s">
        <v>25</v>
      </c>
    </row>
    <row r="277" spans="1:20" x14ac:dyDescent="0.15">
      <c r="A277" t="e">
        <f>- ひずみ</f>
        <v>#NAME?</v>
      </c>
      <c r="D277" t="s">
        <v>26</v>
      </c>
    </row>
    <row r="278" spans="1:20" x14ac:dyDescent="0.15">
      <c r="D278" t="s">
        <v>27</v>
      </c>
    </row>
    <row r="279" spans="1:20" x14ac:dyDescent="0.15">
      <c r="A279" t="s">
        <v>28</v>
      </c>
      <c r="D279" t="s">
        <v>84</v>
      </c>
    </row>
    <row r="281" spans="1:20" x14ac:dyDescent="0.15">
      <c r="A281" t="s">
        <v>30</v>
      </c>
      <c r="B281" t="s">
        <v>31</v>
      </c>
      <c r="C281" t="s">
        <v>32</v>
      </c>
      <c r="D281" t="s">
        <v>33</v>
      </c>
      <c r="E281" t="s">
        <v>34</v>
      </c>
      <c r="F281" t="s">
        <v>35</v>
      </c>
      <c r="G281" t="s">
        <v>36</v>
      </c>
      <c r="H281" t="s">
        <v>37</v>
      </c>
      <c r="I281" t="s">
        <v>38</v>
      </c>
      <c r="J281" t="s">
        <v>39</v>
      </c>
      <c r="K281" t="s">
        <v>40</v>
      </c>
      <c r="L281" t="s">
        <v>41</v>
      </c>
      <c r="M281" t="s">
        <v>42</v>
      </c>
      <c r="N281" t="s">
        <v>43</v>
      </c>
      <c r="O281" t="s">
        <v>44</v>
      </c>
      <c r="P281" t="s">
        <v>45</v>
      </c>
      <c r="Q281" t="s">
        <v>46</v>
      </c>
      <c r="R281" t="s">
        <v>47</v>
      </c>
      <c r="S281" t="s">
        <v>48</v>
      </c>
      <c r="T281" t="s">
        <v>49</v>
      </c>
    </row>
    <row r="282" spans="1:20" x14ac:dyDescent="0.15">
      <c r="B282" t="s">
        <v>50</v>
      </c>
      <c r="C282" t="s">
        <v>51</v>
      </c>
      <c r="D282" t="s">
        <v>52</v>
      </c>
      <c r="E282" t="s">
        <v>53</v>
      </c>
      <c r="F282" t="s">
        <v>54</v>
      </c>
      <c r="G282" t="s">
        <v>55</v>
      </c>
      <c r="H282" t="s">
        <v>56</v>
      </c>
      <c r="I282" t="s">
        <v>54</v>
      </c>
      <c r="J282" t="s">
        <v>54</v>
      </c>
      <c r="K282" t="s">
        <v>54</v>
      </c>
      <c r="L282" t="s">
        <v>57</v>
      </c>
      <c r="M282" t="s">
        <v>58</v>
      </c>
      <c r="N282" t="s">
        <v>59</v>
      </c>
      <c r="O282" t="s">
        <v>60</v>
      </c>
      <c r="P282" t="s">
        <v>61</v>
      </c>
      <c r="Q282" t="s">
        <v>62</v>
      </c>
      <c r="R282" t="s">
        <v>63</v>
      </c>
      <c r="S282" t="s">
        <v>54</v>
      </c>
      <c r="T282" t="s">
        <v>52</v>
      </c>
    </row>
    <row r="283" spans="1:20" x14ac:dyDescent="0.15">
      <c r="A283">
        <v>1</v>
      </c>
      <c r="B283">
        <v>33.734000000000002</v>
      </c>
      <c r="C283">
        <v>100.02500000000001</v>
      </c>
      <c r="D283" s="3">
        <v>1</v>
      </c>
      <c r="E283">
        <v>0.159</v>
      </c>
      <c r="F283" s="3">
        <v>3020</v>
      </c>
      <c r="G283">
        <v>9.9299999999999999E-2</v>
      </c>
      <c r="H283">
        <v>4.4775900000000002</v>
      </c>
      <c r="I283" s="3">
        <v>3040000</v>
      </c>
      <c r="J283" s="3">
        <v>3030000</v>
      </c>
      <c r="K283" s="3">
        <v>237000</v>
      </c>
      <c r="L283" s="2">
        <v>3040000</v>
      </c>
      <c r="M283">
        <v>7.8299999999999995E-2</v>
      </c>
      <c r="N283">
        <v>1.41</v>
      </c>
      <c r="O283">
        <v>298</v>
      </c>
      <c r="P283">
        <v>0.99</v>
      </c>
      <c r="Q283">
        <v>0.22700000000000001</v>
      </c>
      <c r="R283" t="s">
        <v>65</v>
      </c>
      <c r="S283" t="s">
        <v>64</v>
      </c>
      <c r="T283">
        <v>2.2699999999999999E-4</v>
      </c>
    </row>
    <row r="284" spans="1:20" x14ac:dyDescent="0.15">
      <c r="A284">
        <v>2</v>
      </c>
      <c r="B284">
        <v>57.715000000000003</v>
      </c>
      <c r="C284">
        <v>100</v>
      </c>
      <c r="D284" s="3">
        <v>1.58</v>
      </c>
      <c r="E284">
        <v>0.252</v>
      </c>
      <c r="F284" s="3">
        <v>3110</v>
      </c>
      <c r="G284">
        <v>0.1</v>
      </c>
      <c r="H284">
        <v>3.79135</v>
      </c>
      <c r="I284" s="3">
        <v>3110000</v>
      </c>
      <c r="J284" s="3">
        <v>3100000</v>
      </c>
      <c r="K284" s="3">
        <v>206000</v>
      </c>
      <c r="L284" s="2">
        <v>1960000</v>
      </c>
      <c r="M284">
        <v>6.6299999999999998E-2</v>
      </c>
      <c r="N284">
        <v>1.41</v>
      </c>
      <c r="O284">
        <v>307</v>
      </c>
      <c r="P284">
        <v>1.03</v>
      </c>
      <c r="Q284">
        <v>-1.25</v>
      </c>
      <c r="R284" t="s">
        <v>65</v>
      </c>
      <c r="S284" t="s">
        <v>64</v>
      </c>
      <c r="T284">
        <v>8.8500000000000004E-4</v>
      </c>
    </row>
    <row r="285" spans="1:20" x14ac:dyDescent="0.15">
      <c r="A285">
        <v>3</v>
      </c>
      <c r="B285">
        <v>76.58</v>
      </c>
      <c r="C285">
        <v>100</v>
      </c>
      <c r="D285" s="3">
        <v>2.5099999999999998</v>
      </c>
      <c r="E285">
        <v>0.4</v>
      </c>
      <c r="F285" s="3">
        <v>3160</v>
      </c>
      <c r="G285">
        <v>9.9900000000000003E-2</v>
      </c>
      <c r="H285">
        <v>3.1644000000000001</v>
      </c>
      <c r="I285" s="3">
        <v>3160000</v>
      </c>
      <c r="J285" s="3">
        <v>3160000</v>
      </c>
      <c r="K285" s="3">
        <v>175000</v>
      </c>
      <c r="L285" s="2">
        <v>1260000</v>
      </c>
      <c r="M285">
        <v>5.5300000000000002E-2</v>
      </c>
      <c r="N285">
        <v>1.41</v>
      </c>
      <c r="O285">
        <v>312</v>
      </c>
      <c r="P285">
        <v>0.96599999999999997</v>
      </c>
      <c r="Q285">
        <v>0</v>
      </c>
      <c r="R285" t="s">
        <v>65</v>
      </c>
      <c r="S285" t="s">
        <v>64</v>
      </c>
      <c r="T285">
        <v>0</v>
      </c>
    </row>
    <row r="286" spans="1:20" x14ac:dyDescent="0.15">
      <c r="A286">
        <v>4</v>
      </c>
      <c r="B286">
        <v>91.537999999999997</v>
      </c>
      <c r="C286">
        <v>100</v>
      </c>
      <c r="D286" s="3">
        <v>3.98</v>
      </c>
      <c r="E286">
        <v>0.63400000000000001</v>
      </c>
      <c r="F286" s="3">
        <v>3200</v>
      </c>
      <c r="G286">
        <v>0.1</v>
      </c>
      <c r="H286">
        <v>2.5725600000000002</v>
      </c>
      <c r="I286" s="3">
        <v>3200000</v>
      </c>
      <c r="J286" s="3">
        <v>3200000</v>
      </c>
      <c r="K286" s="3">
        <v>144000</v>
      </c>
      <c r="L286" s="2">
        <v>804000</v>
      </c>
      <c r="M286">
        <v>4.4900000000000002E-2</v>
      </c>
      <c r="N286">
        <v>1.41</v>
      </c>
      <c r="O286">
        <v>316</v>
      </c>
      <c r="P286">
        <v>0.97899999999999998</v>
      </c>
      <c r="Q286">
        <v>0</v>
      </c>
      <c r="R286" t="s">
        <v>65</v>
      </c>
      <c r="S286" t="s">
        <v>64</v>
      </c>
      <c r="T286">
        <v>0</v>
      </c>
    </row>
    <row r="287" spans="1:20" x14ac:dyDescent="0.15">
      <c r="A287">
        <v>5</v>
      </c>
      <c r="B287">
        <v>103.47</v>
      </c>
      <c r="C287">
        <v>100</v>
      </c>
      <c r="D287" s="3">
        <v>6.31</v>
      </c>
      <c r="E287">
        <v>1</v>
      </c>
      <c r="F287" s="3">
        <v>3230</v>
      </c>
      <c r="G287">
        <v>0.1</v>
      </c>
      <c r="H287">
        <v>2.1933600000000002</v>
      </c>
      <c r="I287" s="3">
        <v>3240000</v>
      </c>
      <c r="J287" s="3">
        <v>3230000</v>
      </c>
      <c r="K287" s="3">
        <v>124000</v>
      </c>
      <c r="L287" s="2">
        <v>513000</v>
      </c>
      <c r="M287">
        <v>3.8300000000000001E-2</v>
      </c>
      <c r="N287">
        <v>1.41</v>
      </c>
      <c r="O287">
        <v>320</v>
      </c>
      <c r="P287">
        <v>1</v>
      </c>
      <c r="Q287">
        <v>0</v>
      </c>
      <c r="R287" t="s">
        <v>65</v>
      </c>
      <c r="S287" t="s">
        <v>64</v>
      </c>
      <c r="T287">
        <v>0</v>
      </c>
    </row>
    <row r="288" spans="1:20" x14ac:dyDescent="0.15">
      <c r="A288">
        <v>6</v>
      </c>
      <c r="B288">
        <v>113.04</v>
      </c>
      <c r="C288">
        <v>100</v>
      </c>
      <c r="D288" s="3">
        <v>10</v>
      </c>
      <c r="E288">
        <v>1.59</v>
      </c>
      <c r="F288" s="3">
        <v>3260</v>
      </c>
      <c r="G288">
        <v>0.1</v>
      </c>
      <c r="H288">
        <v>1.8905000000000001</v>
      </c>
      <c r="I288" s="3">
        <v>3260000</v>
      </c>
      <c r="J288" s="3">
        <v>3260000</v>
      </c>
      <c r="K288" s="3">
        <v>108000</v>
      </c>
      <c r="L288" s="2">
        <v>326000</v>
      </c>
      <c r="M288">
        <v>3.3000000000000002E-2</v>
      </c>
      <c r="N288">
        <v>1.41</v>
      </c>
      <c r="O288">
        <v>322</v>
      </c>
      <c r="P288">
        <v>0.99299999999999999</v>
      </c>
      <c r="Q288">
        <v>0</v>
      </c>
      <c r="R288" t="s">
        <v>65</v>
      </c>
      <c r="S288" t="s">
        <v>64</v>
      </c>
      <c r="T288">
        <v>0</v>
      </c>
    </row>
    <row r="289" spans="1:20" x14ac:dyDescent="0.15">
      <c r="A289">
        <v>7</v>
      </c>
      <c r="B289">
        <v>120.75</v>
      </c>
      <c r="C289">
        <v>100</v>
      </c>
      <c r="D289" s="3">
        <v>15.8</v>
      </c>
      <c r="E289">
        <v>2.52</v>
      </c>
      <c r="F289" s="3">
        <v>3280</v>
      </c>
      <c r="G289">
        <v>0.1</v>
      </c>
      <c r="H289">
        <v>1.7483900000000001</v>
      </c>
      <c r="I289" s="3">
        <v>3280000</v>
      </c>
      <c r="J289" s="3">
        <v>3280000</v>
      </c>
      <c r="K289" s="3">
        <v>100000</v>
      </c>
      <c r="L289" s="2">
        <v>207000</v>
      </c>
      <c r="M289">
        <v>3.0499999999999999E-2</v>
      </c>
      <c r="N289">
        <v>1.41</v>
      </c>
      <c r="O289">
        <v>324</v>
      </c>
      <c r="P289">
        <v>0.98699999999999999</v>
      </c>
      <c r="Q289">
        <v>0</v>
      </c>
      <c r="R289" t="s">
        <v>65</v>
      </c>
      <c r="S289" t="s">
        <v>64</v>
      </c>
      <c r="T289">
        <v>0</v>
      </c>
    </row>
    <row r="290" spans="1:20" x14ac:dyDescent="0.15">
      <c r="A290">
        <v>8</v>
      </c>
      <c r="B290">
        <v>127.23</v>
      </c>
      <c r="C290">
        <v>100</v>
      </c>
      <c r="D290" s="3">
        <v>25.1</v>
      </c>
      <c r="E290">
        <v>4</v>
      </c>
      <c r="F290" s="3">
        <v>3300</v>
      </c>
      <c r="G290">
        <v>0.1</v>
      </c>
      <c r="H290">
        <v>1.7358100000000001</v>
      </c>
      <c r="I290" s="3">
        <v>3300000</v>
      </c>
      <c r="J290" s="3">
        <v>3300000</v>
      </c>
      <c r="K290" s="3">
        <v>100000</v>
      </c>
      <c r="L290" s="2">
        <v>132000</v>
      </c>
      <c r="M290">
        <v>3.0300000000000001E-2</v>
      </c>
      <c r="N290">
        <v>1.41</v>
      </c>
      <c r="O290">
        <v>327</v>
      </c>
      <c r="P290">
        <v>0.998</v>
      </c>
      <c r="Q290">
        <v>0</v>
      </c>
      <c r="R290" t="s">
        <v>65</v>
      </c>
      <c r="S290" t="s">
        <v>64</v>
      </c>
      <c r="T290">
        <v>0</v>
      </c>
    </row>
    <row r="291" spans="1:20" x14ac:dyDescent="0.15">
      <c r="A291">
        <v>9</v>
      </c>
      <c r="B291">
        <v>132.59</v>
      </c>
      <c r="C291">
        <v>100</v>
      </c>
      <c r="D291" s="3">
        <v>39.799999999999997</v>
      </c>
      <c r="E291">
        <v>6.34</v>
      </c>
      <c r="F291" s="3">
        <v>3340</v>
      </c>
      <c r="G291">
        <v>0.1</v>
      </c>
      <c r="H291">
        <v>1.8460099999999999</v>
      </c>
      <c r="I291" s="3">
        <v>3330000</v>
      </c>
      <c r="J291" s="3">
        <v>3330000</v>
      </c>
      <c r="K291" s="3">
        <v>107000</v>
      </c>
      <c r="L291" s="2">
        <v>83700</v>
      </c>
      <c r="M291">
        <v>3.2199999999999999E-2</v>
      </c>
      <c r="N291">
        <v>1.41</v>
      </c>
      <c r="O291">
        <v>330</v>
      </c>
      <c r="P291">
        <v>0.99</v>
      </c>
      <c r="Q291">
        <v>0.60699999999999998</v>
      </c>
      <c r="R291" t="s">
        <v>65</v>
      </c>
      <c r="S291" t="s">
        <v>64</v>
      </c>
      <c r="T291">
        <v>6.7699999999999998E-4</v>
      </c>
    </row>
    <row r="292" spans="1:20" x14ac:dyDescent="0.15">
      <c r="A292">
        <v>10</v>
      </c>
      <c r="B292">
        <v>142.09</v>
      </c>
      <c r="C292">
        <v>100</v>
      </c>
      <c r="D292" s="3">
        <v>63.1</v>
      </c>
      <c r="E292">
        <v>10</v>
      </c>
      <c r="F292" s="3">
        <v>3350</v>
      </c>
      <c r="G292">
        <v>0.1</v>
      </c>
      <c r="H292">
        <v>2.0801599999999998</v>
      </c>
      <c r="I292" s="3">
        <v>3340000</v>
      </c>
      <c r="J292" s="3">
        <v>3340000</v>
      </c>
      <c r="K292" s="3">
        <v>121000</v>
      </c>
      <c r="L292" s="2">
        <v>53000</v>
      </c>
      <c r="M292">
        <v>3.6299999999999999E-2</v>
      </c>
      <c r="N292">
        <v>1.41</v>
      </c>
      <c r="O292">
        <v>331</v>
      </c>
      <c r="P292">
        <v>1.01</v>
      </c>
      <c r="Q292">
        <v>0</v>
      </c>
      <c r="R292" t="s">
        <v>65</v>
      </c>
      <c r="S292" t="s">
        <v>64</v>
      </c>
      <c r="T292">
        <v>0</v>
      </c>
    </row>
    <row r="293" spans="1:20" x14ac:dyDescent="0.15">
      <c r="A293">
        <v>11</v>
      </c>
      <c r="B293">
        <v>153.76</v>
      </c>
      <c r="C293">
        <v>100</v>
      </c>
      <c r="D293" s="3">
        <v>100</v>
      </c>
      <c r="E293">
        <v>15.9</v>
      </c>
      <c r="F293" s="3">
        <v>3360</v>
      </c>
      <c r="G293">
        <v>0.1</v>
      </c>
      <c r="H293">
        <v>2.4338500000000001</v>
      </c>
      <c r="I293" s="3">
        <v>3350000</v>
      </c>
      <c r="J293" s="3">
        <v>3350000</v>
      </c>
      <c r="K293" s="3">
        <v>142000</v>
      </c>
      <c r="L293" s="2">
        <v>33500</v>
      </c>
      <c r="M293">
        <v>4.2500000000000003E-2</v>
      </c>
      <c r="N293">
        <v>1.41</v>
      </c>
      <c r="O293">
        <v>332</v>
      </c>
      <c r="P293">
        <v>1</v>
      </c>
      <c r="Q293">
        <v>0</v>
      </c>
      <c r="R293" t="s">
        <v>65</v>
      </c>
      <c r="S293" t="s">
        <v>64</v>
      </c>
      <c r="T293">
        <v>0</v>
      </c>
    </row>
    <row r="295" spans="1:20" x14ac:dyDescent="0.15">
      <c r="A295" t="s">
        <v>0</v>
      </c>
    </row>
    <row r="296" spans="1:20" x14ac:dyDescent="0.15">
      <c r="A296" t="s">
        <v>1</v>
      </c>
      <c r="D296" t="s">
        <v>97</v>
      </c>
    </row>
    <row r="297" spans="1:20" x14ac:dyDescent="0.15">
      <c r="A297" t="s">
        <v>2</v>
      </c>
      <c r="D297" t="s">
        <v>76</v>
      </c>
    </row>
    <row r="298" spans="1:20" x14ac:dyDescent="0.15">
      <c r="A298" t="s">
        <v>3</v>
      </c>
      <c r="D298" t="s">
        <v>4</v>
      </c>
    </row>
    <row r="299" spans="1:20" x14ac:dyDescent="0.15">
      <c r="A299" t="s">
        <v>5</v>
      </c>
      <c r="D299">
        <v>1</v>
      </c>
    </row>
    <row r="300" spans="1:20" x14ac:dyDescent="0.15">
      <c r="A300" t="s">
        <v>6</v>
      </c>
      <c r="D300" t="s">
        <v>7</v>
      </c>
    </row>
    <row r="301" spans="1:20" x14ac:dyDescent="0.15">
      <c r="A301" t="s">
        <v>8</v>
      </c>
      <c r="D301" t="s">
        <v>81</v>
      </c>
    </row>
    <row r="302" spans="1:20" x14ac:dyDescent="0.15">
      <c r="A302" t="s">
        <v>9</v>
      </c>
      <c r="D302" t="s">
        <v>98</v>
      </c>
    </row>
    <row r="303" spans="1:20" x14ac:dyDescent="0.15">
      <c r="A303" t="s">
        <v>10</v>
      </c>
      <c r="D303" t="s">
        <v>11</v>
      </c>
    </row>
    <row r="304" spans="1:20" x14ac:dyDescent="0.15">
      <c r="A304" t="s">
        <v>12</v>
      </c>
      <c r="D304" t="s">
        <v>83</v>
      </c>
    </row>
    <row r="306" spans="1:4" x14ac:dyDescent="0.15">
      <c r="A306" t="s">
        <v>14</v>
      </c>
    </row>
    <row r="307" spans="1:4" x14ac:dyDescent="0.15">
      <c r="A307" t="s">
        <v>15</v>
      </c>
      <c r="D307">
        <v>0.41648094000000002</v>
      </c>
    </row>
    <row r="308" spans="1:4" x14ac:dyDescent="0.15">
      <c r="A308" t="s">
        <v>16</v>
      </c>
      <c r="D308" s="1">
        <v>10120.002</v>
      </c>
    </row>
    <row r="309" spans="1:4" x14ac:dyDescent="0.15">
      <c r="A309" t="s">
        <v>17</v>
      </c>
      <c r="D309">
        <v>654.40499999999997</v>
      </c>
    </row>
    <row r="310" spans="1:4" x14ac:dyDescent="0.15">
      <c r="A310" t="s">
        <v>18</v>
      </c>
      <c r="D310" s="2">
        <v>1000</v>
      </c>
    </row>
    <row r="311" spans="1:4" x14ac:dyDescent="0.15">
      <c r="A311" t="s">
        <v>19</v>
      </c>
      <c r="D311">
        <v>1</v>
      </c>
    </row>
    <row r="312" spans="1:4" x14ac:dyDescent="0.15">
      <c r="A312" t="s">
        <v>20</v>
      </c>
      <c r="D312">
        <v>1</v>
      </c>
    </row>
    <row r="314" spans="1:4" x14ac:dyDescent="0.15">
      <c r="A314" t="s">
        <v>21</v>
      </c>
      <c r="D314">
        <v>1</v>
      </c>
    </row>
    <row r="315" spans="1:4" x14ac:dyDescent="0.15">
      <c r="A315" t="s">
        <v>22</v>
      </c>
      <c r="D315">
        <v>11</v>
      </c>
    </row>
    <row r="317" spans="1:4" x14ac:dyDescent="0.15">
      <c r="A317" t="s">
        <v>23</v>
      </c>
      <c r="D317" t="s">
        <v>24</v>
      </c>
    </row>
    <row r="318" spans="1:4" x14ac:dyDescent="0.15">
      <c r="A318" t="s">
        <v>25</v>
      </c>
    </row>
    <row r="319" spans="1:4" x14ac:dyDescent="0.15">
      <c r="A319" t="e">
        <f>- ひずみ</f>
        <v>#NAME?</v>
      </c>
      <c r="D319" t="s">
        <v>26</v>
      </c>
    </row>
    <row r="320" spans="1:4" x14ac:dyDescent="0.15">
      <c r="D320" t="s">
        <v>27</v>
      </c>
    </row>
    <row r="321" spans="1:20" x14ac:dyDescent="0.15">
      <c r="A321" t="s">
        <v>28</v>
      </c>
      <c r="D321" t="s">
        <v>84</v>
      </c>
    </row>
    <row r="323" spans="1:20" x14ac:dyDescent="0.15">
      <c r="A323" t="s">
        <v>30</v>
      </c>
      <c r="B323" t="s">
        <v>31</v>
      </c>
      <c r="C323" t="s">
        <v>32</v>
      </c>
      <c r="D323" t="s">
        <v>33</v>
      </c>
      <c r="E323" t="s">
        <v>34</v>
      </c>
      <c r="F323" t="s">
        <v>35</v>
      </c>
      <c r="G323" t="s">
        <v>36</v>
      </c>
      <c r="H323" t="s">
        <v>37</v>
      </c>
      <c r="I323" t="s">
        <v>38</v>
      </c>
      <c r="J323" t="s">
        <v>39</v>
      </c>
      <c r="K323" t="s">
        <v>40</v>
      </c>
      <c r="L323" t="s">
        <v>41</v>
      </c>
      <c r="M323" t="s">
        <v>42</v>
      </c>
      <c r="N323" t="s">
        <v>43</v>
      </c>
      <c r="O323" t="s">
        <v>44</v>
      </c>
      <c r="P323" t="s">
        <v>45</v>
      </c>
      <c r="Q323" t="s">
        <v>46</v>
      </c>
      <c r="R323" t="s">
        <v>47</v>
      </c>
      <c r="S323" t="s">
        <v>48</v>
      </c>
      <c r="T323" t="s">
        <v>49</v>
      </c>
    </row>
    <row r="324" spans="1:20" x14ac:dyDescent="0.15">
      <c r="B324" t="s">
        <v>50</v>
      </c>
      <c r="C324" t="s">
        <v>51</v>
      </c>
      <c r="D324" t="s">
        <v>52</v>
      </c>
      <c r="E324" t="s">
        <v>53</v>
      </c>
      <c r="F324" t="s">
        <v>54</v>
      </c>
      <c r="G324" t="s">
        <v>55</v>
      </c>
      <c r="H324" t="s">
        <v>56</v>
      </c>
      <c r="I324" t="s">
        <v>54</v>
      </c>
      <c r="J324" t="s">
        <v>54</v>
      </c>
      <c r="K324" t="s">
        <v>54</v>
      </c>
      <c r="L324" t="s">
        <v>57</v>
      </c>
      <c r="M324" t="s">
        <v>58</v>
      </c>
      <c r="N324" t="s">
        <v>59</v>
      </c>
      <c r="O324" t="s">
        <v>60</v>
      </c>
      <c r="P324" t="s">
        <v>61</v>
      </c>
      <c r="Q324" t="s">
        <v>62</v>
      </c>
      <c r="R324" t="s">
        <v>63</v>
      </c>
      <c r="S324" t="s">
        <v>54</v>
      </c>
      <c r="T324" t="s">
        <v>52</v>
      </c>
    </row>
    <row r="325" spans="1:20" x14ac:dyDescent="0.15">
      <c r="A325">
        <v>1</v>
      </c>
      <c r="B325">
        <v>33.706000000000003</v>
      </c>
      <c r="C325">
        <v>90.000100000000003</v>
      </c>
      <c r="D325" s="3">
        <v>1</v>
      </c>
      <c r="E325">
        <v>0.159</v>
      </c>
      <c r="F325" s="3">
        <v>3020</v>
      </c>
      <c r="G325">
        <v>9.9400000000000002E-2</v>
      </c>
      <c r="H325">
        <v>3.6688700000000001</v>
      </c>
      <c r="I325" s="3">
        <v>3040000</v>
      </c>
      <c r="J325" s="3">
        <v>3040000</v>
      </c>
      <c r="K325" s="3">
        <v>195000</v>
      </c>
      <c r="L325" s="2">
        <v>3040000</v>
      </c>
      <c r="M325">
        <v>6.4100000000000004E-2</v>
      </c>
      <c r="N325">
        <v>1.41</v>
      </c>
      <c r="O325">
        <v>299</v>
      </c>
      <c r="P325">
        <v>1</v>
      </c>
      <c r="Q325">
        <v>7.1599999999999997E-2</v>
      </c>
      <c r="R325" t="s">
        <v>65</v>
      </c>
      <c r="S325" t="s">
        <v>64</v>
      </c>
      <c r="T325">
        <v>1.47E-4</v>
      </c>
    </row>
    <row r="326" spans="1:20" x14ac:dyDescent="0.15">
      <c r="A326">
        <v>2</v>
      </c>
      <c r="B326">
        <v>57.686999999999998</v>
      </c>
      <c r="C326">
        <v>90.000100000000003</v>
      </c>
      <c r="D326" s="3">
        <v>1.58</v>
      </c>
      <c r="E326">
        <v>0.252</v>
      </c>
      <c r="F326" s="3">
        <v>3090</v>
      </c>
      <c r="G326">
        <v>0.1</v>
      </c>
      <c r="H326">
        <v>2.9563100000000002</v>
      </c>
      <c r="I326" s="3">
        <v>3090000</v>
      </c>
      <c r="J326" s="3">
        <v>3090000</v>
      </c>
      <c r="K326" s="3">
        <v>159000</v>
      </c>
      <c r="L326" s="2">
        <v>1950000</v>
      </c>
      <c r="M326">
        <v>5.16E-2</v>
      </c>
      <c r="N326">
        <v>1.41</v>
      </c>
      <c r="O326">
        <v>305</v>
      </c>
      <c r="P326">
        <v>0.98499999999999999</v>
      </c>
      <c r="Q326">
        <v>0.91600000000000004</v>
      </c>
      <c r="R326" t="s">
        <v>65</v>
      </c>
      <c r="S326" t="s">
        <v>64</v>
      </c>
      <c r="T326">
        <v>9.3599999999999998E-4</v>
      </c>
    </row>
    <row r="327" spans="1:20" x14ac:dyDescent="0.15">
      <c r="A327">
        <v>3</v>
      </c>
      <c r="B327">
        <v>76.552000000000007</v>
      </c>
      <c r="C327">
        <v>90.000100000000003</v>
      </c>
      <c r="D327" s="3">
        <v>2.5099999999999998</v>
      </c>
      <c r="E327">
        <v>0.4</v>
      </c>
      <c r="F327" s="3">
        <v>3120</v>
      </c>
      <c r="G327">
        <v>0.1</v>
      </c>
      <c r="H327">
        <v>2.5130599999999998</v>
      </c>
      <c r="I327" s="3">
        <v>3130000</v>
      </c>
      <c r="J327" s="3">
        <v>3120000</v>
      </c>
      <c r="K327" s="3">
        <v>137000</v>
      </c>
      <c r="L327" s="2">
        <v>1240000</v>
      </c>
      <c r="M327">
        <v>4.3900000000000002E-2</v>
      </c>
      <c r="N327">
        <v>1.41</v>
      </c>
      <c r="O327">
        <v>309</v>
      </c>
      <c r="P327">
        <v>1.03</v>
      </c>
      <c r="Q327">
        <v>0</v>
      </c>
      <c r="R327" t="s">
        <v>65</v>
      </c>
      <c r="S327" t="s">
        <v>64</v>
      </c>
      <c r="T327">
        <v>0</v>
      </c>
    </row>
    <row r="328" spans="1:20" x14ac:dyDescent="0.15">
      <c r="A328">
        <v>4</v>
      </c>
      <c r="B328">
        <v>91.51</v>
      </c>
      <c r="C328">
        <v>90.000100000000003</v>
      </c>
      <c r="D328" s="3">
        <v>3.98</v>
      </c>
      <c r="E328">
        <v>0.63400000000000001</v>
      </c>
      <c r="F328" s="3">
        <v>3160</v>
      </c>
      <c r="G328">
        <v>0.1</v>
      </c>
      <c r="H328">
        <v>2.1393900000000001</v>
      </c>
      <c r="I328" s="3">
        <v>3160000</v>
      </c>
      <c r="J328" s="3">
        <v>3160000</v>
      </c>
      <c r="K328" s="3">
        <v>118000</v>
      </c>
      <c r="L328" s="2">
        <v>793000</v>
      </c>
      <c r="M328">
        <v>3.7400000000000003E-2</v>
      </c>
      <c r="N328">
        <v>1.41</v>
      </c>
      <c r="O328">
        <v>312</v>
      </c>
      <c r="P328">
        <v>1.02</v>
      </c>
      <c r="Q328">
        <v>0</v>
      </c>
      <c r="R328" t="s">
        <v>65</v>
      </c>
      <c r="S328" t="s">
        <v>64</v>
      </c>
      <c r="T328">
        <v>0</v>
      </c>
    </row>
    <row r="329" spans="1:20" x14ac:dyDescent="0.15">
      <c r="A329">
        <v>5</v>
      </c>
      <c r="B329">
        <v>103.44</v>
      </c>
      <c r="C329">
        <v>90.000100000000003</v>
      </c>
      <c r="D329" s="3">
        <v>6.31</v>
      </c>
      <c r="E329">
        <v>1</v>
      </c>
      <c r="F329" s="3">
        <v>3180</v>
      </c>
      <c r="G329">
        <v>0.1</v>
      </c>
      <c r="H329">
        <v>1.9806699999999999</v>
      </c>
      <c r="I329" s="3">
        <v>3180000</v>
      </c>
      <c r="J329" s="3">
        <v>3180000</v>
      </c>
      <c r="K329" s="3">
        <v>110000</v>
      </c>
      <c r="L329" s="2">
        <v>505000</v>
      </c>
      <c r="M329">
        <v>3.4599999999999999E-2</v>
      </c>
      <c r="N329">
        <v>1.41</v>
      </c>
      <c r="O329">
        <v>315</v>
      </c>
      <c r="P329">
        <v>1.02</v>
      </c>
      <c r="Q329">
        <v>0</v>
      </c>
      <c r="R329" t="s">
        <v>65</v>
      </c>
      <c r="S329" t="s">
        <v>64</v>
      </c>
      <c r="T329">
        <v>0</v>
      </c>
    </row>
    <row r="330" spans="1:20" x14ac:dyDescent="0.15">
      <c r="A330">
        <v>6</v>
      </c>
      <c r="B330">
        <v>113.01</v>
      </c>
      <c r="C330">
        <v>90.000100000000003</v>
      </c>
      <c r="D330" s="3">
        <v>10</v>
      </c>
      <c r="E330">
        <v>1.59</v>
      </c>
      <c r="F330" s="3">
        <v>3200</v>
      </c>
      <c r="G330">
        <v>0.1</v>
      </c>
      <c r="H330">
        <v>1.9095299999999999</v>
      </c>
      <c r="I330" s="3">
        <v>3200000</v>
      </c>
      <c r="J330" s="3">
        <v>3200000</v>
      </c>
      <c r="K330" s="3">
        <v>107000</v>
      </c>
      <c r="L330" s="2">
        <v>320000</v>
      </c>
      <c r="M330">
        <v>3.3300000000000003E-2</v>
      </c>
      <c r="N330">
        <v>1.41</v>
      </c>
      <c r="O330">
        <v>317</v>
      </c>
      <c r="P330">
        <v>0.997</v>
      </c>
      <c r="Q330">
        <v>0</v>
      </c>
      <c r="R330" t="s">
        <v>65</v>
      </c>
      <c r="S330" t="s">
        <v>64</v>
      </c>
      <c r="T330">
        <v>0</v>
      </c>
    </row>
    <row r="331" spans="1:20" x14ac:dyDescent="0.15">
      <c r="A331">
        <v>7</v>
      </c>
      <c r="B331">
        <v>120.72</v>
      </c>
      <c r="C331">
        <v>90.000100000000003</v>
      </c>
      <c r="D331" s="3">
        <v>15.8</v>
      </c>
      <c r="E331">
        <v>2.52</v>
      </c>
      <c r="F331" s="3">
        <v>3230</v>
      </c>
      <c r="G331">
        <v>0.1</v>
      </c>
      <c r="H331">
        <v>1.9852399999999999</v>
      </c>
      <c r="I331" s="3">
        <v>3230000</v>
      </c>
      <c r="J331" s="3">
        <v>3230000</v>
      </c>
      <c r="K331" s="3">
        <v>112000</v>
      </c>
      <c r="L331" s="2">
        <v>204000</v>
      </c>
      <c r="M331">
        <v>3.4700000000000002E-2</v>
      </c>
      <c r="N331">
        <v>1.41</v>
      </c>
      <c r="O331">
        <v>319</v>
      </c>
      <c r="P331">
        <v>1.01</v>
      </c>
      <c r="Q331">
        <v>0</v>
      </c>
      <c r="R331" t="s">
        <v>65</v>
      </c>
      <c r="S331" t="s">
        <v>64</v>
      </c>
      <c r="T331">
        <v>0</v>
      </c>
    </row>
    <row r="332" spans="1:20" x14ac:dyDescent="0.15">
      <c r="A332">
        <v>8</v>
      </c>
      <c r="B332">
        <v>127.2</v>
      </c>
      <c r="C332">
        <v>90.000100000000003</v>
      </c>
      <c r="D332" s="3">
        <v>25.1</v>
      </c>
      <c r="E332">
        <v>4</v>
      </c>
      <c r="F332" s="3">
        <v>3250</v>
      </c>
      <c r="G332">
        <v>0.1</v>
      </c>
      <c r="H332">
        <v>2.1859299999999999</v>
      </c>
      <c r="I332" s="3">
        <v>3250000</v>
      </c>
      <c r="J332" s="3">
        <v>3250000</v>
      </c>
      <c r="K332" s="3">
        <v>124000</v>
      </c>
      <c r="L332" s="2">
        <v>130000</v>
      </c>
      <c r="M332">
        <v>3.8199999999999998E-2</v>
      </c>
      <c r="N332">
        <v>1.41</v>
      </c>
      <c r="O332">
        <v>322</v>
      </c>
      <c r="P332">
        <v>0.98199999999999998</v>
      </c>
      <c r="Q332">
        <v>1.25</v>
      </c>
      <c r="R332" t="s">
        <v>65</v>
      </c>
      <c r="S332" t="s">
        <v>64</v>
      </c>
      <c r="T332">
        <v>8.8900000000000003E-4</v>
      </c>
    </row>
    <row r="333" spans="1:20" x14ac:dyDescent="0.15">
      <c r="A333">
        <v>9</v>
      </c>
      <c r="B333">
        <v>132.56</v>
      </c>
      <c r="C333">
        <v>90.000100000000003</v>
      </c>
      <c r="D333" s="3">
        <v>39.799999999999997</v>
      </c>
      <c r="E333">
        <v>6.34</v>
      </c>
      <c r="F333" s="3">
        <v>3300</v>
      </c>
      <c r="G333">
        <v>0.1</v>
      </c>
      <c r="H333">
        <v>2.4897900000000002</v>
      </c>
      <c r="I333" s="3">
        <v>3290000</v>
      </c>
      <c r="J333" s="3">
        <v>3290000</v>
      </c>
      <c r="K333" s="3">
        <v>143000</v>
      </c>
      <c r="L333" s="2">
        <v>82700</v>
      </c>
      <c r="M333">
        <v>4.3499999999999997E-2</v>
      </c>
      <c r="N333">
        <v>1.41</v>
      </c>
      <c r="O333">
        <v>326</v>
      </c>
      <c r="P333">
        <v>0.998</v>
      </c>
      <c r="Q333">
        <v>1.2</v>
      </c>
      <c r="R333" t="s">
        <v>65</v>
      </c>
      <c r="S333" t="s">
        <v>64</v>
      </c>
      <c r="T333">
        <v>8.9899999999999995E-4</v>
      </c>
    </row>
    <row r="334" spans="1:20" x14ac:dyDescent="0.15">
      <c r="A334">
        <v>10</v>
      </c>
      <c r="B334">
        <v>142.05000000000001</v>
      </c>
      <c r="C334">
        <v>90.000100000000003</v>
      </c>
      <c r="D334" s="3">
        <v>63.1</v>
      </c>
      <c r="E334">
        <v>10</v>
      </c>
      <c r="F334" s="3">
        <v>3320</v>
      </c>
      <c r="G334">
        <v>0.1</v>
      </c>
      <c r="H334">
        <v>2.9444699999999999</v>
      </c>
      <c r="I334" s="3">
        <v>3310000</v>
      </c>
      <c r="J334" s="3">
        <v>3310000</v>
      </c>
      <c r="K334" s="3">
        <v>170000</v>
      </c>
      <c r="L334" s="2">
        <v>52500</v>
      </c>
      <c r="M334">
        <v>5.1400000000000001E-2</v>
      </c>
      <c r="N334">
        <v>1.41</v>
      </c>
      <c r="O334">
        <v>328</v>
      </c>
      <c r="P334">
        <v>1.03</v>
      </c>
      <c r="Q334">
        <v>0</v>
      </c>
      <c r="R334" t="s">
        <v>65</v>
      </c>
      <c r="S334" t="s">
        <v>64</v>
      </c>
      <c r="T334">
        <v>0</v>
      </c>
    </row>
    <row r="335" spans="1:20" x14ac:dyDescent="0.15">
      <c r="A335">
        <v>11</v>
      </c>
      <c r="B335">
        <v>153.69999999999999</v>
      </c>
      <c r="C335">
        <v>90.000100000000003</v>
      </c>
      <c r="D335" s="3">
        <v>100</v>
      </c>
      <c r="E335">
        <v>15.9</v>
      </c>
      <c r="F335" s="3">
        <v>3340</v>
      </c>
      <c r="G335">
        <v>0.1</v>
      </c>
      <c r="H335">
        <v>3.5102600000000002</v>
      </c>
      <c r="I335" s="3">
        <v>3340000</v>
      </c>
      <c r="J335" s="3">
        <v>3340000</v>
      </c>
      <c r="K335" s="3">
        <v>205000</v>
      </c>
      <c r="L335" s="2">
        <v>33400</v>
      </c>
      <c r="M335">
        <v>6.13E-2</v>
      </c>
      <c r="N335">
        <v>1.41</v>
      </c>
      <c r="O335">
        <v>330</v>
      </c>
      <c r="P335">
        <v>1.02</v>
      </c>
      <c r="Q335">
        <v>0</v>
      </c>
      <c r="R335" t="s">
        <v>65</v>
      </c>
      <c r="S335" t="s">
        <v>64</v>
      </c>
      <c r="T335">
        <v>0</v>
      </c>
    </row>
    <row r="337" spans="1:4" x14ac:dyDescent="0.15">
      <c r="A337" t="s">
        <v>0</v>
      </c>
    </row>
    <row r="338" spans="1:4" x14ac:dyDescent="0.15">
      <c r="A338" t="s">
        <v>1</v>
      </c>
      <c r="D338" t="s">
        <v>99</v>
      </c>
    </row>
    <row r="339" spans="1:4" x14ac:dyDescent="0.15">
      <c r="A339" t="s">
        <v>2</v>
      </c>
      <c r="D339" t="s">
        <v>76</v>
      </c>
    </row>
    <row r="340" spans="1:4" x14ac:dyDescent="0.15">
      <c r="A340" t="s">
        <v>3</v>
      </c>
      <c r="D340" t="s">
        <v>4</v>
      </c>
    </row>
    <row r="341" spans="1:4" x14ac:dyDescent="0.15">
      <c r="A341" t="s">
        <v>5</v>
      </c>
      <c r="D341">
        <v>1</v>
      </c>
    </row>
    <row r="342" spans="1:4" x14ac:dyDescent="0.15">
      <c r="A342" t="s">
        <v>6</v>
      </c>
      <c r="D342" t="s">
        <v>7</v>
      </c>
    </row>
    <row r="343" spans="1:4" x14ac:dyDescent="0.15">
      <c r="A343" t="s">
        <v>8</v>
      </c>
      <c r="D343" t="s">
        <v>81</v>
      </c>
    </row>
    <row r="344" spans="1:4" x14ac:dyDescent="0.15">
      <c r="A344" t="s">
        <v>9</v>
      </c>
      <c r="D344" t="s">
        <v>100</v>
      </c>
    </row>
    <row r="345" spans="1:4" x14ac:dyDescent="0.15">
      <c r="A345" t="s">
        <v>10</v>
      </c>
      <c r="D345" t="s">
        <v>11</v>
      </c>
    </row>
    <row r="346" spans="1:4" x14ac:dyDescent="0.15">
      <c r="A346" t="s">
        <v>12</v>
      </c>
      <c r="D346" t="s">
        <v>83</v>
      </c>
    </row>
    <row r="348" spans="1:4" x14ac:dyDescent="0.15">
      <c r="A348" t="s">
        <v>14</v>
      </c>
    </row>
    <row r="349" spans="1:4" x14ac:dyDescent="0.15">
      <c r="A349" t="s">
        <v>15</v>
      </c>
      <c r="D349">
        <v>0.41648094000000002</v>
      </c>
    </row>
    <row r="350" spans="1:4" x14ac:dyDescent="0.15">
      <c r="A350" t="s">
        <v>16</v>
      </c>
      <c r="D350" s="1">
        <v>10120.002</v>
      </c>
    </row>
    <row r="351" spans="1:4" x14ac:dyDescent="0.15">
      <c r="A351" t="s">
        <v>17</v>
      </c>
      <c r="D351">
        <v>676.12</v>
      </c>
    </row>
    <row r="352" spans="1:4" x14ac:dyDescent="0.15">
      <c r="A352" t="s">
        <v>18</v>
      </c>
      <c r="D352" s="2">
        <v>1000</v>
      </c>
    </row>
    <row r="353" spans="1:20" x14ac:dyDescent="0.15">
      <c r="A353" t="s">
        <v>19</v>
      </c>
      <c r="D353">
        <v>1</v>
      </c>
    </row>
    <row r="354" spans="1:20" x14ac:dyDescent="0.15">
      <c r="A354" t="s">
        <v>20</v>
      </c>
      <c r="D354">
        <v>1</v>
      </c>
    </row>
    <row r="356" spans="1:20" x14ac:dyDescent="0.15">
      <c r="A356" t="s">
        <v>21</v>
      </c>
      <c r="D356">
        <v>1</v>
      </c>
    </row>
    <row r="357" spans="1:20" x14ac:dyDescent="0.15">
      <c r="A357" t="s">
        <v>22</v>
      </c>
      <c r="D357">
        <v>11</v>
      </c>
    </row>
    <row r="359" spans="1:20" x14ac:dyDescent="0.15">
      <c r="A359" t="s">
        <v>23</v>
      </c>
      <c r="D359" t="s">
        <v>24</v>
      </c>
    </row>
    <row r="360" spans="1:20" x14ac:dyDescent="0.15">
      <c r="A360" t="s">
        <v>25</v>
      </c>
    </row>
    <row r="361" spans="1:20" x14ac:dyDescent="0.15">
      <c r="A361" t="e">
        <f>- ひずみ</f>
        <v>#NAME?</v>
      </c>
      <c r="D361" t="s">
        <v>26</v>
      </c>
    </row>
    <row r="362" spans="1:20" x14ac:dyDescent="0.15">
      <c r="D362" t="s">
        <v>27</v>
      </c>
    </row>
    <row r="363" spans="1:20" x14ac:dyDescent="0.15">
      <c r="A363" t="s">
        <v>28</v>
      </c>
      <c r="D363" t="s">
        <v>84</v>
      </c>
    </row>
    <row r="365" spans="1:20" x14ac:dyDescent="0.15">
      <c r="A365" t="s">
        <v>30</v>
      </c>
      <c r="B365" t="s">
        <v>31</v>
      </c>
      <c r="C365" t="s">
        <v>32</v>
      </c>
      <c r="D365" t="s">
        <v>33</v>
      </c>
      <c r="E365" t="s">
        <v>34</v>
      </c>
      <c r="F365" t="s">
        <v>35</v>
      </c>
      <c r="G365" t="s">
        <v>36</v>
      </c>
      <c r="H365" t="s">
        <v>37</v>
      </c>
      <c r="I365" t="s">
        <v>38</v>
      </c>
      <c r="J365" t="s">
        <v>39</v>
      </c>
      <c r="K365" t="s">
        <v>40</v>
      </c>
      <c r="L365" t="s">
        <v>41</v>
      </c>
      <c r="M365" t="s">
        <v>42</v>
      </c>
      <c r="N365" t="s">
        <v>43</v>
      </c>
      <c r="O365" t="s">
        <v>44</v>
      </c>
      <c r="P365" t="s">
        <v>45</v>
      </c>
      <c r="Q365" t="s">
        <v>46</v>
      </c>
      <c r="R365" t="s">
        <v>47</v>
      </c>
      <c r="S365" t="s">
        <v>48</v>
      </c>
      <c r="T365" t="s">
        <v>49</v>
      </c>
    </row>
    <row r="366" spans="1:20" x14ac:dyDescent="0.15">
      <c r="B366" t="s">
        <v>50</v>
      </c>
      <c r="C366" t="s">
        <v>51</v>
      </c>
      <c r="D366" t="s">
        <v>52</v>
      </c>
      <c r="E366" t="s">
        <v>53</v>
      </c>
      <c r="F366" t="s">
        <v>54</v>
      </c>
      <c r="G366" t="s">
        <v>55</v>
      </c>
      <c r="H366" t="s">
        <v>56</v>
      </c>
      <c r="I366" t="s">
        <v>54</v>
      </c>
      <c r="J366" t="s">
        <v>54</v>
      </c>
      <c r="K366" t="s">
        <v>54</v>
      </c>
      <c r="L366" t="s">
        <v>57</v>
      </c>
      <c r="M366" t="s">
        <v>58</v>
      </c>
      <c r="N366" t="s">
        <v>59</v>
      </c>
      <c r="O366" t="s">
        <v>60</v>
      </c>
      <c r="P366" t="s">
        <v>61</v>
      </c>
      <c r="Q366" t="s">
        <v>62</v>
      </c>
      <c r="R366" t="s">
        <v>63</v>
      </c>
      <c r="S366" t="s">
        <v>54</v>
      </c>
      <c r="T366" t="s">
        <v>52</v>
      </c>
    </row>
    <row r="367" spans="1:20" x14ac:dyDescent="0.15">
      <c r="A367">
        <v>1</v>
      </c>
      <c r="B367">
        <v>33.804000000000002</v>
      </c>
      <c r="C367">
        <v>80.000100000000003</v>
      </c>
      <c r="D367" s="3">
        <v>1</v>
      </c>
      <c r="E367">
        <v>0.159</v>
      </c>
      <c r="F367" s="3">
        <v>2990</v>
      </c>
      <c r="G367">
        <v>9.9299999999999999E-2</v>
      </c>
      <c r="H367">
        <v>2.9203100000000002</v>
      </c>
      <c r="I367" s="3">
        <v>3010000</v>
      </c>
      <c r="J367" s="3">
        <v>3010000</v>
      </c>
      <c r="K367" s="3">
        <v>154000</v>
      </c>
      <c r="L367" s="2">
        <v>3010000</v>
      </c>
      <c r="M367">
        <v>5.0999999999999997E-2</v>
      </c>
      <c r="N367">
        <v>1.4</v>
      </c>
      <c r="O367">
        <v>296</v>
      </c>
      <c r="P367">
        <v>0.98399999999999999</v>
      </c>
      <c r="Q367">
        <v>0.67</v>
      </c>
      <c r="R367" t="s">
        <v>65</v>
      </c>
      <c r="S367" t="s">
        <v>64</v>
      </c>
      <c r="T367">
        <v>7.85E-4</v>
      </c>
    </row>
    <row r="368" spans="1:20" x14ac:dyDescent="0.15">
      <c r="A368">
        <v>2</v>
      </c>
      <c r="B368">
        <v>57.784999999999997</v>
      </c>
      <c r="C368">
        <v>80.000100000000003</v>
      </c>
      <c r="D368" s="3">
        <v>1.58</v>
      </c>
      <c r="E368">
        <v>0.252</v>
      </c>
      <c r="F368" s="3">
        <v>3050</v>
      </c>
      <c r="G368">
        <v>0.1</v>
      </c>
      <c r="H368">
        <v>2.5638000000000001</v>
      </c>
      <c r="I368" s="3">
        <v>3050000</v>
      </c>
      <c r="J368" s="3">
        <v>3050000</v>
      </c>
      <c r="K368" s="3">
        <v>137000</v>
      </c>
      <c r="L368" s="2">
        <v>1930000</v>
      </c>
      <c r="M368">
        <v>4.48E-2</v>
      </c>
      <c r="N368">
        <v>1.4</v>
      </c>
      <c r="O368">
        <v>302</v>
      </c>
      <c r="P368">
        <v>1.03</v>
      </c>
      <c r="Q368">
        <v>3.8100000000000002E-2</v>
      </c>
      <c r="R368" t="s">
        <v>65</v>
      </c>
      <c r="S368" t="s">
        <v>64</v>
      </c>
      <c r="T368">
        <v>3.8400000000000001E-4</v>
      </c>
    </row>
    <row r="369" spans="1:20" x14ac:dyDescent="0.15">
      <c r="A369">
        <v>3</v>
      </c>
      <c r="B369">
        <v>76.650000000000006</v>
      </c>
      <c r="C369">
        <v>80.000100000000003</v>
      </c>
      <c r="D369" s="3">
        <v>2.5099999999999998</v>
      </c>
      <c r="E369">
        <v>0.4</v>
      </c>
      <c r="F369" s="3">
        <v>3080</v>
      </c>
      <c r="G369">
        <v>9.9900000000000003E-2</v>
      </c>
      <c r="H369">
        <v>2.2928899999999999</v>
      </c>
      <c r="I369" s="3">
        <v>3080000</v>
      </c>
      <c r="J369" s="3">
        <v>3080000</v>
      </c>
      <c r="K369" s="3">
        <v>123000</v>
      </c>
      <c r="L369" s="2">
        <v>1230000</v>
      </c>
      <c r="M369">
        <v>0.04</v>
      </c>
      <c r="N369">
        <v>1.4</v>
      </c>
      <c r="O369">
        <v>304</v>
      </c>
      <c r="P369">
        <v>1.01</v>
      </c>
      <c r="Q369">
        <v>0</v>
      </c>
      <c r="R369" t="s">
        <v>65</v>
      </c>
      <c r="S369" t="s">
        <v>64</v>
      </c>
      <c r="T369">
        <v>0</v>
      </c>
    </row>
    <row r="370" spans="1:20" x14ac:dyDescent="0.15">
      <c r="A370">
        <v>4</v>
      </c>
      <c r="B370">
        <v>91.608000000000004</v>
      </c>
      <c r="C370">
        <v>80.000100000000003</v>
      </c>
      <c r="D370" s="3">
        <v>3.98</v>
      </c>
      <c r="E370">
        <v>0.63400000000000001</v>
      </c>
      <c r="F370" s="3">
        <v>3110</v>
      </c>
      <c r="G370">
        <v>0.1</v>
      </c>
      <c r="H370">
        <v>2.1916199999999999</v>
      </c>
      <c r="I370" s="3">
        <v>3110000</v>
      </c>
      <c r="J370" s="3">
        <v>3110000</v>
      </c>
      <c r="K370" s="3">
        <v>119000</v>
      </c>
      <c r="L370" s="2">
        <v>781000</v>
      </c>
      <c r="M370">
        <v>3.8300000000000001E-2</v>
      </c>
      <c r="N370">
        <v>1.4</v>
      </c>
      <c r="O370">
        <v>307</v>
      </c>
      <c r="P370">
        <v>1</v>
      </c>
      <c r="Q370">
        <v>0</v>
      </c>
      <c r="R370" t="s">
        <v>65</v>
      </c>
      <c r="S370" t="s">
        <v>64</v>
      </c>
      <c r="T370">
        <v>0</v>
      </c>
    </row>
    <row r="371" spans="1:20" x14ac:dyDescent="0.15">
      <c r="A371">
        <v>5</v>
      </c>
      <c r="B371">
        <v>103.54</v>
      </c>
      <c r="C371">
        <v>80.000100000000003</v>
      </c>
      <c r="D371" s="3">
        <v>6.31</v>
      </c>
      <c r="E371">
        <v>1</v>
      </c>
      <c r="F371" s="3">
        <v>3130</v>
      </c>
      <c r="G371">
        <v>0.1</v>
      </c>
      <c r="H371">
        <v>2.2668900000000001</v>
      </c>
      <c r="I371" s="3">
        <v>3130000</v>
      </c>
      <c r="J371" s="3">
        <v>3130000</v>
      </c>
      <c r="K371" s="3">
        <v>124000</v>
      </c>
      <c r="L371" s="2">
        <v>497000</v>
      </c>
      <c r="M371">
        <v>3.9600000000000003E-2</v>
      </c>
      <c r="N371">
        <v>1.4</v>
      </c>
      <c r="O371">
        <v>310</v>
      </c>
      <c r="P371">
        <v>1.01</v>
      </c>
      <c r="Q371">
        <v>0</v>
      </c>
      <c r="R371" t="s">
        <v>65</v>
      </c>
      <c r="S371" t="s">
        <v>64</v>
      </c>
      <c r="T371">
        <v>0</v>
      </c>
    </row>
    <row r="372" spans="1:20" x14ac:dyDescent="0.15">
      <c r="A372">
        <v>6</v>
      </c>
      <c r="B372">
        <v>113.11</v>
      </c>
      <c r="C372">
        <v>80.000100000000003</v>
      </c>
      <c r="D372" s="3">
        <v>10</v>
      </c>
      <c r="E372">
        <v>1.59</v>
      </c>
      <c r="F372" s="3">
        <v>3160</v>
      </c>
      <c r="G372">
        <v>0.1</v>
      </c>
      <c r="H372">
        <v>2.4380899999999999</v>
      </c>
      <c r="I372" s="3">
        <v>3160000</v>
      </c>
      <c r="J372" s="3">
        <v>3160000</v>
      </c>
      <c r="K372" s="3">
        <v>135000</v>
      </c>
      <c r="L372" s="2">
        <v>316000</v>
      </c>
      <c r="M372">
        <v>4.2599999999999999E-2</v>
      </c>
      <c r="N372">
        <v>1.4</v>
      </c>
      <c r="O372">
        <v>312</v>
      </c>
      <c r="P372">
        <v>1.01</v>
      </c>
      <c r="Q372">
        <v>0</v>
      </c>
      <c r="R372" t="s">
        <v>65</v>
      </c>
      <c r="S372" t="s">
        <v>64</v>
      </c>
      <c r="T372">
        <v>0</v>
      </c>
    </row>
    <row r="373" spans="1:20" x14ac:dyDescent="0.15">
      <c r="A373">
        <v>7</v>
      </c>
      <c r="B373">
        <v>120.82</v>
      </c>
      <c r="C373">
        <v>80.000100000000003</v>
      </c>
      <c r="D373" s="3">
        <v>15.8</v>
      </c>
      <c r="E373">
        <v>2.52</v>
      </c>
      <c r="F373" s="3">
        <v>3200</v>
      </c>
      <c r="G373">
        <v>0.1</v>
      </c>
      <c r="H373">
        <v>2.7713000000000001</v>
      </c>
      <c r="I373" s="3">
        <v>3200000</v>
      </c>
      <c r="J373" s="3">
        <v>3190000</v>
      </c>
      <c r="K373" s="3">
        <v>155000</v>
      </c>
      <c r="L373" s="2">
        <v>202000</v>
      </c>
      <c r="M373">
        <v>4.8399999999999999E-2</v>
      </c>
      <c r="N373">
        <v>1.4</v>
      </c>
      <c r="O373">
        <v>316</v>
      </c>
      <c r="P373">
        <v>1</v>
      </c>
      <c r="Q373">
        <v>0</v>
      </c>
      <c r="R373" t="s">
        <v>65</v>
      </c>
      <c r="S373" t="s">
        <v>64</v>
      </c>
      <c r="T373">
        <v>0</v>
      </c>
    </row>
    <row r="374" spans="1:20" x14ac:dyDescent="0.15">
      <c r="A374">
        <v>8</v>
      </c>
      <c r="B374">
        <v>127.3</v>
      </c>
      <c r="C374">
        <v>80.000100000000003</v>
      </c>
      <c r="D374" s="3">
        <v>25.1</v>
      </c>
      <c r="E374">
        <v>4</v>
      </c>
      <c r="F374" s="3">
        <v>3240</v>
      </c>
      <c r="G374">
        <v>0.1</v>
      </c>
      <c r="H374">
        <v>3.2061299999999999</v>
      </c>
      <c r="I374" s="3">
        <v>3240000</v>
      </c>
      <c r="J374" s="3">
        <v>3230000</v>
      </c>
      <c r="K374" s="3">
        <v>181000</v>
      </c>
      <c r="L374" s="2">
        <v>129000</v>
      </c>
      <c r="M374">
        <v>5.6000000000000001E-2</v>
      </c>
      <c r="N374">
        <v>1.4</v>
      </c>
      <c r="O374">
        <v>320</v>
      </c>
      <c r="P374">
        <v>1.01</v>
      </c>
      <c r="Q374">
        <v>0</v>
      </c>
      <c r="R374" t="s">
        <v>65</v>
      </c>
      <c r="S374" t="s">
        <v>64</v>
      </c>
      <c r="T374">
        <v>0</v>
      </c>
    </row>
    <row r="375" spans="1:20" x14ac:dyDescent="0.15">
      <c r="A375">
        <v>9</v>
      </c>
      <c r="B375">
        <v>132.66</v>
      </c>
      <c r="C375">
        <v>80.000100000000003</v>
      </c>
      <c r="D375" s="3">
        <v>39.799999999999997</v>
      </c>
      <c r="E375">
        <v>6.34</v>
      </c>
      <c r="F375" s="3">
        <v>3310</v>
      </c>
      <c r="G375">
        <v>0.1</v>
      </c>
      <c r="H375">
        <v>3.7511000000000001</v>
      </c>
      <c r="I375" s="3">
        <v>3300000</v>
      </c>
      <c r="J375" s="3">
        <v>3290000</v>
      </c>
      <c r="K375" s="3">
        <v>216000</v>
      </c>
      <c r="L375" s="2">
        <v>82800</v>
      </c>
      <c r="M375">
        <v>6.5600000000000006E-2</v>
      </c>
      <c r="N375">
        <v>1.4</v>
      </c>
      <c r="O375">
        <v>327</v>
      </c>
      <c r="P375">
        <v>1.02</v>
      </c>
      <c r="Q375">
        <v>0</v>
      </c>
      <c r="R375" t="s">
        <v>65</v>
      </c>
      <c r="S375" t="s">
        <v>64</v>
      </c>
      <c r="T375">
        <v>0</v>
      </c>
    </row>
    <row r="376" spans="1:20" x14ac:dyDescent="0.15">
      <c r="A376">
        <v>10</v>
      </c>
      <c r="B376">
        <v>142.08000000000001</v>
      </c>
      <c r="C376">
        <v>80.000100000000003</v>
      </c>
      <c r="D376" s="3">
        <v>63.1</v>
      </c>
      <c r="E376">
        <v>10</v>
      </c>
      <c r="F376" s="3">
        <v>3340</v>
      </c>
      <c r="G376">
        <v>0.1</v>
      </c>
      <c r="H376">
        <v>4.4802299999999997</v>
      </c>
      <c r="I376" s="3">
        <v>3340000</v>
      </c>
      <c r="J376" s="3">
        <v>3330000</v>
      </c>
      <c r="K376" s="3">
        <v>261000</v>
      </c>
      <c r="L376" s="2">
        <v>53000</v>
      </c>
      <c r="M376">
        <v>7.8399999999999997E-2</v>
      </c>
      <c r="N376">
        <v>1.4</v>
      </c>
      <c r="O376">
        <v>330</v>
      </c>
      <c r="P376">
        <v>1.04</v>
      </c>
      <c r="Q376">
        <v>-0.88400000000000001</v>
      </c>
      <c r="R376" t="s">
        <v>65</v>
      </c>
      <c r="S376" t="s">
        <v>64</v>
      </c>
      <c r="T376">
        <v>9.1299999999999997E-4</v>
      </c>
    </row>
    <row r="377" spans="1:20" x14ac:dyDescent="0.15">
      <c r="A377">
        <v>11</v>
      </c>
      <c r="B377">
        <v>153.69</v>
      </c>
      <c r="C377">
        <v>80.000100000000003</v>
      </c>
      <c r="D377" s="3">
        <v>100</v>
      </c>
      <c r="E377">
        <v>15.9</v>
      </c>
      <c r="F377" s="3">
        <v>3400</v>
      </c>
      <c r="G377">
        <v>0.1</v>
      </c>
      <c r="H377">
        <v>5.3170000000000002</v>
      </c>
      <c r="I377" s="3">
        <v>3400000</v>
      </c>
      <c r="J377" s="3">
        <v>3380000</v>
      </c>
      <c r="K377" s="3">
        <v>315000</v>
      </c>
      <c r="L377" s="2">
        <v>34000</v>
      </c>
      <c r="M377">
        <v>9.3100000000000002E-2</v>
      </c>
      <c r="N377">
        <v>1.4</v>
      </c>
      <c r="O377">
        <v>336</v>
      </c>
      <c r="P377">
        <v>0.98599999999999999</v>
      </c>
      <c r="Q377">
        <v>0</v>
      </c>
      <c r="R377" t="s">
        <v>65</v>
      </c>
      <c r="S377" t="s">
        <v>64</v>
      </c>
      <c r="T377">
        <v>0</v>
      </c>
    </row>
    <row r="379" spans="1:20" x14ac:dyDescent="0.15">
      <c r="A379" t="s">
        <v>0</v>
      </c>
    </row>
    <row r="380" spans="1:20" x14ac:dyDescent="0.15">
      <c r="A380" t="s">
        <v>1</v>
      </c>
      <c r="D380" t="s">
        <v>101</v>
      </c>
    </row>
    <row r="381" spans="1:20" x14ac:dyDescent="0.15">
      <c r="A381" t="s">
        <v>2</v>
      </c>
      <c r="D381" t="s">
        <v>76</v>
      </c>
    </row>
    <row r="382" spans="1:20" x14ac:dyDescent="0.15">
      <c r="A382" t="s">
        <v>3</v>
      </c>
      <c r="D382" t="s">
        <v>4</v>
      </c>
    </row>
    <row r="383" spans="1:20" x14ac:dyDescent="0.15">
      <c r="A383" t="s">
        <v>5</v>
      </c>
      <c r="D383">
        <v>1</v>
      </c>
    </row>
    <row r="384" spans="1:20" x14ac:dyDescent="0.15">
      <c r="A384" t="s">
        <v>6</v>
      </c>
      <c r="D384" t="s">
        <v>7</v>
      </c>
    </row>
    <row r="385" spans="1:4" x14ac:dyDescent="0.15">
      <c r="A385" t="s">
        <v>8</v>
      </c>
      <c r="D385" t="s">
        <v>81</v>
      </c>
    </row>
    <row r="386" spans="1:4" x14ac:dyDescent="0.15">
      <c r="A386" t="s">
        <v>9</v>
      </c>
      <c r="D386" t="s">
        <v>102</v>
      </c>
    </row>
    <row r="387" spans="1:4" x14ac:dyDescent="0.15">
      <c r="A387" t="s">
        <v>10</v>
      </c>
      <c r="D387" t="s">
        <v>11</v>
      </c>
    </row>
    <row r="388" spans="1:4" x14ac:dyDescent="0.15">
      <c r="A388" t="s">
        <v>12</v>
      </c>
      <c r="D388" t="s">
        <v>83</v>
      </c>
    </row>
    <row r="390" spans="1:4" x14ac:dyDescent="0.15">
      <c r="A390" t="s">
        <v>14</v>
      </c>
    </row>
    <row r="391" spans="1:4" x14ac:dyDescent="0.15">
      <c r="A391" t="s">
        <v>15</v>
      </c>
      <c r="D391">
        <v>0.41648094000000002</v>
      </c>
    </row>
    <row r="392" spans="1:4" x14ac:dyDescent="0.15">
      <c r="A392" t="s">
        <v>16</v>
      </c>
      <c r="D392" s="1">
        <v>10120.002</v>
      </c>
    </row>
    <row r="393" spans="1:4" x14ac:dyDescent="0.15">
      <c r="A393" t="s">
        <v>17</v>
      </c>
      <c r="D393">
        <v>304.31</v>
      </c>
    </row>
    <row r="394" spans="1:4" x14ac:dyDescent="0.15">
      <c r="A394" t="s">
        <v>18</v>
      </c>
      <c r="D394" s="2">
        <v>1000</v>
      </c>
    </row>
    <row r="395" spans="1:4" x14ac:dyDescent="0.15">
      <c r="A395" t="s">
        <v>19</v>
      </c>
      <c r="D395">
        <v>1</v>
      </c>
    </row>
    <row r="396" spans="1:4" x14ac:dyDescent="0.15">
      <c r="A396" t="s">
        <v>20</v>
      </c>
      <c r="D396">
        <v>1</v>
      </c>
    </row>
    <row r="398" spans="1:4" x14ac:dyDescent="0.15">
      <c r="A398" t="s">
        <v>21</v>
      </c>
      <c r="D398">
        <v>1</v>
      </c>
    </row>
    <row r="399" spans="1:4" x14ac:dyDescent="0.15">
      <c r="A399" t="s">
        <v>22</v>
      </c>
      <c r="D399">
        <v>11</v>
      </c>
    </row>
    <row r="401" spans="1:20" x14ac:dyDescent="0.15">
      <c r="A401" t="s">
        <v>23</v>
      </c>
      <c r="D401" t="s">
        <v>24</v>
      </c>
    </row>
    <row r="402" spans="1:20" x14ac:dyDescent="0.15">
      <c r="A402" t="s">
        <v>25</v>
      </c>
    </row>
    <row r="403" spans="1:20" x14ac:dyDescent="0.15">
      <c r="A403" t="e">
        <f>- ひずみ</f>
        <v>#NAME?</v>
      </c>
      <c r="D403" t="s">
        <v>26</v>
      </c>
    </row>
    <row r="404" spans="1:20" x14ac:dyDescent="0.15">
      <c r="D404" t="s">
        <v>27</v>
      </c>
    </row>
    <row r="405" spans="1:20" x14ac:dyDescent="0.15">
      <c r="A405" t="s">
        <v>28</v>
      </c>
      <c r="D405" t="s">
        <v>84</v>
      </c>
    </row>
    <row r="407" spans="1:20" x14ac:dyDescent="0.15">
      <c r="A407" t="s">
        <v>30</v>
      </c>
      <c r="B407" t="s">
        <v>31</v>
      </c>
      <c r="C407" t="s">
        <v>32</v>
      </c>
      <c r="D407" t="s">
        <v>33</v>
      </c>
      <c r="E407" t="s">
        <v>34</v>
      </c>
      <c r="F407" t="s">
        <v>35</v>
      </c>
      <c r="G407" t="s">
        <v>36</v>
      </c>
      <c r="H407" t="s">
        <v>37</v>
      </c>
      <c r="I407" t="s">
        <v>38</v>
      </c>
      <c r="J407" t="s">
        <v>39</v>
      </c>
      <c r="K407" t="s">
        <v>40</v>
      </c>
      <c r="L407" t="s">
        <v>41</v>
      </c>
      <c r="M407" t="s">
        <v>42</v>
      </c>
      <c r="N407" t="s">
        <v>43</v>
      </c>
      <c r="O407" t="s">
        <v>44</v>
      </c>
      <c r="P407" t="s">
        <v>45</v>
      </c>
      <c r="Q407" t="s">
        <v>46</v>
      </c>
      <c r="R407" t="s">
        <v>47</v>
      </c>
      <c r="S407" t="s">
        <v>48</v>
      </c>
      <c r="T407" t="s">
        <v>49</v>
      </c>
    </row>
    <row r="408" spans="1:20" x14ac:dyDescent="0.15">
      <c r="B408" t="s">
        <v>50</v>
      </c>
      <c r="C408" t="s">
        <v>51</v>
      </c>
      <c r="D408" t="s">
        <v>52</v>
      </c>
      <c r="E408" t="s">
        <v>53</v>
      </c>
      <c r="F408" t="s">
        <v>54</v>
      </c>
      <c r="G408" t="s">
        <v>55</v>
      </c>
      <c r="H408" t="s">
        <v>56</v>
      </c>
      <c r="I408" t="s">
        <v>54</v>
      </c>
      <c r="J408" t="s">
        <v>54</v>
      </c>
      <c r="K408" t="s">
        <v>54</v>
      </c>
      <c r="L408" t="s">
        <v>57</v>
      </c>
      <c r="M408" t="s">
        <v>58</v>
      </c>
      <c r="N408" t="s">
        <v>59</v>
      </c>
      <c r="O408" t="s">
        <v>60</v>
      </c>
      <c r="P408" t="s">
        <v>61</v>
      </c>
      <c r="Q408" t="s">
        <v>62</v>
      </c>
      <c r="R408" t="s">
        <v>63</v>
      </c>
      <c r="S408" t="s">
        <v>54</v>
      </c>
      <c r="T408" t="s">
        <v>52</v>
      </c>
    </row>
    <row r="409" spans="1:20" x14ac:dyDescent="0.15">
      <c r="A409">
        <v>1</v>
      </c>
      <c r="B409">
        <v>33.167999999999999</v>
      </c>
      <c r="C409">
        <v>70.000299999999996</v>
      </c>
      <c r="D409" s="3">
        <v>1</v>
      </c>
      <c r="E409">
        <v>0.159</v>
      </c>
      <c r="F409" s="3">
        <v>2990</v>
      </c>
      <c r="G409">
        <v>0.1</v>
      </c>
      <c r="H409">
        <v>2.7958799999999999</v>
      </c>
      <c r="I409" s="3">
        <v>2990000</v>
      </c>
      <c r="J409" s="3">
        <v>2980000</v>
      </c>
      <c r="K409" s="3">
        <v>146000</v>
      </c>
      <c r="L409" s="2">
        <v>2990000</v>
      </c>
      <c r="M409">
        <v>4.8800000000000003E-2</v>
      </c>
      <c r="N409">
        <v>1.39</v>
      </c>
      <c r="O409">
        <v>295</v>
      </c>
      <c r="P409">
        <v>0.98299999999999998</v>
      </c>
      <c r="Q409">
        <v>-0.66900000000000004</v>
      </c>
      <c r="R409" t="s">
        <v>65</v>
      </c>
      <c r="S409" t="s">
        <v>64</v>
      </c>
      <c r="T409">
        <v>5.8500000000000002E-4</v>
      </c>
    </row>
    <row r="410" spans="1:20" x14ac:dyDescent="0.15">
      <c r="A410">
        <v>2</v>
      </c>
      <c r="B410">
        <v>57.149000000000001</v>
      </c>
      <c r="C410">
        <v>70.000299999999996</v>
      </c>
      <c r="D410" s="3">
        <v>1.58</v>
      </c>
      <c r="E410">
        <v>0.252</v>
      </c>
      <c r="F410" s="3">
        <v>3010</v>
      </c>
      <c r="G410">
        <v>0.1</v>
      </c>
      <c r="H410">
        <v>2.5896400000000002</v>
      </c>
      <c r="I410" s="3">
        <v>3020000</v>
      </c>
      <c r="J410" s="3">
        <v>3010000</v>
      </c>
      <c r="K410" s="3">
        <v>136000</v>
      </c>
      <c r="L410" s="2">
        <v>1900000</v>
      </c>
      <c r="M410">
        <v>4.5199999999999997E-2</v>
      </c>
      <c r="N410">
        <v>1.39</v>
      </c>
      <c r="O410">
        <v>298</v>
      </c>
      <c r="P410">
        <v>1.01</v>
      </c>
      <c r="Q410">
        <v>-0.107</v>
      </c>
      <c r="R410" t="s">
        <v>65</v>
      </c>
      <c r="S410" t="s">
        <v>64</v>
      </c>
      <c r="T410">
        <v>7.7000000000000001E-5</v>
      </c>
    </row>
    <row r="411" spans="1:20" x14ac:dyDescent="0.15">
      <c r="A411">
        <v>3</v>
      </c>
      <c r="B411">
        <v>76.013999999999996</v>
      </c>
      <c r="C411">
        <v>70.000200000000007</v>
      </c>
      <c r="D411" s="3">
        <v>2.5099999999999998</v>
      </c>
      <c r="E411">
        <v>0.4</v>
      </c>
      <c r="F411" s="3">
        <v>3050</v>
      </c>
      <c r="G411">
        <v>0.1</v>
      </c>
      <c r="H411">
        <v>2.6778499999999998</v>
      </c>
      <c r="I411" s="3">
        <v>3050000</v>
      </c>
      <c r="J411" s="3">
        <v>3040000</v>
      </c>
      <c r="K411" s="3">
        <v>142000</v>
      </c>
      <c r="L411" s="2">
        <v>1210000</v>
      </c>
      <c r="M411">
        <v>4.6800000000000001E-2</v>
      </c>
      <c r="N411">
        <v>1.39</v>
      </c>
      <c r="O411">
        <v>301</v>
      </c>
      <c r="P411">
        <v>1.01</v>
      </c>
      <c r="Q411">
        <v>-5.0000000000000001E-4</v>
      </c>
      <c r="R411" t="s">
        <v>65</v>
      </c>
      <c r="S411" t="s">
        <v>64</v>
      </c>
      <c r="T411">
        <v>2.12E-5</v>
      </c>
    </row>
    <row r="412" spans="1:20" x14ac:dyDescent="0.15">
      <c r="A412">
        <v>4</v>
      </c>
      <c r="B412">
        <v>90.971999999999994</v>
      </c>
      <c r="C412">
        <v>70.000200000000007</v>
      </c>
      <c r="D412" s="3">
        <v>3.98</v>
      </c>
      <c r="E412">
        <v>0.63400000000000001</v>
      </c>
      <c r="F412" s="3">
        <v>3080</v>
      </c>
      <c r="G412">
        <v>0.1</v>
      </c>
      <c r="H412">
        <v>2.8853</v>
      </c>
      <c r="I412" s="3">
        <v>3080000</v>
      </c>
      <c r="J412" s="3">
        <v>3080000</v>
      </c>
      <c r="K412" s="3">
        <v>155000</v>
      </c>
      <c r="L412" s="2">
        <v>775000</v>
      </c>
      <c r="M412">
        <v>5.04E-2</v>
      </c>
      <c r="N412">
        <v>1.39</v>
      </c>
      <c r="O412">
        <v>305</v>
      </c>
      <c r="P412">
        <v>1.01</v>
      </c>
      <c r="Q412">
        <v>0</v>
      </c>
      <c r="R412" t="s">
        <v>65</v>
      </c>
      <c r="S412" t="s">
        <v>64</v>
      </c>
      <c r="T412">
        <v>0</v>
      </c>
    </row>
    <row r="413" spans="1:20" x14ac:dyDescent="0.15">
      <c r="A413">
        <v>5</v>
      </c>
      <c r="B413">
        <v>102.91</v>
      </c>
      <c r="C413">
        <v>70.000200000000007</v>
      </c>
      <c r="D413" s="3">
        <v>6.31</v>
      </c>
      <c r="E413">
        <v>1</v>
      </c>
      <c r="F413" s="3">
        <v>3120</v>
      </c>
      <c r="G413">
        <v>0.1</v>
      </c>
      <c r="H413">
        <v>3.2565300000000001</v>
      </c>
      <c r="I413" s="3">
        <v>3120000</v>
      </c>
      <c r="J413" s="3">
        <v>3120000</v>
      </c>
      <c r="K413" s="3">
        <v>177000</v>
      </c>
      <c r="L413" s="2">
        <v>495000</v>
      </c>
      <c r="M413">
        <v>5.6899999999999999E-2</v>
      </c>
      <c r="N413">
        <v>1.39</v>
      </c>
      <c r="O413">
        <v>309</v>
      </c>
      <c r="P413">
        <v>1.02</v>
      </c>
      <c r="Q413">
        <v>-0.72</v>
      </c>
      <c r="R413" t="s">
        <v>65</v>
      </c>
      <c r="S413" t="s">
        <v>64</v>
      </c>
      <c r="T413">
        <v>5.3700000000000004E-4</v>
      </c>
    </row>
    <row r="414" spans="1:20" x14ac:dyDescent="0.15">
      <c r="A414">
        <v>6</v>
      </c>
      <c r="B414">
        <v>112.48</v>
      </c>
      <c r="C414">
        <v>70.000200000000007</v>
      </c>
      <c r="D414" s="3">
        <v>10</v>
      </c>
      <c r="E414">
        <v>1.59</v>
      </c>
      <c r="F414" s="3">
        <v>3170</v>
      </c>
      <c r="G414">
        <v>0.1</v>
      </c>
      <c r="H414">
        <v>3.7618200000000002</v>
      </c>
      <c r="I414" s="3">
        <v>3170000</v>
      </c>
      <c r="J414" s="3">
        <v>3170000</v>
      </c>
      <c r="K414" s="3">
        <v>208000</v>
      </c>
      <c r="L414" s="2">
        <v>317000</v>
      </c>
      <c r="M414">
        <v>6.5799999999999997E-2</v>
      </c>
      <c r="N414">
        <v>1.39</v>
      </c>
      <c r="O414">
        <v>313</v>
      </c>
      <c r="P414">
        <v>0.99299999999999999</v>
      </c>
      <c r="Q414">
        <v>-0.90300000000000002</v>
      </c>
      <c r="R414" t="s">
        <v>65</v>
      </c>
      <c r="S414" t="s">
        <v>64</v>
      </c>
      <c r="T414">
        <v>6.6500000000000001E-4</v>
      </c>
    </row>
    <row r="415" spans="1:20" x14ac:dyDescent="0.15">
      <c r="A415">
        <v>7</v>
      </c>
      <c r="B415">
        <v>120.18</v>
      </c>
      <c r="C415">
        <v>70.000200000000007</v>
      </c>
      <c r="D415" s="3">
        <v>15.8</v>
      </c>
      <c r="E415">
        <v>2.52</v>
      </c>
      <c r="F415" s="3">
        <v>3230</v>
      </c>
      <c r="G415">
        <v>0.1</v>
      </c>
      <c r="H415">
        <v>4.3896600000000001</v>
      </c>
      <c r="I415" s="3">
        <v>3230000</v>
      </c>
      <c r="J415" s="3">
        <v>3220000</v>
      </c>
      <c r="K415" s="3">
        <v>247000</v>
      </c>
      <c r="L415" s="2">
        <v>204000</v>
      </c>
      <c r="M415">
        <v>7.6799999999999993E-2</v>
      </c>
      <c r="N415">
        <v>1.39</v>
      </c>
      <c r="O415">
        <v>319</v>
      </c>
      <c r="P415">
        <v>0.93700000000000006</v>
      </c>
      <c r="Q415">
        <v>0</v>
      </c>
      <c r="R415" t="s">
        <v>65</v>
      </c>
      <c r="S415" t="s">
        <v>64</v>
      </c>
      <c r="T415">
        <v>0</v>
      </c>
    </row>
    <row r="416" spans="1:20" x14ac:dyDescent="0.15">
      <c r="A416">
        <v>8</v>
      </c>
      <c r="B416">
        <v>126.66</v>
      </c>
      <c r="C416">
        <v>70.000200000000007</v>
      </c>
      <c r="D416" s="3">
        <v>25.1</v>
      </c>
      <c r="E416">
        <v>4</v>
      </c>
      <c r="F416" s="3">
        <v>3300</v>
      </c>
      <c r="G416">
        <v>0.1</v>
      </c>
      <c r="H416">
        <v>5.1300100000000004</v>
      </c>
      <c r="I416" s="3">
        <v>3300000</v>
      </c>
      <c r="J416" s="3">
        <v>3290000</v>
      </c>
      <c r="K416" s="3">
        <v>295000</v>
      </c>
      <c r="L416" s="2">
        <v>131000</v>
      </c>
      <c r="M416">
        <v>8.9800000000000005E-2</v>
      </c>
      <c r="N416">
        <v>1.39</v>
      </c>
      <c r="O416">
        <v>326</v>
      </c>
      <c r="P416">
        <v>0.93300000000000005</v>
      </c>
      <c r="Q416">
        <v>0</v>
      </c>
      <c r="R416" t="s">
        <v>65</v>
      </c>
      <c r="S416" t="s">
        <v>64</v>
      </c>
      <c r="T416">
        <v>0</v>
      </c>
    </row>
    <row r="417" spans="1:20" x14ac:dyDescent="0.15">
      <c r="A417">
        <v>9</v>
      </c>
      <c r="B417">
        <v>132.02000000000001</v>
      </c>
      <c r="C417">
        <v>70.000200000000007</v>
      </c>
      <c r="D417" s="3">
        <v>39.799999999999997</v>
      </c>
      <c r="E417">
        <v>6.34</v>
      </c>
      <c r="F417" s="3">
        <v>3400</v>
      </c>
      <c r="G417">
        <v>0.1</v>
      </c>
      <c r="H417">
        <v>5.9981999999999998</v>
      </c>
      <c r="I417" s="3">
        <v>3390000</v>
      </c>
      <c r="J417" s="3">
        <v>3370000</v>
      </c>
      <c r="K417" s="3">
        <v>354000</v>
      </c>
      <c r="L417" s="2">
        <v>85200</v>
      </c>
      <c r="M417">
        <v>0.105</v>
      </c>
      <c r="N417">
        <v>1.39</v>
      </c>
      <c r="O417">
        <v>336</v>
      </c>
      <c r="P417">
        <v>0.99199999999999999</v>
      </c>
      <c r="Q417">
        <v>0</v>
      </c>
      <c r="R417" t="s">
        <v>65</v>
      </c>
      <c r="S417" t="s">
        <v>64</v>
      </c>
      <c r="T417">
        <v>0</v>
      </c>
    </row>
    <row r="418" spans="1:20" x14ac:dyDescent="0.15">
      <c r="A418">
        <v>10</v>
      </c>
      <c r="B418">
        <v>141.29</v>
      </c>
      <c r="C418">
        <v>70.000200000000007</v>
      </c>
      <c r="D418" s="3">
        <v>63.1</v>
      </c>
      <c r="E418">
        <v>10</v>
      </c>
      <c r="F418" s="3">
        <v>3480</v>
      </c>
      <c r="G418">
        <v>0.1</v>
      </c>
      <c r="H418">
        <v>7.0975799999999998</v>
      </c>
      <c r="I418" s="3">
        <v>3480000</v>
      </c>
      <c r="J418" s="3">
        <v>3450000</v>
      </c>
      <c r="K418" s="3">
        <v>430000</v>
      </c>
      <c r="L418" s="2">
        <v>55200</v>
      </c>
      <c r="M418">
        <v>0.125</v>
      </c>
      <c r="N418">
        <v>1.39</v>
      </c>
      <c r="O418">
        <v>344</v>
      </c>
      <c r="P418">
        <v>1.01</v>
      </c>
      <c r="Q418">
        <v>0</v>
      </c>
      <c r="R418" t="s">
        <v>65</v>
      </c>
      <c r="S418" t="s">
        <v>64</v>
      </c>
      <c r="T418">
        <v>0</v>
      </c>
    </row>
    <row r="419" spans="1:20" x14ac:dyDescent="0.15">
      <c r="A419">
        <v>11</v>
      </c>
      <c r="B419">
        <v>152.91999999999999</v>
      </c>
      <c r="C419">
        <v>70.000200000000007</v>
      </c>
      <c r="D419" s="3">
        <v>100</v>
      </c>
      <c r="E419">
        <v>15.9</v>
      </c>
      <c r="F419" s="3">
        <v>3570</v>
      </c>
      <c r="G419">
        <v>0.1</v>
      </c>
      <c r="H419">
        <v>8.1938300000000002</v>
      </c>
      <c r="I419" s="3">
        <v>3570000</v>
      </c>
      <c r="J419" s="3">
        <v>3540000</v>
      </c>
      <c r="K419" s="3">
        <v>509000</v>
      </c>
      <c r="L419" s="2">
        <v>35700</v>
      </c>
      <c r="M419">
        <v>0.14399999999999999</v>
      </c>
      <c r="N419">
        <v>1.39</v>
      </c>
      <c r="O419">
        <v>353</v>
      </c>
      <c r="P419">
        <v>1.03</v>
      </c>
      <c r="Q419">
        <v>-1.25</v>
      </c>
      <c r="R419" t="s">
        <v>65</v>
      </c>
      <c r="S419" t="s">
        <v>64</v>
      </c>
      <c r="T419">
        <v>8.9999999999999998E-4</v>
      </c>
    </row>
    <row r="421" spans="1:20" x14ac:dyDescent="0.15">
      <c r="A421" t="s">
        <v>0</v>
      </c>
    </row>
    <row r="422" spans="1:20" x14ac:dyDescent="0.15">
      <c r="A422" t="s">
        <v>1</v>
      </c>
      <c r="D422" t="s">
        <v>103</v>
      </c>
    </row>
    <row r="423" spans="1:20" x14ac:dyDescent="0.15">
      <c r="A423" t="s">
        <v>2</v>
      </c>
      <c r="D423" t="s">
        <v>76</v>
      </c>
    </row>
    <row r="424" spans="1:20" x14ac:dyDescent="0.15">
      <c r="A424" t="s">
        <v>3</v>
      </c>
      <c r="D424" t="s">
        <v>4</v>
      </c>
    </row>
    <row r="425" spans="1:20" x14ac:dyDescent="0.15">
      <c r="A425" t="s">
        <v>5</v>
      </c>
      <c r="D425">
        <v>1</v>
      </c>
    </row>
    <row r="426" spans="1:20" x14ac:dyDescent="0.15">
      <c r="A426" t="s">
        <v>6</v>
      </c>
      <c r="D426" t="s">
        <v>7</v>
      </c>
    </row>
    <row r="427" spans="1:20" x14ac:dyDescent="0.15">
      <c r="A427" t="s">
        <v>8</v>
      </c>
      <c r="D427" t="s">
        <v>81</v>
      </c>
    </row>
    <row r="428" spans="1:20" x14ac:dyDescent="0.15">
      <c r="A428" t="s">
        <v>9</v>
      </c>
      <c r="D428" t="s">
        <v>104</v>
      </c>
    </row>
    <row r="429" spans="1:20" x14ac:dyDescent="0.15">
      <c r="A429" t="s">
        <v>10</v>
      </c>
      <c r="D429" t="s">
        <v>11</v>
      </c>
    </row>
    <row r="430" spans="1:20" x14ac:dyDescent="0.15">
      <c r="A430" t="s">
        <v>12</v>
      </c>
      <c r="D430" t="s">
        <v>83</v>
      </c>
    </row>
    <row r="432" spans="1:20" x14ac:dyDescent="0.15">
      <c r="A432" t="s">
        <v>14</v>
      </c>
    </row>
    <row r="433" spans="1:4" x14ac:dyDescent="0.15">
      <c r="A433" t="s">
        <v>15</v>
      </c>
      <c r="D433">
        <v>0.41648094000000002</v>
      </c>
    </row>
    <row r="434" spans="1:4" x14ac:dyDescent="0.15">
      <c r="A434" t="s">
        <v>16</v>
      </c>
      <c r="D434" s="1">
        <v>10120.002</v>
      </c>
    </row>
    <row r="435" spans="1:4" x14ac:dyDescent="0.15">
      <c r="A435" t="s">
        <v>17</v>
      </c>
      <c r="D435">
        <v>304.62200000000001</v>
      </c>
    </row>
    <row r="436" spans="1:4" x14ac:dyDescent="0.15">
      <c r="A436" t="s">
        <v>18</v>
      </c>
      <c r="D436" s="2">
        <v>1000</v>
      </c>
    </row>
    <row r="437" spans="1:4" x14ac:dyDescent="0.15">
      <c r="A437" t="s">
        <v>19</v>
      </c>
      <c r="D437">
        <v>1</v>
      </c>
    </row>
    <row r="438" spans="1:4" x14ac:dyDescent="0.15">
      <c r="A438" t="s">
        <v>20</v>
      </c>
      <c r="D438">
        <v>1</v>
      </c>
    </row>
    <row r="440" spans="1:4" x14ac:dyDescent="0.15">
      <c r="A440" t="s">
        <v>21</v>
      </c>
      <c r="D440">
        <v>1</v>
      </c>
    </row>
    <row r="441" spans="1:4" x14ac:dyDescent="0.15">
      <c r="A441" t="s">
        <v>22</v>
      </c>
      <c r="D441">
        <v>11</v>
      </c>
    </row>
    <row r="443" spans="1:4" x14ac:dyDescent="0.15">
      <c r="A443" t="s">
        <v>23</v>
      </c>
      <c r="D443" t="s">
        <v>24</v>
      </c>
    </row>
    <row r="444" spans="1:4" x14ac:dyDescent="0.15">
      <c r="A444" t="s">
        <v>25</v>
      </c>
    </row>
    <row r="445" spans="1:4" x14ac:dyDescent="0.15">
      <c r="A445" t="e">
        <f>- ひずみ</f>
        <v>#NAME?</v>
      </c>
      <c r="D445" t="s">
        <v>26</v>
      </c>
    </row>
    <row r="446" spans="1:4" x14ac:dyDescent="0.15">
      <c r="D446" t="s">
        <v>27</v>
      </c>
    </row>
    <row r="447" spans="1:4" x14ac:dyDescent="0.15">
      <c r="A447" t="s">
        <v>28</v>
      </c>
      <c r="D447" t="s">
        <v>84</v>
      </c>
    </row>
    <row r="449" spans="1:20" x14ac:dyDescent="0.15">
      <c r="A449" t="s">
        <v>30</v>
      </c>
      <c r="B449" t="s">
        <v>31</v>
      </c>
      <c r="C449" t="s">
        <v>32</v>
      </c>
      <c r="D449" t="s">
        <v>33</v>
      </c>
      <c r="E449" t="s">
        <v>34</v>
      </c>
      <c r="F449" t="s">
        <v>35</v>
      </c>
      <c r="G449" t="s">
        <v>36</v>
      </c>
      <c r="H449" t="s">
        <v>37</v>
      </c>
      <c r="I449" t="s">
        <v>38</v>
      </c>
      <c r="J449" t="s">
        <v>39</v>
      </c>
      <c r="K449" t="s">
        <v>40</v>
      </c>
      <c r="L449" t="s">
        <v>41</v>
      </c>
      <c r="M449" t="s">
        <v>42</v>
      </c>
      <c r="N449" t="s">
        <v>43</v>
      </c>
      <c r="O449" t="s">
        <v>44</v>
      </c>
      <c r="P449" t="s">
        <v>45</v>
      </c>
      <c r="Q449" t="s">
        <v>46</v>
      </c>
      <c r="R449" t="s">
        <v>47</v>
      </c>
      <c r="S449" t="s">
        <v>48</v>
      </c>
      <c r="T449" t="s">
        <v>49</v>
      </c>
    </row>
    <row r="450" spans="1:20" x14ac:dyDescent="0.15">
      <c r="B450" t="s">
        <v>50</v>
      </c>
      <c r="C450" t="s">
        <v>51</v>
      </c>
      <c r="D450" t="s">
        <v>52</v>
      </c>
      <c r="E450" t="s">
        <v>53</v>
      </c>
      <c r="F450" t="s">
        <v>54</v>
      </c>
      <c r="G450" t="s">
        <v>55</v>
      </c>
      <c r="H450" t="s">
        <v>56</v>
      </c>
      <c r="I450" t="s">
        <v>54</v>
      </c>
      <c r="J450" t="s">
        <v>54</v>
      </c>
      <c r="K450" t="s">
        <v>54</v>
      </c>
      <c r="L450" t="s">
        <v>57</v>
      </c>
      <c r="M450" t="s">
        <v>58</v>
      </c>
      <c r="N450" t="s">
        <v>59</v>
      </c>
      <c r="O450" t="s">
        <v>60</v>
      </c>
      <c r="P450" t="s">
        <v>61</v>
      </c>
      <c r="Q450" t="s">
        <v>62</v>
      </c>
      <c r="R450" t="s">
        <v>63</v>
      </c>
      <c r="S450" t="s">
        <v>54</v>
      </c>
      <c r="T450" t="s">
        <v>52</v>
      </c>
    </row>
    <row r="451" spans="1:20" x14ac:dyDescent="0.15">
      <c r="A451">
        <v>1</v>
      </c>
      <c r="B451">
        <v>33.21</v>
      </c>
      <c r="C451">
        <v>60.000300000000003</v>
      </c>
      <c r="D451" s="3">
        <v>1</v>
      </c>
      <c r="E451">
        <v>0.159</v>
      </c>
      <c r="F451" s="3">
        <v>2990</v>
      </c>
      <c r="G451">
        <v>0.1</v>
      </c>
      <c r="H451">
        <v>3.3490099999999998</v>
      </c>
      <c r="I451" s="3">
        <v>2990000</v>
      </c>
      <c r="J451" s="3">
        <v>2990000</v>
      </c>
      <c r="K451" s="3">
        <v>175000</v>
      </c>
      <c r="L451" s="2">
        <v>2990000</v>
      </c>
      <c r="M451">
        <v>5.8500000000000003E-2</v>
      </c>
      <c r="N451">
        <v>1.39</v>
      </c>
      <c r="O451">
        <v>296</v>
      </c>
      <c r="P451">
        <v>1</v>
      </c>
      <c r="Q451">
        <v>-0.35199999999999998</v>
      </c>
      <c r="R451" t="s">
        <v>65</v>
      </c>
      <c r="S451" t="s">
        <v>64</v>
      </c>
      <c r="T451">
        <v>4.37E-4</v>
      </c>
    </row>
    <row r="452" spans="1:20" x14ac:dyDescent="0.15">
      <c r="A452">
        <v>2</v>
      </c>
      <c r="B452">
        <v>57.191000000000003</v>
      </c>
      <c r="C452">
        <v>60.000300000000003</v>
      </c>
      <c r="D452" s="3">
        <v>1.58</v>
      </c>
      <c r="E452">
        <v>0.252</v>
      </c>
      <c r="F452" s="3">
        <v>3040</v>
      </c>
      <c r="G452">
        <v>0.1</v>
      </c>
      <c r="H452">
        <v>3.6513100000000001</v>
      </c>
      <c r="I452" s="3">
        <v>3040000</v>
      </c>
      <c r="J452" s="3">
        <v>3030000</v>
      </c>
      <c r="K452" s="3">
        <v>193000</v>
      </c>
      <c r="L452" s="2">
        <v>1920000</v>
      </c>
      <c r="M452">
        <v>6.3799999999999996E-2</v>
      </c>
      <c r="N452">
        <v>1.38</v>
      </c>
      <c r="O452">
        <v>300</v>
      </c>
      <c r="P452">
        <v>1.01</v>
      </c>
      <c r="Q452">
        <v>-0.80100000000000005</v>
      </c>
      <c r="R452" t="s">
        <v>65</v>
      </c>
      <c r="S452" t="s">
        <v>64</v>
      </c>
      <c r="T452">
        <v>7.2900000000000005E-4</v>
      </c>
    </row>
    <row r="453" spans="1:20" x14ac:dyDescent="0.15">
      <c r="A453">
        <v>3</v>
      </c>
      <c r="B453">
        <v>76.055999999999997</v>
      </c>
      <c r="C453">
        <v>60.0002</v>
      </c>
      <c r="D453" s="3">
        <v>2.5099999999999998</v>
      </c>
      <c r="E453">
        <v>0.4</v>
      </c>
      <c r="F453" s="3">
        <v>3090</v>
      </c>
      <c r="G453">
        <v>0.1</v>
      </c>
      <c r="H453">
        <v>4.0894899999999996</v>
      </c>
      <c r="I453" s="3">
        <v>3090000</v>
      </c>
      <c r="J453" s="3">
        <v>3080000</v>
      </c>
      <c r="K453" s="3">
        <v>221000</v>
      </c>
      <c r="L453" s="2">
        <v>1230000</v>
      </c>
      <c r="M453">
        <v>7.1499999999999994E-2</v>
      </c>
      <c r="N453">
        <v>1.38</v>
      </c>
      <c r="O453">
        <v>305</v>
      </c>
      <c r="P453">
        <v>0.96399999999999997</v>
      </c>
      <c r="Q453">
        <v>0</v>
      </c>
      <c r="R453" t="s">
        <v>65</v>
      </c>
      <c r="S453" t="s">
        <v>64</v>
      </c>
      <c r="T453">
        <v>0</v>
      </c>
    </row>
    <row r="454" spans="1:20" x14ac:dyDescent="0.15">
      <c r="A454">
        <v>4</v>
      </c>
      <c r="B454">
        <v>91.013999999999996</v>
      </c>
      <c r="C454">
        <v>60.000300000000003</v>
      </c>
      <c r="D454" s="3">
        <v>3.98</v>
      </c>
      <c r="E454">
        <v>0.63400000000000001</v>
      </c>
      <c r="F454" s="3">
        <v>3150</v>
      </c>
      <c r="G454">
        <v>0.1</v>
      </c>
      <c r="H454">
        <v>4.6731699999999998</v>
      </c>
      <c r="I454" s="3">
        <v>3160000</v>
      </c>
      <c r="J454" s="3">
        <v>3140000</v>
      </c>
      <c r="K454" s="3">
        <v>257000</v>
      </c>
      <c r="L454" s="2">
        <v>793000</v>
      </c>
      <c r="M454">
        <v>8.1699999999999995E-2</v>
      </c>
      <c r="N454">
        <v>1.38</v>
      </c>
      <c r="O454">
        <v>312</v>
      </c>
      <c r="P454">
        <v>0.97399999999999998</v>
      </c>
      <c r="Q454">
        <v>0</v>
      </c>
      <c r="R454" t="s">
        <v>65</v>
      </c>
      <c r="S454" t="s">
        <v>64</v>
      </c>
      <c r="T454">
        <v>0</v>
      </c>
    </row>
    <row r="455" spans="1:20" x14ac:dyDescent="0.15">
      <c r="A455">
        <v>5</v>
      </c>
      <c r="B455">
        <v>102.95</v>
      </c>
      <c r="C455">
        <v>60.0002</v>
      </c>
      <c r="D455" s="3">
        <v>6.31</v>
      </c>
      <c r="E455">
        <v>1</v>
      </c>
      <c r="F455" s="3">
        <v>3230</v>
      </c>
      <c r="G455">
        <v>0.1</v>
      </c>
      <c r="H455">
        <v>5.4182800000000002</v>
      </c>
      <c r="I455" s="3">
        <v>3230000</v>
      </c>
      <c r="J455" s="3">
        <v>3210000</v>
      </c>
      <c r="K455" s="3">
        <v>305000</v>
      </c>
      <c r="L455" s="2">
        <v>512000</v>
      </c>
      <c r="M455">
        <v>9.4799999999999995E-2</v>
      </c>
      <c r="N455">
        <v>1.38</v>
      </c>
      <c r="O455">
        <v>319</v>
      </c>
      <c r="P455">
        <v>1</v>
      </c>
      <c r="Q455">
        <v>0</v>
      </c>
      <c r="R455" t="s">
        <v>65</v>
      </c>
      <c r="S455" t="s">
        <v>64</v>
      </c>
      <c r="T455">
        <v>0</v>
      </c>
    </row>
    <row r="456" spans="1:20" x14ac:dyDescent="0.15">
      <c r="A456">
        <v>6</v>
      </c>
      <c r="B456">
        <v>112.52</v>
      </c>
      <c r="C456">
        <v>60.0002</v>
      </c>
      <c r="D456" s="3">
        <v>10</v>
      </c>
      <c r="E456">
        <v>1.59</v>
      </c>
      <c r="F456" s="3">
        <v>3310</v>
      </c>
      <c r="G456">
        <v>0.1</v>
      </c>
      <c r="H456">
        <v>6.32</v>
      </c>
      <c r="I456" s="3">
        <v>3320000</v>
      </c>
      <c r="J456" s="3">
        <v>3300000</v>
      </c>
      <c r="K456" s="3">
        <v>365000</v>
      </c>
      <c r="L456" s="2">
        <v>332000</v>
      </c>
      <c r="M456">
        <v>0.111</v>
      </c>
      <c r="N456">
        <v>1.38</v>
      </c>
      <c r="O456">
        <v>328</v>
      </c>
      <c r="P456">
        <v>0.95099999999999996</v>
      </c>
      <c r="Q456">
        <v>0</v>
      </c>
      <c r="R456" t="s">
        <v>65</v>
      </c>
      <c r="S456" t="s">
        <v>64</v>
      </c>
      <c r="T456">
        <v>0</v>
      </c>
    </row>
    <row r="457" spans="1:20" x14ac:dyDescent="0.15">
      <c r="A457">
        <v>7</v>
      </c>
      <c r="B457">
        <v>120.23</v>
      </c>
      <c r="C457">
        <v>60.0002</v>
      </c>
      <c r="D457" s="3">
        <v>15.8</v>
      </c>
      <c r="E457">
        <v>2.52</v>
      </c>
      <c r="F457" s="3">
        <v>3420</v>
      </c>
      <c r="G457">
        <v>0.1</v>
      </c>
      <c r="H457">
        <v>7.3328800000000003</v>
      </c>
      <c r="I457" s="3">
        <v>3420000</v>
      </c>
      <c r="J457" s="3">
        <v>3390000</v>
      </c>
      <c r="K457" s="3">
        <v>436000</v>
      </c>
      <c r="L457" s="2">
        <v>216000</v>
      </c>
      <c r="M457">
        <v>0.129</v>
      </c>
      <c r="N457">
        <v>1.38</v>
      </c>
      <c r="O457">
        <v>338</v>
      </c>
      <c r="P457">
        <v>1.02</v>
      </c>
      <c r="Q457">
        <v>-1.08</v>
      </c>
      <c r="R457" t="s">
        <v>65</v>
      </c>
      <c r="S457" t="s">
        <v>64</v>
      </c>
      <c r="T457">
        <v>7.7999999999999999E-4</v>
      </c>
    </row>
    <row r="458" spans="1:20" x14ac:dyDescent="0.15">
      <c r="A458">
        <v>8</v>
      </c>
      <c r="B458">
        <v>126.71</v>
      </c>
      <c r="C458">
        <v>60.0002</v>
      </c>
      <c r="D458" s="3">
        <v>25.1</v>
      </c>
      <c r="E458">
        <v>4</v>
      </c>
      <c r="F458" s="3">
        <v>3550</v>
      </c>
      <c r="G458">
        <v>0.1</v>
      </c>
      <c r="H458">
        <v>8.5629600000000003</v>
      </c>
      <c r="I458" s="3">
        <v>3550000</v>
      </c>
      <c r="J458" s="3">
        <v>3510000</v>
      </c>
      <c r="K458" s="3">
        <v>528000</v>
      </c>
      <c r="L458" s="2">
        <v>141000</v>
      </c>
      <c r="M458">
        <v>0.151</v>
      </c>
      <c r="N458">
        <v>1.38</v>
      </c>
      <c r="O458">
        <v>350</v>
      </c>
      <c r="P458">
        <v>1</v>
      </c>
      <c r="Q458">
        <v>0</v>
      </c>
      <c r="R458" t="s">
        <v>65</v>
      </c>
      <c r="S458" t="s">
        <v>64</v>
      </c>
      <c r="T458">
        <v>0</v>
      </c>
    </row>
    <row r="459" spans="1:20" x14ac:dyDescent="0.15">
      <c r="A459">
        <v>9</v>
      </c>
      <c r="B459">
        <v>132.07</v>
      </c>
      <c r="C459">
        <v>60.0002</v>
      </c>
      <c r="D459" s="3">
        <v>39.799999999999997</v>
      </c>
      <c r="E459">
        <v>6.34</v>
      </c>
      <c r="F459" s="3">
        <v>3710</v>
      </c>
      <c r="G459">
        <v>0.1</v>
      </c>
      <c r="H459">
        <v>10.0068</v>
      </c>
      <c r="I459" s="3">
        <v>3700000</v>
      </c>
      <c r="J459" s="3">
        <v>3650000</v>
      </c>
      <c r="K459" s="3">
        <v>644000</v>
      </c>
      <c r="L459" s="2">
        <v>93000</v>
      </c>
      <c r="M459">
        <v>0.17599999999999999</v>
      </c>
      <c r="N459">
        <v>1.38</v>
      </c>
      <c r="O459">
        <v>367</v>
      </c>
      <c r="P459">
        <v>0.97499999999999998</v>
      </c>
      <c r="Q459">
        <v>0</v>
      </c>
      <c r="R459" t="s">
        <v>65</v>
      </c>
      <c r="S459" t="s">
        <v>64</v>
      </c>
      <c r="T459">
        <v>0</v>
      </c>
    </row>
    <row r="460" spans="1:20" x14ac:dyDescent="0.15">
      <c r="A460">
        <v>10</v>
      </c>
      <c r="B460">
        <v>141.07</v>
      </c>
      <c r="C460">
        <v>60.0002</v>
      </c>
      <c r="D460" s="3">
        <v>63.1</v>
      </c>
      <c r="E460">
        <v>10</v>
      </c>
      <c r="F460" s="3">
        <v>3880</v>
      </c>
      <c r="G460">
        <v>0.1</v>
      </c>
      <c r="H460">
        <v>11.880699999999999</v>
      </c>
      <c r="I460" s="3">
        <v>3880000</v>
      </c>
      <c r="J460" s="3">
        <v>3800000</v>
      </c>
      <c r="K460" s="3">
        <v>799000</v>
      </c>
      <c r="L460" s="2">
        <v>61500</v>
      </c>
      <c r="M460">
        <v>0.21</v>
      </c>
      <c r="N460">
        <v>1.38</v>
      </c>
      <c r="O460">
        <v>384</v>
      </c>
      <c r="P460">
        <v>0.97</v>
      </c>
      <c r="Q460">
        <v>0</v>
      </c>
      <c r="R460" t="s">
        <v>65</v>
      </c>
      <c r="S460" t="s">
        <v>64</v>
      </c>
      <c r="T460">
        <v>0</v>
      </c>
    </row>
    <row r="461" spans="1:20" x14ac:dyDescent="0.15">
      <c r="A461">
        <v>11</v>
      </c>
      <c r="B461">
        <v>152.32</v>
      </c>
      <c r="C461">
        <v>60.000300000000003</v>
      </c>
      <c r="D461" s="3">
        <v>100</v>
      </c>
      <c r="E461">
        <v>15.9</v>
      </c>
      <c r="F461" s="3">
        <v>4100</v>
      </c>
      <c r="G461">
        <v>0.1</v>
      </c>
      <c r="H461">
        <v>14.081200000000001</v>
      </c>
      <c r="I461" s="3">
        <v>4090000</v>
      </c>
      <c r="J461" s="3">
        <v>3970000</v>
      </c>
      <c r="K461" s="3">
        <v>996000</v>
      </c>
      <c r="L461" s="2">
        <v>40900</v>
      </c>
      <c r="M461">
        <v>0.251</v>
      </c>
      <c r="N461">
        <v>1.38</v>
      </c>
      <c r="O461">
        <v>405</v>
      </c>
      <c r="P461">
        <v>0.96899999999999997</v>
      </c>
      <c r="Q461">
        <v>0</v>
      </c>
      <c r="R461" t="s">
        <v>65</v>
      </c>
      <c r="S461" t="s">
        <v>64</v>
      </c>
      <c r="T461">
        <v>0</v>
      </c>
    </row>
    <row r="463" spans="1:20" x14ac:dyDescent="0.15">
      <c r="A463" t="s">
        <v>0</v>
      </c>
    </row>
    <row r="464" spans="1:20" x14ac:dyDescent="0.15">
      <c r="A464" t="s">
        <v>1</v>
      </c>
      <c r="D464" t="s">
        <v>105</v>
      </c>
    </row>
    <row r="465" spans="1:4" x14ac:dyDescent="0.15">
      <c r="A465" t="s">
        <v>2</v>
      </c>
      <c r="D465" t="s">
        <v>76</v>
      </c>
    </row>
    <row r="466" spans="1:4" x14ac:dyDescent="0.15">
      <c r="A466" t="s">
        <v>3</v>
      </c>
      <c r="D466" t="s">
        <v>4</v>
      </c>
    </row>
    <row r="467" spans="1:4" x14ac:dyDescent="0.15">
      <c r="A467" t="s">
        <v>5</v>
      </c>
      <c r="D467">
        <v>1</v>
      </c>
    </row>
    <row r="468" spans="1:4" x14ac:dyDescent="0.15">
      <c r="A468" t="s">
        <v>6</v>
      </c>
      <c r="D468" t="s">
        <v>7</v>
      </c>
    </row>
    <row r="469" spans="1:4" x14ac:dyDescent="0.15">
      <c r="A469" t="s">
        <v>8</v>
      </c>
      <c r="D469" t="s">
        <v>81</v>
      </c>
    </row>
    <row r="470" spans="1:4" x14ac:dyDescent="0.15">
      <c r="A470" t="s">
        <v>9</v>
      </c>
      <c r="D470" t="s">
        <v>106</v>
      </c>
    </row>
    <row r="471" spans="1:4" x14ac:dyDescent="0.15">
      <c r="A471" t="s">
        <v>10</v>
      </c>
      <c r="D471" t="s">
        <v>11</v>
      </c>
    </row>
    <row r="472" spans="1:4" x14ac:dyDescent="0.15">
      <c r="A472" t="s">
        <v>12</v>
      </c>
      <c r="D472" t="s">
        <v>83</v>
      </c>
    </row>
    <row r="474" spans="1:4" x14ac:dyDescent="0.15">
      <c r="A474" t="s">
        <v>14</v>
      </c>
    </row>
    <row r="475" spans="1:4" x14ac:dyDescent="0.15">
      <c r="A475" t="s">
        <v>15</v>
      </c>
      <c r="D475">
        <v>0.41648094000000002</v>
      </c>
    </row>
    <row r="476" spans="1:4" x14ac:dyDescent="0.15">
      <c r="A476" t="s">
        <v>16</v>
      </c>
      <c r="D476" s="1">
        <v>10120.002</v>
      </c>
    </row>
    <row r="477" spans="1:4" x14ac:dyDescent="0.15">
      <c r="A477" t="s">
        <v>17</v>
      </c>
      <c r="D477">
        <v>588.65099999999995</v>
      </c>
    </row>
    <row r="478" spans="1:4" x14ac:dyDescent="0.15">
      <c r="A478" t="s">
        <v>18</v>
      </c>
      <c r="D478" s="2">
        <v>1000</v>
      </c>
    </row>
    <row r="479" spans="1:4" x14ac:dyDescent="0.15">
      <c r="A479" t="s">
        <v>19</v>
      </c>
      <c r="D479">
        <v>1</v>
      </c>
    </row>
    <row r="480" spans="1:4" x14ac:dyDescent="0.15">
      <c r="A480" t="s">
        <v>20</v>
      </c>
      <c r="D480">
        <v>1</v>
      </c>
    </row>
    <row r="482" spans="1:20" x14ac:dyDescent="0.15">
      <c r="A482" t="s">
        <v>21</v>
      </c>
      <c r="D482">
        <v>1</v>
      </c>
    </row>
    <row r="483" spans="1:20" x14ac:dyDescent="0.15">
      <c r="A483" t="s">
        <v>22</v>
      </c>
      <c r="D483">
        <v>11</v>
      </c>
    </row>
    <row r="485" spans="1:20" x14ac:dyDescent="0.15">
      <c r="A485" t="s">
        <v>23</v>
      </c>
      <c r="D485" t="s">
        <v>24</v>
      </c>
    </row>
    <row r="486" spans="1:20" x14ac:dyDescent="0.15">
      <c r="A486" t="s">
        <v>25</v>
      </c>
    </row>
    <row r="487" spans="1:20" x14ac:dyDescent="0.15">
      <c r="A487" t="e">
        <f>- ひずみ</f>
        <v>#NAME?</v>
      </c>
      <c r="D487" t="s">
        <v>26</v>
      </c>
    </row>
    <row r="488" spans="1:20" x14ac:dyDescent="0.15">
      <c r="D488" t="s">
        <v>27</v>
      </c>
    </row>
    <row r="489" spans="1:20" x14ac:dyDescent="0.15">
      <c r="A489" t="s">
        <v>28</v>
      </c>
      <c r="D489" t="s">
        <v>84</v>
      </c>
    </row>
    <row r="491" spans="1:20" x14ac:dyDescent="0.15">
      <c r="A491" t="s">
        <v>30</v>
      </c>
      <c r="B491" t="s">
        <v>31</v>
      </c>
      <c r="C491" t="s">
        <v>32</v>
      </c>
      <c r="D491" t="s">
        <v>33</v>
      </c>
      <c r="E491" t="s">
        <v>34</v>
      </c>
      <c r="F491" t="s">
        <v>35</v>
      </c>
      <c r="G491" t="s">
        <v>36</v>
      </c>
      <c r="H491" t="s">
        <v>37</v>
      </c>
      <c r="I491" t="s">
        <v>38</v>
      </c>
      <c r="J491" t="s">
        <v>39</v>
      </c>
      <c r="K491" t="s">
        <v>40</v>
      </c>
      <c r="L491" t="s">
        <v>41</v>
      </c>
      <c r="M491" t="s">
        <v>42</v>
      </c>
      <c r="N491" t="s">
        <v>43</v>
      </c>
      <c r="O491" t="s">
        <v>44</v>
      </c>
      <c r="P491" t="s">
        <v>45</v>
      </c>
      <c r="Q491" t="s">
        <v>46</v>
      </c>
      <c r="R491" t="s">
        <v>47</v>
      </c>
      <c r="S491" t="s">
        <v>48</v>
      </c>
      <c r="T491" t="s">
        <v>49</v>
      </c>
    </row>
    <row r="492" spans="1:20" x14ac:dyDescent="0.15">
      <c r="B492" t="s">
        <v>50</v>
      </c>
      <c r="C492" t="s">
        <v>51</v>
      </c>
      <c r="D492" t="s">
        <v>52</v>
      </c>
      <c r="E492" t="s">
        <v>53</v>
      </c>
      <c r="F492" t="s">
        <v>54</v>
      </c>
      <c r="G492" t="s">
        <v>55</v>
      </c>
      <c r="H492" t="s">
        <v>56</v>
      </c>
      <c r="I492" t="s">
        <v>54</v>
      </c>
      <c r="J492" t="s">
        <v>54</v>
      </c>
      <c r="K492" t="s">
        <v>54</v>
      </c>
      <c r="L492" t="s">
        <v>57</v>
      </c>
      <c r="M492" t="s">
        <v>58</v>
      </c>
      <c r="N492" t="s">
        <v>59</v>
      </c>
      <c r="O492" t="s">
        <v>60</v>
      </c>
      <c r="P492" t="s">
        <v>61</v>
      </c>
      <c r="Q492" t="s">
        <v>62</v>
      </c>
      <c r="R492" t="s">
        <v>63</v>
      </c>
      <c r="S492" t="s">
        <v>54</v>
      </c>
      <c r="T492" t="s">
        <v>52</v>
      </c>
    </row>
    <row r="493" spans="1:20" x14ac:dyDescent="0.15">
      <c r="A493">
        <v>1</v>
      </c>
      <c r="B493">
        <v>33.064</v>
      </c>
      <c r="C493">
        <v>55.025199999999998</v>
      </c>
      <c r="D493" s="3">
        <v>1</v>
      </c>
      <c r="E493">
        <v>0.159</v>
      </c>
      <c r="F493" s="3">
        <v>3070</v>
      </c>
      <c r="G493">
        <v>0.1</v>
      </c>
      <c r="H493">
        <v>4.2294400000000003</v>
      </c>
      <c r="I493" s="3">
        <v>3060000</v>
      </c>
      <c r="J493" s="3">
        <v>3050000</v>
      </c>
      <c r="K493" s="3">
        <v>225000</v>
      </c>
      <c r="L493" s="2">
        <v>3060000</v>
      </c>
      <c r="M493">
        <v>7.3999999999999996E-2</v>
      </c>
      <c r="N493">
        <v>1.38</v>
      </c>
      <c r="O493">
        <v>303</v>
      </c>
      <c r="P493">
        <v>0.98</v>
      </c>
      <c r="Q493">
        <v>-0.28100000000000003</v>
      </c>
      <c r="R493" t="s">
        <v>65</v>
      </c>
      <c r="S493" t="s">
        <v>64</v>
      </c>
      <c r="T493">
        <v>2.1699999999999999E-4</v>
      </c>
    </row>
    <row r="494" spans="1:20" x14ac:dyDescent="0.15">
      <c r="A494">
        <v>2</v>
      </c>
      <c r="B494">
        <v>57.045000000000002</v>
      </c>
      <c r="C494">
        <v>55.000399999999999</v>
      </c>
      <c r="D494" s="3">
        <v>1.58</v>
      </c>
      <c r="E494">
        <v>0.252</v>
      </c>
      <c r="F494" s="3">
        <v>3110</v>
      </c>
      <c r="G494">
        <v>0.1</v>
      </c>
      <c r="H494">
        <v>4.8148400000000002</v>
      </c>
      <c r="I494" s="3">
        <v>3110000</v>
      </c>
      <c r="J494" s="3">
        <v>3100000</v>
      </c>
      <c r="K494" s="3">
        <v>261000</v>
      </c>
      <c r="L494" s="2">
        <v>1960000</v>
      </c>
      <c r="M494">
        <v>8.4199999999999997E-2</v>
      </c>
      <c r="N494">
        <v>1.38</v>
      </c>
      <c r="O494">
        <v>308</v>
      </c>
      <c r="P494">
        <v>0.99399999999999999</v>
      </c>
      <c r="Q494">
        <v>-0.52800000000000002</v>
      </c>
      <c r="R494" t="s">
        <v>65</v>
      </c>
      <c r="S494" t="s">
        <v>64</v>
      </c>
      <c r="T494">
        <v>4.26E-4</v>
      </c>
    </row>
    <row r="495" spans="1:20" x14ac:dyDescent="0.15">
      <c r="A495">
        <v>3</v>
      </c>
      <c r="B495">
        <v>75.91</v>
      </c>
      <c r="C495">
        <v>55.000300000000003</v>
      </c>
      <c r="D495" s="3">
        <v>2.5099999999999998</v>
      </c>
      <c r="E495">
        <v>0.4</v>
      </c>
      <c r="F495" s="3">
        <v>3180</v>
      </c>
      <c r="G495">
        <v>0.1</v>
      </c>
      <c r="H495">
        <v>5.5543500000000003</v>
      </c>
      <c r="I495" s="3">
        <v>3190000</v>
      </c>
      <c r="J495" s="3">
        <v>3170000</v>
      </c>
      <c r="K495" s="3">
        <v>308000</v>
      </c>
      <c r="L495" s="2">
        <v>1270000</v>
      </c>
      <c r="M495">
        <v>9.7199999999999995E-2</v>
      </c>
      <c r="N495">
        <v>1.38</v>
      </c>
      <c r="O495">
        <v>315</v>
      </c>
      <c r="P495">
        <v>0.95699999999999996</v>
      </c>
      <c r="Q495">
        <v>2.5000000000000001E-3</v>
      </c>
      <c r="R495" t="s">
        <v>65</v>
      </c>
      <c r="S495" t="s">
        <v>64</v>
      </c>
      <c r="T495">
        <v>1.81E-6</v>
      </c>
    </row>
    <row r="496" spans="1:20" x14ac:dyDescent="0.15">
      <c r="A496">
        <v>4</v>
      </c>
      <c r="B496">
        <v>90.867999999999995</v>
      </c>
      <c r="C496">
        <v>55.000300000000003</v>
      </c>
      <c r="D496" s="3">
        <v>3.98</v>
      </c>
      <c r="E496">
        <v>0.63400000000000001</v>
      </c>
      <c r="F496" s="3">
        <v>3270</v>
      </c>
      <c r="G496">
        <v>0.1</v>
      </c>
      <c r="H496">
        <v>6.4318</v>
      </c>
      <c r="I496" s="3">
        <v>3270000</v>
      </c>
      <c r="J496" s="3">
        <v>3250000</v>
      </c>
      <c r="K496" s="3">
        <v>367000</v>
      </c>
      <c r="L496" s="2">
        <v>822000</v>
      </c>
      <c r="M496">
        <v>0.113</v>
      </c>
      <c r="N496">
        <v>1.38</v>
      </c>
      <c r="O496">
        <v>323</v>
      </c>
      <c r="P496">
        <v>0.99199999999999999</v>
      </c>
      <c r="Q496">
        <v>-0.248</v>
      </c>
      <c r="R496" t="s">
        <v>65</v>
      </c>
      <c r="S496" t="s">
        <v>64</v>
      </c>
      <c r="T496">
        <v>4.4200000000000001E-4</v>
      </c>
    </row>
    <row r="497" spans="1:20" x14ac:dyDescent="0.15">
      <c r="A497">
        <v>5</v>
      </c>
      <c r="B497">
        <v>102.8</v>
      </c>
      <c r="C497">
        <v>55.000300000000003</v>
      </c>
      <c r="D497" s="3">
        <v>6.31</v>
      </c>
      <c r="E497">
        <v>1</v>
      </c>
      <c r="F497" s="3">
        <v>3380</v>
      </c>
      <c r="G497">
        <v>0.1</v>
      </c>
      <c r="H497">
        <v>7.5053799999999997</v>
      </c>
      <c r="I497" s="3">
        <v>3380000</v>
      </c>
      <c r="J497" s="3">
        <v>3350000</v>
      </c>
      <c r="K497" s="3">
        <v>441000</v>
      </c>
      <c r="L497" s="2">
        <v>536000</v>
      </c>
      <c r="M497">
        <v>0.13200000000000001</v>
      </c>
      <c r="N497">
        <v>1.38</v>
      </c>
      <c r="O497">
        <v>334</v>
      </c>
      <c r="P497">
        <v>0.99299999999999999</v>
      </c>
      <c r="Q497">
        <v>0</v>
      </c>
      <c r="R497" t="s">
        <v>65</v>
      </c>
      <c r="S497" t="s">
        <v>64</v>
      </c>
      <c r="T497">
        <v>0</v>
      </c>
    </row>
    <row r="498" spans="1:20" x14ac:dyDescent="0.15">
      <c r="A498">
        <v>6</v>
      </c>
      <c r="B498">
        <v>112.37</v>
      </c>
      <c r="C498">
        <v>55.000300000000003</v>
      </c>
      <c r="D498" s="3">
        <v>10</v>
      </c>
      <c r="E498">
        <v>1.59</v>
      </c>
      <c r="F498" s="3">
        <v>3500</v>
      </c>
      <c r="G498">
        <v>0.1</v>
      </c>
      <c r="H498">
        <v>8.7532399999999999</v>
      </c>
      <c r="I498" s="3">
        <v>3500000</v>
      </c>
      <c r="J498" s="3">
        <v>3460000</v>
      </c>
      <c r="K498" s="3">
        <v>533000</v>
      </c>
      <c r="L498" s="2">
        <v>350000</v>
      </c>
      <c r="M498">
        <v>0.154</v>
      </c>
      <c r="N498">
        <v>1.38</v>
      </c>
      <c r="O498">
        <v>346</v>
      </c>
      <c r="P498">
        <v>1.01</v>
      </c>
      <c r="Q498">
        <v>0</v>
      </c>
      <c r="R498" t="s">
        <v>65</v>
      </c>
      <c r="S498" t="s">
        <v>64</v>
      </c>
      <c r="T498">
        <v>0</v>
      </c>
    </row>
    <row r="499" spans="1:20" x14ac:dyDescent="0.15">
      <c r="A499">
        <v>7</v>
      </c>
      <c r="B499">
        <v>120.08</v>
      </c>
      <c r="C499">
        <v>55.1</v>
      </c>
      <c r="D499" s="3">
        <v>15.8</v>
      </c>
      <c r="E499">
        <v>2.52</v>
      </c>
      <c r="F499" s="3">
        <v>3650</v>
      </c>
      <c r="G499">
        <v>0.1</v>
      </c>
      <c r="H499">
        <v>10.246</v>
      </c>
      <c r="I499" s="3">
        <v>3660000</v>
      </c>
      <c r="J499" s="3">
        <v>3600000</v>
      </c>
      <c r="K499" s="3">
        <v>650000</v>
      </c>
      <c r="L499" s="2">
        <v>231000</v>
      </c>
      <c r="M499">
        <v>0.18099999999999999</v>
      </c>
      <c r="N499">
        <v>1.38</v>
      </c>
      <c r="O499">
        <v>361</v>
      </c>
      <c r="P499">
        <v>0.94499999999999995</v>
      </c>
      <c r="Q499">
        <v>1.33</v>
      </c>
      <c r="R499" t="s">
        <v>65</v>
      </c>
      <c r="S499" t="s">
        <v>64</v>
      </c>
      <c r="T499">
        <v>9.6100000000000005E-4</v>
      </c>
    </row>
    <row r="500" spans="1:20" x14ac:dyDescent="0.15">
      <c r="A500">
        <v>8</v>
      </c>
      <c r="B500">
        <v>126.56</v>
      </c>
      <c r="C500">
        <v>55.1</v>
      </c>
      <c r="D500" s="3">
        <v>25.1</v>
      </c>
      <c r="E500">
        <v>4</v>
      </c>
      <c r="F500" s="3">
        <v>3850</v>
      </c>
      <c r="G500">
        <v>0.1</v>
      </c>
      <c r="H500">
        <v>12.0709</v>
      </c>
      <c r="I500" s="3">
        <v>3850000</v>
      </c>
      <c r="J500" s="3">
        <v>3760000</v>
      </c>
      <c r="K500" s="3">
        <v>804000</v>
      </c>
      <c r="L500" s="2">
        <v>153000</v>
      </c>
      <c r="M500">
        <v>0.214</v>
      </c>
      <c r="N500">
        <v>1.38</v>
      </c>
      <c r="O500">
        <v>380</v>
      </c>
      <c r="P500">
        <v>0.95399999999999996</v>
      </c>
      <c r="Q500">
        <v>1.25</v>
      </c>
      <c r="R500" t="s">
        <v>65</v>
      </c>
      <c r="S500" t="s">
        <v>64</v>
      </c>
      <c r="T500">
        <v>9.0700000000000004E-4</v>
      </c>
    </row>
    <row r="501" spans="1:20" x14ac:dyDescent="0.15">
      <c r="A501">
        <v>9</v>
      </c>
      <c r="B501">
        <v>131.91999999999999</v>
      </c>
      <c r="C501">
        <v>55.000700000000002</v>
      </c>
      <c r="D501" s="3">
        <v>39.799999999999997</v>
      </c>
      <c r="E501">
        <v>6.34</v>
      </c>
      <c r="F501" s="3">
        <v>4100</v>
      </c>
      <c r="G501">
        <v>0.1</v>
      </c>
      <c r="H501">
        <v>14.219200000000001</v>
      </c>
      <c r="I501" s="3">
        <v>4090000</v>
      </c>
      <c r="J501" s="3">
        <v>3960000</v>
      </c>
      <c r="K501" s="3">
        <v>1000000</v>
      </c>
      <c r="L501" s="2">
        <v>103000</v>
      </c>
      <c r="M501">
        <v>0.253</v>
      </c>
      <c r="N501">
        <v>1.38</v>
      </c>
      <c r="O501">
        <v>405</v>
      </c>
      <c r="P501">
        <v>1.03</v>
      </c>
      <c r="Q501">
        <v>0.11600000000000001</v>
      </c>
      <c r="R501" t="s">
        <v>65</v>
      </c>
      <c r="S501" t="s">
        <v>64</v>
      </c>
      <c r="T501">
        <v>8.8400000000000002E-4</v>
      </c>
    </row>
    <row r="502" spans="1:20" x14ac:dyDescent="0.15">
      <c r="A502">
        <v>10</v>
      </c>
      <c r="B502">
        <v>140.38</v>
      </c>
      <c r="C502">
        <v>55.000300000000003</v>
      </c>
      <c r="D502" s="3">
        <v>63.1</v>
      </c>
      <c r="E502">
        <v>10</v>
      </c>
      <c r="F502" s="3">
        <v>4390</v>
      </c>
      <c r="G502">
        <v>0.1</v>
      </c>
      <c r="H502">
        <v>16.916499999999999</v>
      </c>
      <c r="I502" s="3">
        <v>4390000</v>
      </c>
      <c r="J502" s="3">
        <v>4200000</v>
      </c>
      <c r="K502" s="3">
        <v>1280000</v>
      </c>
      <c r="L502" s="2">
        <v>69500</v>
      </c>
      <c r="M502">
        <v>0.30399999999999999</v>
      </c>
      <c r="N502">
        <v>1.38</v>
      </c>
      <c r="O502">
        <v>434</v>
      </c>
      <c r="P502">
        <v>1.02</v>
      </c>
      <c r="Q502">
        <v>0</v>
      </c>
      <c r="R502" t="s">
        <v>65</v>
      </c>
      <c r="S502" t="s">
        <v>64</v>
      </c>
      <c r="T502">
        <v>0</v>
      </c>
    </row>
    <row r="503" spans="1:20" x14ac:dyDescent="0.15">
      <c r="A503">
        <v>11</v>
      </c>
      <c r="B503">
        <v>151.26</v>
      </c>
      <c r="C503">
        <v>55.000300000000003</v>
      </c>
      <c r="D503" s="3">
        <v>100</v>
      </c>
      <c r="E503">
        <v>15.9</v>
      </c>
      <c r="F503" s="3">
        <v>4770</v>
      </c>
      <c r="G503">
        <v>0.1</v>
      </c>
      <c r="H503">
        <v>20.082999999999998</v>
      </c>
      <c r="I503" s="3">
        <v>4770000</v>
      </c>
      <c r="J503" s="3">
        <v>4480000</v>
      </c>
      <c r="K503" s="3">
        <v>1640000</v>
      </c>
      <c r="L503" s="2">
        <v>47700</v>
      </c>
      <c r="M503">
        <v>0.36599999999999999</v>
      </c>
      <c r="N503">
        <v>1.38</v>
      </c>
      <c r="O503">
        <v>472</v>
      </c>
      <c r="P503">
        <v>1.03</v>
      </c>
      <c r="Q503">
        <v>-0.77900000000000003</v>
      </c>
      <c r="R503" t="s">
        <v>65</v>
      </c>
      <c r="S503" t="s">
        <v>64</v>
      </c>
      <c r="T503">
        <v>7.9199999999999995E-4</v>
      </c>
    </row>
    <row r="505" spans="1:20" x14ac:dyDescent="0.15">
      <c r="A505" t="s">
        <v>0</v>
      </c>
    </row>
    <row r="506" spans="1:20" x14ac:dyDescent="0.15">
      <c r="A506" t="s">
        <v>1</v>
      </c>
      <c r="D506" t="s">
        <v>107</v>
      </c>
    </row>
    <row r="507" spans="1:20" x14ac:dyDescent="0.15">
      <c r="A507" t="s">
        <v>2</v>
      </c>
      <c r="D507" t="s">
        <v>76</v>
      </c>
    </row>
    <row r="508" spans="1:20" x14ac:dyDescent="0.15">
      <c r="A508" t="s">
        <v>3</v>
      </c>
      <c r="D508" t="s">
        <v>4</v>
      </c>
    </row>
    <row r="509" spans="1:20" x14ac:dyDescent="0.15">
      <c r="A509" t="s">
        <v>5</v>
      </c>
      <c r="D509">
        <v>1</v>
      </c>
    </row>
    <row r="510" spans="1:20" x14ac:dyDescent="0.15">
      <c r="A510" t="s">
        <v>6</v>
      </c>
      <c r="D510" t="s">
        <v>7</v>
      </c>
    </row>
    <row r="511" spans="1:20" x14ac:dyDescent="0.15">
      <c r="A511" t="s">
        <v>8</v>
      </c>
      <c r="D511" t="s">
        <v>81</v>
      </c>
    </row>
    <row r="512" spans="1:20" x14ac:dyDescent="0.15">
      <c r="A512" t="s">
        <v>9</v>
      </c>
      <c r="D512" t="s">
        <v>108</v>
      </c>
    </row>
    <row r="513" spans="1:4" x14ac:dyDescent="0.15">
      <c r="A513" t="s">
        <v>10</v>
      </c>
      <c r="D513" t="s">
        <v>11</v>
      </c>
    </row>
    <row r="514" spans="1:4" x14ac:dyDescent="0.15">
      <c r="A514" t="s">
        <v>12</v>
      </c>
      <c r="D514" t="s">
        <v>83</v>
      </c>
    </row>
    <row r="516" spans="1:4" x14ac:dyDescent="0.15">
      <c r="A516" t="s">
        <v>14</v>
      </c>
    </row>
    <row r="517" spans="1:4" x14ac:dyDescent="0.15">
      <c r="A517" t="s">
        <v>15</v>
      </c>
      <c r="D517">
        <v>0.41648094000000002</v>
      </c>
    </row>
    <row r="518" spans="1:4" x14ac:dyDescent="0.15">
      <c r="A518" t="s">
        <v>16</v>
      </c>
      <c r="D518" s="1">
        <v>10120.002</v>
      </c>
    </row>
    <row r="519" spans="1:4" x14ac:dyDescent="0.15">
      <c r="A519" t="s">
        <v>17</v>
      </c>
      <c r="D519">
        <v>449.59300000000002</v>
      </c>
    </row>
    <row r="520" spans="1:4" x14ac:dyDescent="0.15">
      <c r="A520" t="s">
        <v>18</v>
      </c>
      <c r="D520" s="2">
        <v>1000</v>
      </c>
    </row>
    <row r="521" spans="1:4" x14ac:dyDescent="0.15">
      <c r="A521" t="s">
        <v>19</v>
      </c>
      <c r="D521">
        <v>1</v>
      </c>
    </row>
    <row r="522" spans="1:4" x14ac:dyDescent="0.15">
      <c r="A522" t="s">
        <v>20</v>
      </c>
      <c r="D522">
        <v>1</v>
      </c>
    </row>
    <row r="524" spans="1:4" x14ac:dyDescent="0.15">
      <c r="A524" t="s">
        <v>21</v>
      </c>
      <c r="D524">
        <v>1</v>
      </c>
    </row>
    <row r="525" spans="1:4" x14ac:dyDescent="0.15">
      <c r="A525" t="s">
        <v>22</v>
      </c>
      <c r="D525">
        <v>11</v>
      </c>
    </row>
    <row r="527" spans="1:4" x14ac:dyDescent="0.15">
      <c r="A527" t="s">
        <v>23</v>
      </c>
      <c r="D527" t="s">
        <v>24</v>
      </c>
    </row>
    <row r="528" spans="1:4" x14ac:dyDescent="0.15">
      <c r="A528" t="s">
        <v>25</v>
      </c>
    </row>
    <row r="529" spans="1:20" x14ac:dyDescent="0.15">
      <c r="A529" t="e">
        <f>- ひずみ</f>
        <v>#NAME?</v>
      </c>
      <c r="D529" t="s">
        <v>26</v>
      </c>
    </row>
    <row r="530" spans="1:20" x14ac:dyDescent="0.15">
      <c r="D530" t="s">
        <v>27</v>
      </c>
    </row>
    <row r="531" spans="1:20" x14ac:dyDescent="0.15">
      <c r="A531" t="s">
        <v>28</v>
      </c>
      <c r="D531" t="s">
        <v>84</v>
      </c>
    </row>
    <row r="533" spans="1:20" x14ac:dyDescent="0.15">
      <c r="A533" t="s">
        <v>30</v>
      </c>
      <c r="B533" t="s">
        <v>31</v>
      </c>
      <c r="C533" t="s">
        <v>32</v>
      </c>
      <c r="D533" t="s">
        <v>33</v>
      </c>
      <c r="E533" t="s">
        <v>34</v>
      </c>
      <c r="F533" t="s">
        <v>35</v>
      </c>
      <c r="G533" t="s">
        <v>36</v>
      </c>
      <c r="H533" t="s">
        <v>37</v>
      </c>
      <c r="I533" t="s">
        <v>38</v>
      </c>
      <c r="J533" t="s">
        <v>39</v>
      </c>
      <c r="K533" t="s">
        <v>40</v>
      </c>
      <c r="L533" t="s">
        <v>41</v>
      </c>
      <c r="M533" t="s">
        <v>42</v>
      </c>
      <c r="N533" t="s">
        <v>43</v>
      </c>
      <c r="O533" t="s">
        <v>44</v>
      </c>
      <c r="P533" t="s">
        <v>45</v>
      </c>
      <c r="Q533" t="s">
        <v>46</v>
      </c>
      <c r="R533" t="s">
        <v>47</v>
      </c>
      <c r="S533" t="s">
        <v>48</v>
      </c>
      <c r="T533" t="s">
        <v>49</v>
      </c>
    </row>
    <row r="534" spans="1:20" x14ac:dyDescent="0.15">
      <c r="B534" t="s">
        <v>50</v>
      </c>
      <c r="C534" t="s">
        <v>51</v>
      </c>
      <c r="D534" t="s">
        <v>52</v>
      </c>
      <c r="E534" t="s">
        <v>53</v>
      </c>
      <c r="F534" t="s">
        <v>54</v>
      </c>
      <c r="G534" t="s">
        <v>55</v>
      </c>
      <c r="H534" t="s">
        <v>56</v>
      </c>
      <c r="I534" t="s">
        <v>54</v>
      </c>
      <c r="J534" t="s">
        <v>54</v>
      </c>
      <c r="K534" t="s">
        <v>54</v>
      </c>
      <c r="L534" t="s">
        <v>57</v>
      </c>
      <c r="M534" t="s">
        <v>58</v>
      </c>
      <c r="N534" t="s">
        <v>59</v>
      </c>
      <c r="O534" t="s">
        <v>60</v>
      </c>
      <c r="P534" t="s">
        <v>61</v>
      </c>
      <c r="Q534" t="s">
        <v>62</v>
      </c>
      <c r="R534" t="s">
        <v>63</v>
      </c>
      <c r="S534" t="s">
        <v>54</v>
      </c>
      <c r="T534" t="s">
        <v>52</v>
      </c>
    </row>
    <row r="535" spans="1:20" x14ac:dyDescent="0.15">
      <c r="A535">
        <v>1</v>
      </c>
      <c r="B535">
        <v>33.072000000000003</v>
      </c>
      <c r="C535">
        <v>50.000399999999999</v>
      </c>
      <c r="D535" s="3">
        <v>1</v>
      </c>
      <c r="E535">
        <v>0.159</v>
      </c>
      <c r="F535" s="3">
        <v>3170</v>
      </c>
      <c r="G535">
        <v>0.1</v>
      </c>
      <c r="H535">
        <v>5.96523</v>
      </c>
      <c r="I535" s="3">
        <v>3170000</v>
      </c>
      <c r="J535" s="3">
        <v>3150000</v>
      </c>
      <c r="K535" s="3">
        <v>329000</v>
      </c>
      <c r="L535" s="2">
        <v>3170000</v>
      </c>
      <c r="M535">
        <v>0.104</v>
      </c>
      <c r="N535">
        <v>1.37</v>
      </c>
      <c r="O535">
        <v>314</v>
      </c>
      <c r="P535">
        <v>1.01</v>
      </c>
      <c r="Q535">
        <v>6.1700000000000001E-3</v>
      </c>
      <c r="R535" t="s">
        <v>65</v>
      </c>
      <c r="S535" t="s">
        <v>64</v>
      </c>
      <c r="T535">
        <v>1.0900000000000001E-4</v>
      </c>
    </row>
    <row r="536" spans="1:20" x14ac:dyDescent="0.15">
      <c r="A536">
        <v>2</v>
      </c>
      <c r="B536">
        <v>57.052999999999997</v>
      </c>
      <c r="C536">
        <v>50.000399999999999</v>
      </c>
      <c r="D536" s="3">
        <v>1.58</v>
      </c>
      <c r="E536">
        <v>0.252</v>
      </c>
      <c r="F536" s="3">
        <v>3260</v>
      </c>
      <c r="G536">
        <v>0.1</v>
      </c>
      <c r="H536">
        <v>6.9093499999999999</v>
      </c>
      <c r="I536" s="3">
        <v>3260000</v>
      </c>
      <c r="J536" s="3">
        <v>3230000</v>
      </c>
      <c r="K536" s="3">
        <v>392000</v>
      </c>
      <c r="L536" s="2">
        <v>2050000</v>
      </c>
      <c r="M536">
        <v>0.121</v>
      </c>
      <c r="N536">
        <v>1.37</v>
      </c>
      <c r="O536">
        <v>322</v>
      </c>
      <c r="P536">
        <v>0.998</v>
      </c>
      <c r="Q536">
        <v>-0.32500000000000001</v>
      </c>
      <c r="R536" t="s">
        <v>65</v>
      </c>
      <c r="S536" t="s">
        <v>64</v>
      </c>
      <c r="T536">
        <v>3.6499999999999998E-4</v>
      </c>
    </row>
    <row r="537" spans="1:20" x14ac:dyDescent="0.15">
      <c r="A537">
        <v>3</v>
      </c>
      <c r="B537">
        <v>75.918000000000006</v>
      </c>
      <c r="C537">
        <v>50.000399999999999</v>
      </c>
      <c r="D537" s="3">
        <v>2.5099999999999998</v>
      </c>
      <c r="E537">
        <v>0.4</v>
      </c>
      <c r="F537" s="3">
        <v>3360</v>
      </c>
      <c r="G537">
        <v>0.1</v>
      </c>
      <c r="H537">
        <v>7.9882099999999996</v>
      </c>
      <c r="I537" s="3">
        <v>3370000</v>
      </c>
      <c r="J537" s="3">
        <v>3330000</v>
      </c>
      <c r="K537" s="3">
        <v>468000</v>
      </c>
      <c r="L537" s="2">
        <v>1340000</v>
      </c>
      <c r="M537">
        <v>0.14000000000000001</v>
      </c>
      <c r="N537">
        <v>1.37</v>
      </c>
      <c r="O537">
        <v>333</v>
      </c>
      <c r="P537">
        <v>0.96299999999999997</v>
      </c>
      <c r="Q537">
        <v>0.72499999999999998</v>
      </c>
      <c r="R537" t="s">
        <v>65</v>
      </c>
      <c r="S537" t="s">
        <v>64</v>
      </c>
      <c r="T537">
        <v>5.6400000000000005E-4</v>
      </c>
    </row>
    <row r="538" spans="1:20" x14ac:dyDescent="0.15">
      <c r="A538">
        <v>4</v>
      </c>
      <c r="B538">
        <v>90.876000000000005</v>
      </c>
      <c r="C538">
        <v>50.000300000000003</v>
      </c>
      <c r="D538" s="3">
        <v>3.98</v>
      </c>
      <c r="E538">
        <v>0.63400000000000001</v>
      </c>
      <c r="F538" s="3">
        <v>3500</v>
      </c>
      <c r="G538">
        <v>0.1</v>
      </c>
      <c r="H538">
        <v>9.4035799999999998</v>
      </c>
      <c r="I538" s="3">
        <v>3500000</v>
      </c>
      <c r="J538" s="3">
        <v>3460000</v>
      </c>
      <c r="K538" s="3">
        <v>572000</v>
      </c>
      <c r="L538" s="2">
        <v>880000</v>
      </c>
      <c r="M538">
        <v>0.16600000000000001</v>
      </c>
      <c r="N538">
        <v>1.37</v>
      </c>
      <c r="O538">
        <v>346</v>
      </c>
      <c r="P538">
        <v>0.99</v>
      </c>
      <c r="Q538">
        <v>0</v>
      </c>
      <c r="R538" t="s">
        <v>65</v>
      </c>
      <c r="S538" t="s">
        <v>64</v>
      </c>
      <c r="T538">
        <v>0</v>
      </c>
    </row>
    <row r="539" spans="1:20" x14ac:dyDescent="0.15">
      <c r="A539">
        <v>5</v>
      </c>
      <c r="B539">
        <v>102.81</v>
      </c>
      <c r="C539">
        <v>50.000300000000003</v>
      </c>
      <c r="D539" s="3">
        <v>6.31</v>
      </c>
      <c r="E539">
        <v>1</v>
      </c>
      <c r="F539" s="3">
        <v>3670</v>
      </c>
      <c r="G539">
        <v>0.1</v>
      </c>
      <c r="H539">
        <v>11.0398</v>
      </c>
      <c r="I539" s="3">
        <v>3670000</v>
      </c>
      <c r="J539" s="3">
        <v>3600000</v>
      </c>
      <c r="K539" s="3">
        <v>702000</v>
      </c>
      <c r="L539" s="2">
        <v>581000</v>
      </c>
      <c r="M539">
        <v>0.19500000000000001</v>
      </c>
      <c r="N539">
        <v>1.37</v>
      </c>
      <c r="O539">
        <v>362</v>
      </c>
      <c r="P539">
        <v>0.97899999999999998</v>
      </c>
      <c r="Q539">
        <v>0.122</v>
      </c>
      <c r="R539" t="s">
        <v>65</v>
      </c>
      <c r="S539" t="s">
        <v>64</v>
      </c>
      <c r="T539">
        <v>6.1700000000000004E-4</v>
      </c>
    </row>
    <row r="540" spans="1:20" x14ac:dyDescent="0.15">
      <c r="A540">
        <v>6</v>
      </c>
      <c r="B540">
        <v>112.38</v>
      </c>
      <c r="C540">
        <v>50.000399999999999</v>
      </c>
      <c r="D540" s="3">
        <v>10</v>
      </c>
      <c r="E540">
        <v>1.59</v>
      </c>
      <c r="F540" s="3">
        <v>3870</v>
      </c>
      <c r="G540">
        <v>0.1</v>
      </c>
      <c r="H540">
        <v>12.986599999999999</v>
      </c>
      <c r="I540" s="3">
        <v>3870000</v>
      </c>
      <c r="J540" s="3">
        <v>3770000</v>
      </c>
      <c r="K540" s="3">
        <v>869000</v>
      </c>
      <c r="L540" s="2">
        <v>387000</v>
      </c>
      <c r="M540">
        <v>0.23100000000000001</v>
      </c>
      <c r="N540">
        <v>1.37</v>
      </c>
      <c r="O540">
        <v>382</v>
      </c>
      <c r="P540">
        <v>1</v>
      </c>
      <c r="Q540">
        <v>-3.3700000000000001E-2</v>
      </c>
      <c r="R540" t="s">
        <v>65</v>
      </c>
      <c r="S540" t="s">
        <v>64</v>
      </c>
      <c r="T540">
        <v>2.4600000000000002E-5</v>
      </c>
    </row>
    <row r="541" spans="1:20" x14ac:dyDescent="0.15">
      <c r="A541">
        <v>7</v>
      </c>
      <c r="B541">
        <v>120.09</v>
      </c>
      <c r="C541">
        <v>50.000300000000003</v>
      </c>
      <c r="D541" s="3">
        <v>15.8</v>
      </c>
      <c r="E541">
        <v>2.52</v>
      </c>
      <c r="F541" s="3">
        <v>4120</v>
      </c>
      <c r="G541">
        <v>0.1</v>
      </c>
      <c r="H541">
        <v>15.3201</v>
      </c>
      <c r="I541" s="3">
        <v>4120000</v>
      </c>
      <c r="J541" s="3">
        <v>3980000</v>
      </c>
      <c r="K541" s="3">
        <v>1090000</v>
      </c>
      <c r="L541" s="2">
        <v>260000</v>
      </c>
      <c r="M541">
        <v>0.27400000000000002</v>
      </c>
      <c r="N541">
        <v>1.37</v>
      </c>
      <c r="O541">
        <v>407</v>
      </c>
      <c r="P541">
        <v>1.01</v>
      </c>
      <c r="Q541">
        <v>0</v>
      </c>
      <c r="R541" t="s">
        <v>65</v>
      </c>
      <c r="S541" t="s">
        <v>64</v>
      </c>
      <c r="T541">
        <v>0</v>
      </c>
    </row>
    <row r="542" spans="1:20" x14ac:dyDescent="0.15">
      <c r="A542">
        <v>8</v>
      </c>
      <c r="B542">
        <v>126.57</v>
      </c>
      <c r="C542">
        <v>50.0002</v>
      </c>
      <c r="D542" s="3">
        <v>25.1</v>
      </c>
      <c r="E542">
        <v>4</v>
      </c>
      <c r="F542" s="3">
        <v>4450</v>
      </c>
      <c r="G542">
        <v>0.1</v>
      </c>
      <c r="H542">
        <v>18.062799999999999</v>
      </c>
      <c r="I542" s="3">
        <v>4450000</v>
      </c>
      <c r="J542" s="3">
        <v>4230000</v>
      </c>
      <c r="K542" s="3">
        <v>1380000</v>
      </c>
      <c r="L542" s="2">
        <v>177000</v>
      </c>
      <c r="M542">
        <v>0.32600000000000001</v>
      </c>
      <c r="N542">
        <v>1.37</v>
      </c>
      <c r="O542">
        <v>440</v>
      </c>
      <c r="P542">
        <v>1</v>
      </c>
      <c r="Q542">
        <v>0</v>
      </c>
      <c r="R542" t="s">
        <v>65</v>
      </c>
      <c r="S542" t="s">
        <v>64</v>
      </c>
      <c r="T542">
        <v>0</v>
      </c>
    </row>
    <row r="543" spans="1:20" x14ac:dyDescent="0.15">
      <c r="A543">
        <v>9</v>
      </c>
      <c r="B543">
        <v>131.93</v>
      </c>
      <c r="C543">
        <v>50.100099999999998</v>
      </c>
      <c r="D543" s="3">
        <v>39.799999999999997</v>
      </c>
      <c r="E543">
        <v>6.34</v>
      </c>
      <c r="F543" s="3">
        <v>4890</v>
      </c>
      <c r="G543">
        <v>0.1</v>
      </c>
      <c r="H543">
        <v>21.142399999999999</v>
      </c>
      <c r="I543" s="3">
        <v>4880000</v>
      </c>
      <c r="J543" s="3">
        <v>4560000</v>
      </c>
      <c r="K543" s="3">
        <v>1760000</v>
      </c>
      <c r="L543" s="2">
        <v>123000</v>
      </c>
      <c r="M543">
        <v>0.38700000000000001</v>
      </c>
      <c r="N543">
        <v>1.37</v>
      </c>
      <c r="O543">
        <v>483</v>
      </c>
      <c r="P543">
        <v>1.01</v>
      </c>
      <c r="Q543">
        <v>0</v>
      </c>
      <c r="R543" t="s">
        <v>65</v>
      </c>
      <c r="S543" t="s">
        <v>64</v>
      </c>
      <c r="T543">
        <v>0</v>
      </c>
    </row>
    <row r="544" spans="1:20" x14ac:dyDescent="0.15">
      <c r="A544">
        <v>10</v>
      </c>
      <c r="B544">
        <v>138.91999999999999</v>
      </c>
      <c r="C544">
        <v>50.100099999999998</v>
      </c>
      <c r="D544" s="3">
        <v>63.1</v>
      </c>
      <c r="E544">
        <v>10</v>
      </c>
      <c r="F544" s="3">
        <v>5490</v>
      </c>
      <c r="G544">
        <v>0.1</v>
      </c>
      <c r="H544">
        <v>24.887599999999999</v>
      </c>
      <c r="I544" s="3">
        <v>5480000</v>
      </c>
      <c r="J544" s="3">
        <v>4970000</v>
      </c>
      <c r="K544" s="3">
        <v>2310000</v>
      </c>
      <c r="L544" s="2">
        <v>86800</v>
      </c>
      <c r="M544">
        <v>0.46400000000000002</v>
      </c>
      <c r="N544">
        <v>1.37</v>
      </c>
      <c r="O544">
        <v>542</v>
      </c>
      <c r="P544">
        <v>0.93</v>
      </c>
      <c r="Q544">
        <v>1.25</v>
      </c>
      <c r="R544" t="s">
        <v>65</v>
      </c>
      <c r="S544" t="s">
        <v>64</v>
      </c>
      <c r="T544">
        <v>9.1E-4</v>
      </c>
    </row>
    <row r="545" spans="1:20" x14ac:dyDescent="0.15">
      <c r="A545">
        <v>11</v>
      </c>
      <c r="B545">
        <v>149.13999999999999</v>
      </c>
      <c r="C545">
        <v>50.1</v>
      </c>
      <c r="D545" s="3">
        <v>100</v>
      </c>
      <c r="E545">
        <v>15.9</v>
      </c>
      <c r="F545" s="3">
        <v>6210</v>
      </c>
      <c r="G545">
        <v>0.1</v>
      </c>
      <c r="H545">
        <v>28.651599999999998</v>
      </c>
      <c r="I545" s="3">
        <v>6200000</v>
      </c>
      <c r="J545" s="3">
        <v>5440000</v>
      </c>
      <c r="K545" s="3">
        <v>2970000</v>
      </c>
      <c r="L545" s="2">
        <v>62000</v>
      </c>
      <c r="M545">
        <v>0.54600000000000004</v>
      </c>
      <c r="N545">
        <v>1.37</v>
      </c>
      <c r="O545">
        <v>613</v>
      </c>
      <c r="P545">
        <v>1.01</v>
      </c>
      <c r="Q545">
        <v>0</v>
      </c>
      <c r="R545" t="s">
        <v>65</v>
      </c>
      <c r="S545" t="s">
        <v>64</v>
      </c>
      <c r="T545">
        <v>0</v>
      </c>
    </row>
    <row r="547" spans="1:20" x14ac:dyDescent="0.15">
      <c r="A547" t="s">
        <v>0</v>
      </c>
    </row>
    <row r="548" spans="1:20" x14ac:dyDescent="0.15">
      <c r="A548" t="s">
        <v>1</v>
      </c>
      <c r="D548" t="s">
        <v>109</v>
      </c>
    </row>
    <row r="549" spans="1:20" x14ac:dyDescent="0.15">
      <c r="A549" t="s">
        <v>2</v>
      </c>
      <c r="D549" t="s">
        <v>76</v>
      </c>
    </row>
    <row r="550" spans="1:20" x14ac:dyDescent="0.15">
      <c r="A550" t="s">
        <v>3</v>
      </c>
      <c r="D550" t="s">
        <v>4</v>
      </c>
    </row>
    <row r="551" spans="1:20" x14ac:dyDescent="0.15">
      <c r="A551" t="s">
        <v>5</v>
      </c>
      <c r="D551">
        <v>1</v>
      </c>
    </row>
    <row r="552" spans="1:20" x14ac:dyDescent="0.15">
      <c r="A552" t="s">
        <v>6</v>
      </c>
      <c r="D552" t="s">
        <v>7</v>
      </c>
    </row>
    <row r="553" spans="1:20" x14ac:dyDescent="0.15">
      <c r="A553" t="s">
        <v>8</v>
      </c>
      <c r="D553" t="s">
        <v>81</v>
      </c>
    </row>
    <row r="554" spans="1:20" x14ac:dyDescent="0.15">
      <c r="A554" t="s">
        <v>9</v>
      </c>
      <c r="D554" t="s">
        <v>110</v>
      </c>
    </row>
    <row r="555" spans="1:20" x14ac:dyDescent="0.15">
      <c r="A555" t="s">
        <v>10</v>
      </c>
      <c r="D555" t="s">
        <v>11</v>
      </c>
    </row>
    <row r="556" spans="1:20" x14ac:dyDescent="0.15">
      <c r="A556" t="s">
        <v>12</v>
      </c>
      <c r="D556" t="s">
        <v>83</v>
      </c>
    </row>
    <row r="558" spans="1:20" x14ac:dyDescent="0.15">
      <c r="A558" t="s">
        <v>14</v>
      </c>
    </row>
    <row r="559" spans="1:20" x14ac:dyDescent="0.15">
      <c r="A559" t="s">
        <v>15</v>
      </c>
      <c r="D559">
        <v>0.41648094000000002</v>
      </c>
    </row>
    <row r="560" spans="1:20" x14ac:dyDescent="0.15">
      <c r="A560" t="s">
        <v>16</v>
      </c>
      <c r="D560" s="1">
        <v>10120.002</v>
      </c>
    </row>
    <row r="561" spans="1:20" x14ac:dyDescent="0.15">
      <c r="A561" t="s">
        <v>17</v>
      </c>
      <c r="D561">
        <v>454.66300000000001</v>
      </c>
    </row>
    <row r="562" spans="1:20" x14ac:dyDescent="0.15">
      <c r="A562" t="s">
        <v>18</v>
      </c>
      <c r="D562" s="2">
        <v>1000</v>
      </c>
    </row>
    <row r="563" spans="1:20" x14ac:dyDescent="0.15">
      <c r="A563" t="s">
        <v>19</v>
      </c>
      <c r="D563">
        <v>1</v>
      </c>
    </row>
    <row r="564" spans="1:20" x14ac:dyDescent="0.15">
      <c r="A564" t="s">
        <v>20</v>
      </c>
      <c r="D564">
        <v>1</v>
      </c>
    </row>
    <row r="566" spans="1:20" x14ac:dyDescent="0.15">
      <c r="A566" t="s">
        <v>21</v>
      </c>
      <c r="D566">
        <v>1</v>
      </c>
    </row>
    <row r="567" spans="1:20" x14ac:dyDescent="0.15">
      <c r="A567" t="s">
        <v>22</v>
      </c>
      <c r="D567">
        <v>11</v>
      </c>
    </row>
    <row r="569" spans="1:20" x14ac:dyDescent="0.15">
      <c r="A569" t="s">
        <v>23</v>
      </c>
      <c r="D569" t="s">
        <v>24</v>
      </c>
    </row>
    <row r="570" spans="1:20" x14ac:dyDescent="0.15">
      <c r="A570" t="s">
        <v>25</v>
      </c>
    </row>
    <row r="571" spans="1:20" x14ac:dyDescent="0.15">
      <c r="A571" t="e">
        <f>- ひずみ</f>
        <v>#NAME?</v>
      </c>
      <c r="D571" t="s">
        <v>26</v>
      </c>
    </row>
    <row r="572" spans="1:20" x14ac:dyDescent="0.15">
      <c r="D572" t="s">
        <v>27</v>
      </c>
    </row>
    <row r="573" spans="1:20" x14ac:dyDescent="0.15">
      <c r="A573" t="s">
        <v>28</v>
      </c>
      <c r="D573" t="s">
        <v>84</v>
      </c>
    </row>
    <row r="575" spans="1:20" x14ac:dyDescent="0.15">
      <c r="A575" t="s">
        <v>30</v>
      </c>
      <c r="B575" t="s">
        <v>31</v>
      </c>
      <c r="C575" t="s">
        <v>32</v>
      </c>
      <c r="D575" t="s">
        <v>33</v>
      </c>
      <c r="E575" t="s">
        <v>34</v>
      </c>
      <c r="F575" t="s">
        <v>35</v>
      </c>
      <c r="G575" t="s">
        <v>36</v>
      </c>
      <c r="H575" t="s">
        <v>37</v>
      </c>
      <c r="I575" t="s">
        <v>38</v>
      </c>
      <c r="J575" t="s">
        <v>39</v>
      </c>
      <c r="K575" t="s">
        <v>40</v>
      </c>
      <c r="L575" t="s">
        <v>41</v>
      </c>
      <c r="M575" t="s">
        <v>42</v>
      </c>
      <c r="N575" t="s">
        <v>43</v>
      </c>
      <c r="O575" t="s">
        <v>44</v>
      </c>
      <c r="P575" t="s">
        <v>45</v>
      </c>
      <c r="Q575" t="s">
        <v>46</v>
      </c>
      <c r="R575" t="s">
        <v>47</v>
      </c>
      <c r="S575" t="s">
        <v>48</v>
      </c>
      <c r="T575" t="s">
        <v>49</v>
      </c>
    </row>
    <row r="576" spans="1:20" x14ac:dyDescent="0.15">
      <c r="B576" t="s">
        <v>50</v>
      </c>
      <c r="C576" t="s">
        <v>51</v>
      </c>
      <c r="D576" t="s">
        <v>52</v>
      </c>
      <c r="E576" t="s">
        <v>53</v>
      </c>
      <c r="F576" t="s">
        <v>54</v>
      </c>
      <c r="G576" t="s">
        <v>55</v>
      </c>
      <c r="H576" t="s">
        <v>56</v>
      </c>
      <c r="I576" t="s">
        <v>54</v>
      </c>
      <c r="J576" t="s">
        <v>54</v>
      </c>
      <c r="K576" t="s">
        <v>54</v>
      </c>
      <c r="L576" t="s">
        <v>57</v>
      </c>
      <c r="M576" t="s">
        <v>58</v>
      </c>
      <c r="N576" t="s">
        <v>59</v>
      </c>
      <c r="O576" t="s">
        <v>60</v>
      </c>
      <c r="P576" t="s">
        <v>61</v>
      </c>
      <c r="Q576" t="s">
        <v>62</v>
      </c>
      <c r="R576" t="s">
        <v>63</v>
      </c>
      <c r="S576" t="s">
        <v>54</v>
      </c>
      <c r="T576" t="s">
        <v>52</v>
      </c>
    </row>
    <row r="577" spans="1:20" x14ac:dyDescent="0.15">
      <c r="A577">
        <v>1</v>
      </c>
      <c r="B577">
        <v>33.064</v>
      </c>
      <c r="C577">
        <v>45.000399999999999</v>
      </c>
      <c r="D577" s="3">
        <v>1</v>
      </c>
      <c r="E577">
        <v>0.159</v>
      </c>
      <c r="F577" s="3">
        <v>3410</v>
      </c>
      <c r="G577">
        <v>0.1</v>
      </c>
      <c r="H577">
        <v>9.1108200000000004</v>
      </c>
      <c r="I577" s="3">
        <v>3400000</v>
      </c>
      <c r="J577" s="3">
        <v>3360000</v>
      </c>
      <c r="K577" s="3">
        <v>539000</v>
      </c>
      <c r="L577" s="2">
        <v>3400000</v>
      </c>
      <c r="M577">
        <v>0.16</v>
      </c>
      <c r="N577">
        <v>1.37</v>
      </c>
      <c r="O577">
        <v>337</v>
      </c>
      <c r="P577">
        <v>1.01</v>
      </c>
      <c r="Q577">
        <v>-4.7699999999999999E-3</v>
      </c>
      <c r="R577" t="s">
        <v>65</v>
      </c>
      <c r="S577" t="s">
        <v>64</v>
      </c>
      <c r="T577">
        <v>1.64E-4</v>
      </c>
    </row>
    <row r="578" spans="1:20" x14ac:dyDescent="0.15">
      <c r="A578">
        <v>2</v>
      </c>
      <c r="B578">
        <v>57.045000000000002</v>
      </c>
      <c r="C578">
        <v>45.000399999999999</v>
      </c>
      <c r="D578" s="3">
        <v>1.58</v>
      </c>
      <c r="E578">
        <v>0.252</v>
      </c>
      <c r="F578" s="3">
        <v>3550</v>
      </c>
      <c r="G578">
        <v>0.1</v>
      </c>
      <c r="H578">
        <v>10.6968</v>
      </c>
      <c r="I578" s="3">
        <v>3550000</v>
      </c>
      <c r="J578" s="3">
        <v>3490000</v>
      </c>
      <c r="K578" s="3">
        <v>660000</v>
      </c>
      <c r="L578" s="2">
        <v>2240000</v>
      </c>
      <c r="M578">
        <v>0.189</v>
      </c>
      <c r="N578">
        <v>1.37</v>
      </c>
      <c r="O578">
        <v>351</v>
      </c>
      <c r="P578">
        <v>0.98399999999999999</v>
      </c>
      <c r="Q578">
        <v>-8.8599999999999998E-2</v>
      </c>
      <c r="R578" t="s">
        <v>65</v>
      </c>
      <c r="S578" t="s">
        <v>64</v>
      </c>
      <c r="T578">
        <v>1.0399999999999999E-4</v>
      </c>
    </row>
    <row r="579" spans="1:20" x14ac:dyDescent="0.15">
      <c r="A579">
        <v>3</v>
      </c>
      <c r="B579">
        <v>75.91</v>
      </c>
      <c r="C579">
        <v>45.000300000000003</v>
      </c>
      <c r="D579" s="3">
        <v>2.5099999999999998</v>
      </c>
      <c r="E579">
        <v>0.4</v>
      </c>
      <c r="F579" s="3">
        <v>3750</v>
      </c>
      <c r="G579">
        <v>9.9900000000000003E-2</v>
      </c>
      <c r="H579">
        <v>12.6837</v>
      </c>
      <c r="I579" s="3">
        <v>3750000</v>
      </c>
      <c r="J579" s="3">
        <v>3660000</v>
      </c>
      <c r="K579" s="3">
        <v>824000</v>
      </c>
      <c r="L579" s="2">
        <v>1490000</v>
      </c>
      <c r="M579">
        <v>0.22500000000000001</v>
      </c>
      <c r="N579">
        <v>1.37</v>
      </c>
      <c r="O579">
        <v>370</v>
      </c>
      <c r="P579">
        <v>0.97499999999999998</v>
      </c>
      <c r="Q579">
        <v>-3.85E-2</v>
      </c>
      <c r="R579" t="s">
        <v>65</v>
      </c>
      <c r="S579" t="s">
        <v>64</v>
      </c>
      <c r="T579">
        <v>1.2099999999999999E-3</v>
      </c>
    </row>
    <row r="580" spans="1:20" x14ac:dyDescent="0.15">
      <c r="A580">
        <v>4</v>
      </c>
      <c r="B580">
        <v>90.867999999999995</v>
      </c>
      <c r="C580">
        <v>45.000300000000003</v>
      </c>
      <c r="D580" s="3">
        <v>3.98</v>
      </c>
      <c r="E580">
        <v>0.63400000000000001</v>
      </c>
      <c r="F580" s="3">
        <v>3990</v>
      </c>
      <c r="G580">
        <v>0.1</v>
      </c>
      <c r="H580">
        <v>15.011200000000001</v>
      </c>
      <c r="I580" s="3">
        <v>4000000</v>
      </c>
      <c r="J580" s="3">
        <v>3860000</v>
      </c>
      <c r="K580" s="3">
        <v>1030000</v>
      </c>
      <c r="L580" s="2">
        <v>1000000</v>
      </c>
      <c r="M580">
        <v>0.26800000000000002</v>
      </c>
      <c r="N580">
        <v>1.37</v>
      </c>
      <c r="O580">
        <v>395</v>
      </c>
      <c r="P580">
        <v>0.96599999999999997</v>
      </c>
      <c r="Q580">
        <v>0.313</v>
      </c>
      <c r="R580" t="s">
        <v>65</v>
      </c>
      <c r="S580" t="s">
        <v>64</v>
      </c>
      <c r="T580">
        <v>1.31E-3</v>
      </c>
    </row>
    <row r="581" spans="1:20" x14ac:dyDescent="0.15">
      <c r="A581">
        <v>5</v>
      </c>
      <c r="B581">
        <v>102.8</v>
      </c>
      <c r="C581">
        <v>45.000300000000003</v>
      </c>
      <c r="D581" s="3">
        <v>6.31</v>
      </c>
      <c r="E581">
        <v>1</v>
      </c>
      <c r="F581" s="3">
        <v>4310</v>
      </c>
      <c r="G581">
        <v>0.1</v>
      </c>
      <c r="H581">
        <v>17.798500000000001</v>
      </c>
      <c r="I581" s="3">
        <v>4310000</v>
      </c>
      <c r="J581" s="3">
        <v>4110000</v>
      </c>
      <c r="K581" s="3">
        <v>1320000</v>
      </c>
      <c r="L581" s="2">
        <v>683000</v>
      </c>
      <c r="M581">
        <v>0.32100000000000001</v>
      </c>
      <c r="N581">
        <v>1.37</v>
      </c>
      <c r="O581">
        <v>426</v>
      </c>
      <c r="P581">
        <v>0.95199999999999996</v>
      </c>
      <c r="Q581">
        <v>1.28</v>
      </c>
      <c r="R581" t="s">
        <v>65</v>
      </c>
      <c r="S581" t="s">
        <v>64</v>
      </c>
      <c r="T581">
        <v>1.08E-3</v>
      </c>
    </row>
    <row r="582" spans="1:20" x14ac:dyDescent="0.15">
      <c r="A582">
        <v>6</v>
      </c>
      <c r="B582">
        <v>112.37</v>
      </c>
      <c r="C582">
        <v>45.000300000000003</v>
      </c>
      <c r="D582" s="3">
        <v>10</v>
      </c>
      <c r="E582">
        <v>1.59</v>
      </c>
      <c r="F582" s="3">
        <v>4710</v>
      </c>
      <c r="G582">
        <v>9.9900000000000003E-2</v>
      </c>
      <c r="H582">
        <v>20.884499999999999</v>
      </c>
      <c r="I582" s="3">
        <v>4720000</v>
      </c>
      <c r="J582" s="3">
        <v>4410000</v>
      </c>
      <c r="K582" s="3">
        <v>1680000</v>
      </c>
      <c r="L582" s="2">
        <v>472000</v>
      </c>
      <c r="M582">
        <v>0.38200000000000001</v>
      </c>
      <c r="N582">
        <v>1.37</v>
      </c>
      <c r="O582">
        <v>466</v>
      </c>
      <c r="P582">
        <v>0.94</v>
      </c>
      <c r="Q582">
        <v>1.77</v>
      </c>
      <c r="R582" t="s">
        <v>65</v>
      </c>
      <c r="S582" t="s">
        <v>64</v>
      </c>
      <c r="T582">
        <v>1.4300000000000001E-3</v>
      </c>
    </row>
    <row r="583" spans="1:20" x14ac:dyDescent="0.15">
      <c r="A583">
        <v>7</v>
      </c>
      <c r="B583">
        <v>120.08</v>
      </c>
      <c r="C583">
        <v>45.0002</v>
      </c>
      <c r="D583" s="3">
        <v>15.8</v>
      </c>
      <c r="E583">
        <v>2.52</v>
      </c>
      <c r="F583" s="3">
        <v>5280</v>
      </c>
      <c r="G583">
        <v>0.1</v>
      </c>
      <c r="H583">
        <v>24.532599999999999</v>
      </c>
      <c r="I583" s="3">
        <v>5280000</v>
      </c>
      <c r="J583" s="3">
        <v>4810000</v>
      </c>
      <c r="K583" s="3">
        <v>2190000</v>
      </c>
      <c r="L583" s="2">
        <v>333000</v>
      </c>
      <c r="M583">
        <v>0.45600000000000002</v>
      </c>
      <c r="N583">
        <v>1.37</v>
      </c>
      <c r="O583">
        <v>522</v>
      </c>
      <c r="P583">
        <v>0.94899999999999995</v>
      </c>
      <c r="Q583">
        <v>1.27</v>
      </c>
      <c r="R583" t="s">
        <v>65</v>
      </c>
      <c r="S583" t="s">
        <v>64</v>
      </c>
      <c r="T583">
        <v>9.2400000000000002E-4</v>
      </c>
    </row>
    <row r="584" spans="1:20" x14ac:dyDescent="0.15">
      <c r="A584">
        <v>8</v>
      </c>
      <c r="B584">
        <v>126.56</v>
      </c>
      <c r="C584">
        <v>45.0002</v>
      </c>
      <c r="D584" s="3">
        <v>25.1</v>
      </c>
      <c r="E584">
        <v>4</v>
      </c>
      <c r="F584" s="3">
        <v>6000</v>
      </c>
      <c r="G584">
        <v>0.1</v>
      </c>
      <c r="H584">
        <v>28.220700000000001</v>
      </c>
      <c r="I584" s="3">
        <v>6000000</v>
      </c>
      <c r="J584" s="3">
        <v>5280000</v>
      </c>
      <c r="K584" s="3">
        <v>2840000</v>
      </c>
      <c r="L584" s="2">
        <v>239000</v>
      </c>
      <c r="M584">
        <v>0.53700000000000003</v>
      </c>
      <c r="N584">
        <v>1.37</v>
      </c>
      <c r="O584">
        <v>593</v>
      </c>
      <c r="P584">
        <v>1.06</v>
      </c>
      <c r="Q584">
        <v>-0.85699999999999998</v>
      </c>
      <c r="R584" t="s">
        <v>65</v>
      </c>
      <c r="S584" t="s">
        <v>64</v>
      </c>
      <c r="T584">
        <v>6.29E-4</v>
      </c>
    </row>
    <row r="585" spans="1:20" x14ac:dyDescent="0.15">
      <c r="A585">
        <v>9</v>
      </c>
      <c r="B585">
        <v>131.91999999999999</v>
      </c>
      <c r="C585">
        <v>45.0002</v>
      </c>
      <c r="D585" s="3">
        <v>39.799999999999997</v>
      </c>
      <c r="E585">
        <v>6.34</v>
      </c>
      <c r="F585" s="3">
        <v>6910</v>
      </c>
      <c r="G585">
        <v>9.98E-2</v>
      </c>
      <c r="H585">
        <v>31.888000000000002</v>
      </c>
      <c r="I585" s="3">
        <v>6920000</v>
      </c>
      <c r="J585" s="3">
        <v>5880000</v>
      </c>
      <c r="K585" s="3">
        <v>3660000</v>
      </c>
      <c r="L585" s="2">
        <v>174000</v>
      </c>
      <c r="M585">
        <v>0.622</v>
      </c>
      <c r="N585">
        <v>1.37</v>
      </c>
      <c r="O585">
        <v>683</v>
      </c>
      <c r="P585">
        <v>0.99</v>
      </c>
      <c r="Q585">
        <v>0</v>
      </c>
      <c r="R585" t="s">
        <v>65</v>
      </c>
      <c r="S585" t="s">
        <v>64</v>
      </c>
      <c r="T585">
        <v>0</v>
      </c>
    </row>
    <row r="586" spans="1:20" x14ac:dyDescent="0.15">
      <c r="A586">
        <v>10</v>
      </c>
      <c r="B586">
        <v>136.41999999999999</v>
      </c>
      <c r="C586">
        <v>45.000300000000003</v>
      </c>
      <c r="D586" s="3">
        <v>63.1</v>
      </c>
      <c r="E586">
        <v>10</v>
      </c>
      <c r="F586" s="3">
        <v>8190</v>
      </c>
      <c r="G586">
        <v>9.9500000000000005E-2</v>
      </c>
      <c r="H586">
        <v>35.572600000000001</v>
      </c>
      <c r="I586" s="3">
        <v>8230000</v>
      </c>
      <c r="J586" s="3">
        <v>6690000</v>
      </c>
      <c r="K586" s="3">
        <v>4790000</v>
      </c>
      <c r="L586" s="2">
        <v>130000</v>
      </c>
      <c r="M586">
        <v>0.71499999999999997</v>
      </c>
      <c r="N586">
        <v>1.37</v>
      </c>
      <c r="O586">
        <v>809</v>
      </c>
      <c r="P586">
        <v>0.98799999999999999</v>
      </c>
      <c r="Q586">
        <v>0</v>
      </c>
      <c r="R586" t="s">
        <v>65</v>
      </c>
      <c r="S586" t="s">
        <v>64</v>
      </c>
      <c r="T586">
        <v>0</v>
      </c>
    </row>
    <row r="587" spans="1:20" x14ac:dyDescent="0.15">
      <c r="A587">
        <v>11</v>
      </c>
      <c r="B587">
        <v>140.93</v>
      </c>
      <c r="C587">
        <v>45.1</v>
      </c>
      <c r="D587" s="3">
        <v>100</v>
      </c>
      <c r="E587">
        <v>15.9</v>
      </c>
      <c r="F587" s="3">
        <v>10100</v>
      </c>
      <c r="G587">
        <v>9.9900000000000003E-2</v>
      </c>
      <c r="H587">
        <v>39.263300000000001</v>
      </c>
      <c r="I587" s="3">
        <v>10100000</v>
      </c>
      <c r="J587" s="3">
        <v>7850000</v>
      </c>
      <c r="K587" s="3">
        <v>6410000</v>
      </c>
      <c r="L587" s="2">
        <v>101000</v>
      </c>
      <c r="M587">
        <v>0.81699999999999995</v>
      </c>
      <c r="N587">
        <v>1.37</v>
      </c>
      <c r="O587" s="2">
        <v>1000</v>
      </c>
      <c r="P587">
        <v>1.06</v>
      </c>
      <c r="Q587">
        <v>-1.28</v>
      </c>
      <c r="R587" t="s">
        <v>65</v>
      </c>
      <c r="S587" t="s">
        <v>64</v>
      </c>
      <c r="T587">
        <v>9.3800000000000003E-4</v>
      </c>
    </row>
    <row r="589" spans="1:20" x14ac:dyDescent="0.15">
      <c r="A589" t="s">
        <v>0</v>
      </c>
    </row>
    <row r="590" spans="1:20" x14ac:dyDescent="0.15">
      <c r="A590" t="s">
        <v>1</v>
      </c>
      <c r="D590" t="s">
        <v>111</v>
      </c>
    </row>
    <row r="591" spans="1:20" x14ac:dyDescent="0.15">
      <c r="A591" t="s">
        <v>2</v>
      </c>
      <c r="D591" t="s">
        <v>76</v>
      </c>
    </row>
    <row r="592" spans="1:20" x14ac:dyDescent="0.15">
      <c r="A592" t="s">
        <v>3</v>
      </c>
      <c r="D592" t="s">
        <v>4</v>
      </c>
    </row>
    <row r="593" spans="1:4" x14ac:dyDescent="0.15">
      <c r="A593" t="s">
        <v>5</v>
      </c>
      <c r="D593">
        <v>1</v>
      </c>
    </row>
    <row r="594" spans="1:4" x14ac:dyDescent="0.15">
      <c r="A594" t="s">
        <v>6</v>
      </c>
      <c r="D594" t="s">
        <v>7</v>
      </c>
    </row>
    <row r="595" spans="1:4" x14ac:dyDescent="0.15">
      <c r="A595" t="s">
        <v>8</v>
      </c>
      <c r="D595" t="s">
        <v>81</v>
      </c>
    </row>
    <row r="596" spans="1:4" x14ac:dyDescent="0.15">
      <c r="A596" t="s">
        <v>9</v>
      </c>
      <c r="D596" t="s">
        <v>112</v>
      </c>
    </row>
    <row r="597" spans="1:4" x14ac:dyDescent="0.15">
      <c r="A597" t="s">
        <v>10</v>
      </c>
      <c r="D597" t="s">
        <v>11</v>
      </c>
    </row>
    <row r="598" spans="1:4" x14ac:dyDescent="0.15">
      <c r="A598" t="s">
        <v>12</v>
      </c>
      <c r="D598" t="s">
        <v>83</v>
      </c>
    </row>
    <row r="600" spans="1:4" x14ac:dyDescent="0.15">
      <c r="A600" t="s">
        <v>14</v>
      </c>
    </row>
    <row r="601" spans="1:4" x14ac:dyDescent="0.15">
      <c r="A601" t="s">
        <v>15</v>
      </c>
      <c r="D601">
        <v>0.41648094000000002</v>
      </c>
    </row>
    <row r="602" spans="1:4" x14ac:dyDescent="0.15">
      <c r="A602" t="s">
        <v>16</v>
      </c>
      <c r="D602" s="1">
        <v>10120.002</v>
      </c>
    </row>
    <row r="603" spans="1:4" x14ac:dyDescent="0.15">
      <c r="A603" t="s">
        <v>17</v>
      </c>
      <c r="D603">
        <v>455.053</v>
      </c>
    </row>
    <row r="604" spans="1:4" x14ac:dyDescent="0.15">
      <c r="A604" t="s">
        <v>18</v>
      </c>
      <c r="D604" s="2">
        <v>1000</v>
      </c>
    </row>
    <row r="605" spans="1:4" x14ac:dyDescent="0.15">
      <c r="A605" t="s">
        <v>19</v>
      </c>
      <c r="D605">
        <v>1</v>
      </c>
    </row>
    <row r="606" spans="1:4" x14ac:dyDescent="0.15">
      <c r="A606" t="s">
        <v>20</v>
      </c>
      <c r="D606">
        <v>1</v>
      </c>
    </row>
    <row r="608" spans="1:4" x14ac:dyDescent="0.15">
      <c r="A608" t="s">
        <v>21</v>
      </c>
      <c r="D608">
        <v>1</v>
      </c>
    </row>
    <row r="609" spans="1:20" x14ac:dyDescent="0.15">
      <c r="A609" t="s">
        <v>22</v>
      </c>
      <c r="D609">
        <v>11</v>
      </c>
    </row>
    <row r="611" spans="1:20" x14ac:dyDescent="0.15">
      <c r="A611" t="s">
        <v>23</v>
      </c>
      <c r="D611" t="s">
        <v>24</v>
      </c>
    </row>
    <row r="612" spans="1:20" x14ac:dyDescent="0.15">
      <c r="A612" t="s">
        <v>25</v>
      </c>
    </row>
    <row r="613" spans="1:20" x14ac:dyDescent="0.15">
      <c r="A613" t="e">
        <f>- ひずみ</f>
        <v>#NAME?</v>
      </c>
      <c r="D613" t="s">
        <v>26</v>
      </c>
    </row>
    <row r="614" spans="1:20" x14ac:dyDescent="0.15">
      <c r="D614" t="s">
        <v>27</v>
      </c>
    </row>
    <row r="615" spans="1:20" x14ac:dyDescent="0.15">
      <c r="A615" t="s">
        <v>28</v>
      </c>
      <c r="D615" t="s">
        <v>84</v>
      </c>
    </row>
    <row r="617" spans="1:20" x14ac:dyDescent="0.15">
      <c r="A617" t="s">
        <v>30</v>
      </c>
      <c r="B617" t="s">
        <v>31</v>
      </c>
      <c r="C617" t="s">
        <v>32</v>
      </c>
      <c r="D617" t="s">
        <v>33</v>
      </c>
      <c r="E617" t="s">
        <v>34</v>
      </c>
      <c r="F617" t="s">
        <v>35</v>
      </c>
      <c r="G617" t="s">
        <v>36</v>
      </c>
      <c r="H617" t="s">
        <v>37</v>
      </c>
      <c r="I617" t="s">
        <v>38</v>
      </c>
      <c r="J617" t="s">
        <v>39</v>
      </c>
      <c r="K617" t="s">
        <v>40</v>
      </c>
      <c r="L617" t="s">
        <v>41</v>
      </c>
      <c r="M617" t="s">
        <v>42</v>
      </c>
      <c r="N617" t="s">
        <v>43</v>
      </c>
      <c r="O617" t="s">
        <v>44</v>
      </c>
      <c r="P617" t="s">
        <v>45</v>
      </c>
      <c r="Q617" t="s">
        <v>46</v>
      </c>
      <c r="R617" t="s">
        <v>47</v>
      </c>
      <c r="S617" t="s">
        <v>48</v>
      </c>
      <c r="T617" t="s">
        <v>49</v>
      </c>
    </row>
    <row r="618" spans="1:20" x14ac:dyDescent="0.15">
      <c r="B618" t="s">
        <v>50</v>
      </c>
      <c r="C618" t="s">
        <v>51</v>
      </c>
      <c r="D618" t="s">
        <v>52</v>
      </c>
      <c r="E618" t="s">
        <v>53</v>
      </c>
      <c r="F618" t="s">
        <v>54</v>
      </c>
      <c r="G618" t="s">
        <v>55</v>
      </c>
      <c r="H618" t="s">
        <v>56</v>
      </c>
      <c r="I618" t="s">
        <v>54</v>
      </c>
      <c r="J618" t="s">
        <v>54</v>
      </c>
      <c r="K618" t="s">
        <v>54</v>
      </c>
      <c r="L618" t="s">
        <v>57</v>
      </c>
      <c r="M618" t="s">
        <v>58</v>
      </c>
      <c r="N618" t="s">
        <v>59</v>
      </c>
      <c r="O618" t="s">
        <v>60</v>
      </c>
      <c r="P618" t="s">
        <v>61</v>
      </c>
      <c r="Q618" t="s">
        <v>62</v>
      </c>
      <c r="R618" t="s">
        <v>63</v>
      </c>
      <c r="S618" t="s">
        <v>54</v>
      </c>
      <c r="T618" t="s">
        <v>52</v>
      </c>
    </row>
    <row r="619" spans="1:20" x14ac:dyDescent="0.15">
      <c r="A619">
        <v>1</v>
      </c>
      <c r="B619">
        <v>33.014000000000003</v>
      </c>
      <c r="C619">
        <v>40.1</v>
      </c>
      <c r="D619" s="3">
        <v>1</v>
      </c>
      <c r="E619">
        <v>0.159</v>
      </c>
      <c r="F619" s="3">
        <v>4020</v>
      </c>
      <c r="G619">
        <v>0.1</v>
      </c>
      <c r="H619">
        <v>16.140499999999999</v>
      </c>
      <c r="I619" s="3">
        <v>4010000</v>
      </c>
      <c r="J619" s="3">
        <v>3850000</v>
      </c>
      <c r="K619" s="3">
        <v>1110000</v>
      </c>
      <c r="L619" s="2">
        <v>4010000</v>
      </c>
      <c r="M619">
        <v>0.28899999999999998</v>
      </c>
      <c r="N619">
        <v>1.37</v>
      </c>
      <c r="O619">
        <v>397</v>
      </c>
      <c r="P619">
        <v>0.99</v>
      </c>
      <c r="Q619">
        <v>0.45800000000000002</v>
      </c>
      <c r="R619" t="s">
        <v>65</v>
      </c>
      <c r="S619" t="s">
        <v>64</v>
      </c>
      <c r="T619">
        <v>6.0999999999999997E-4</v>
      </c>
    </row>
    <row r="620" spans="1:20" x14ac:dyDescent="0.15">
      <c r="A620">
        <v>2</v>
      </c>
      <c r="B620">
        <v>56.994999999999997</v>
      </c>
      <c r="C620">
        <v>40.000399999999999</v>
      </c>
      <c r="D620" s="3">
        <v>1.58</v>
      </c>
      <c r="E620">
        <v>0.252</v>
      </c>
      <c r="F620" s="3">
        <v>4350</v>
      </c>
      <c r="G620">
        <v>0.1</v>
      </c>
      <c r="H620">
        <v>19.144300000000001</v>
      </c>
      <c r="I620" s="3">
        <v>4350000</v>
      </c>
      <c r="J620" s="3">
        <v>4110000</v>
      </c>
      <c r="K620" s="3">
        <v>1430000</v>
      </c>
      <c r="L620" s="2">
        <v>2740000</v>
      </c>
      <c r="M620">
        <v>0.34699999999999998</v>
      </c>
      <c r="N620">
        <v>1.37</v>
      </c>
      <c r="O620">
        <v>430</v>
      </c>
      <c r="P620">
        <v>0.996</v>
      </c>
      <c r="Q620">
        <v>0.221</v>
      </c>
      <c r="R620" t="s">
        <v>65</v>
      </c>
      <c r="S620" t="s">
        <v>64</v>
      </c>
      <c r="T620">
        <v>4.5300000000000001E-4</v>
      </c>
    </row>
    <row r="621" spans="1:20" x14ac:dyDescent="0.15">
      <c r="A621">
        <v>3</v>
      </c>
      <c r="B621">
        <v>75.86</v>
      </c>
      <c r="C621">
        <v>40.000399999999999</v>
      </c>
      <c r="D621" s="3">
        <v>2.5099999999999998</v>
      </c>
      <c r="E621">
        <v>0.4</v>
      </c>
      <c r="F621" s="3">
        <v>4800</v>
      </c>
      <c r="G621">
        <v>9.9900000000000003E-2</v>
      </c>
      <c r="H621">
        <v>22.5501</v>
      </c>
      <c r="I621" s="3">
        <v>4810000</v>
      </c>
      <c r="J621" s="3">
        <v>4440000</v>
      </c>
      <c r="K621" s="3">
        <v>1840000</v>
      </c>
      <c r="L621" s="2">
        <v>1910000</v>
      </c>
      <c r="M621">
        <v>0.41499999999999998</v>
      </c>
      <c r="N621">
        <v>1.37</v>
      </c>
      <c r="O621">
        <v>474</v>
      </c>
      <c r="P621">
        <v>1.03</v>
      </c>
      <c r="Q621">
        <v>-1.54</v>
      </c>
      <c r="R621" t="s">
        <v>65</v>
      </c>
      <c r="S621" t="s">
        <v>64</v>
      </c>
      <c r="T621">
        <v>1.3799999999999999E-3</v>
      </c>
    </row>
    <row r="622" spans="1:20" x14ac:dyDescent="0.15">
      <c r="A622">
        <v>4</v>
      </c>
      <c r="B622">
        <v>90.817999999999998</v>
      </c>
      <c r="C622">
        <v>40.000300000000003</v>
      </c>
      <c r="D622" s="3">
        <v>3.98</v>
      </c>
      <c r="E622">
        <v>0.63400000000000001</v>
      </c>
      <c r="F622" s="3">
        <v>5420</v>
      </c>
      <c r="G622">
        <v>0.1</v>
      </c>
      <c r="H622">
        <v>26.312200000000001</v>
      </c>
      <c r="I622" s="3">
        <v>5420000</v>
      </c>
      <c r="J622" s="3">
        <v>4860000</v>
      </c>
      <c r="K622" s="3">
        <v>2400000</v>
      </c>
      <c r="L622" s="2">
        <v>1360000</v>
      </c>
      <c r="M622">
        <v>0.49399999999999999</v>
      </c>
      <c r="N622">
        <v>1.37</v>
      </c>
      <c r="O622">
        <v>536</v>
      </c>
      <c r="P622">
        <v>0.93600000000000005</v>
      </c>
      <c r="Q622">
        <v>1.07</v>
      </c>
      <c r="R622" t="s">
        <v>65</v>
      </c>
      <c r="S622" t="s">
        <v>64</v>
      </c>
      <c r="T622">
        <v>9.6199999999999996E-4</v>
      </c>
    </row>
    <row r="623" spans="1:20" x14ac:dyDescent="0.15">
      <c r="A623">
        <v>5</v>
      </c>
      <c r="B623">
        <v>102.75</v>
      </c>
      <c r="C623">
        <v>40.000300000000003</v>
      </c>
      <c r="D623" s="3">
        <v>6.31</v>
      </c>
      <c r="E623">
        <v>1</v>
      </c>
      <c r="F623" s="3">
        <v>6250</v>
      </c>
      <c r="G623">
        <v>9.9900000000000003E-2</v>
      </c>
      <c r="H623">
        <v>30.287199999999999</v>
      </c>
      <c r="I623" s="3">
        <v>6250000</v>
      </c>
      <c r="J623" s="3">
        <v>5400000</v>
      </c>
      <c r="K623" s="3">
        <v>3150000</v>
      </c>
      <c r="L623" s="2">
        <v>991000</v>
      </c>
      <c r="M623">
        <v>0.58399999999999996</v>
      </c>
      <c r="N623">
        <v>1.37</v>
      </c>
      <c r="O623">
        <v>617</v>
      </c>
      <c r="P623">
        <v>0.95699999999999996</v>
      </c>
      <c r="Q623">
        <v>0.88400000000000001</v>
      </c>
      <c r="R623" t="s">
        <v>65</v>
      </c>
      <c r="S623" t="s">
        <v>64</v>
      </c>
      <c r="T623">
        <v>1.6299999999999999E-3</v>
      </c>
    </row>
    <row r="624" spans="1:20" x14ac:dyDescent="0.15">
      <c r="A624">
        <v>6</v>
      </c>
      <c r="B624">
        <v>112.32</v>
      </c>
      <c r="C624">
        <v>40.000399999999999</v>
      </c>
      <c r="D624" s="3">
        <v>10</v>
      </c>
      <c r="E624">
        <v>1.59</v>
      </c>
      <c r="F624" s="3">
        <v>7340</v>
      </c>
      <c r="G624">
        <v>0.1</v>
      </c>
      <c r="H624">
        <v>34.159399999999998</v>
      </c>
      <c r="I624" s="3">
        <v>7340000</v>
      </c>
      <c r="J624" s="3">
        <v>6070000</v>
      </c>
      <c r="K624" s="3">
        <v>4120000</v>
      </c>
      <c r="L624" s="2">
        <v>734000</v>
      </c>
      <c r="M624">
        <v>0.67900000000000005</v>
      </c>
      <c r="N624">
        <v>1.37</v>
      </c>
      <c r="O624">
        <v>725</v>
      </c>
      <c r="P624">
        <v>0.97799999999999998</v>
      </c>
      <c r="Q624">
        <v>0</v>
      </c>
      <c r="R624" t="s">
        <v>65</v>
      </c>
      <c r="S624" t="s">
        <v>64</v>
      </c>
      <c r="T624">
        <v>0</v>
      </c>
    </row>
    <row r="625" spans="1:20" x14ac:dyDescent="0.15">
      <c r="A625">
        <v>7</v>
      </c>
      <c r="B625">
        <v>120.03</v>
      </c>
      <c r="C625">
        <v>40.000300000000003</v>
      </c>
      <c r="D625" s="3">
        <v>15.8</v>
      </c>
      <c r="E625">
        <v>2.52</v>
      </c>
      <c r="F625" s="3">
        <v>8930</v>
      </c>
      <c r="G625">
        <v>0.1</v>
      </c>
      <c r="H625">
        <v>38.131</v>
      </c>
      <c r="I625" s="3">
        <v>8920000</v>
      </c>
      <c r="J625" s="3">
        <v>7020000</v>
      </c>
      <c r="K625" s="3">
        <v>5510000</v>
      </c>
      <c r="L625" s="2">
        <v>563000</v>
      </c>
      <c r="M625">
        <v>0.78500000000000003</v>
      </c>
      <c r="N625">
        <v>1.37</v>
      </c>
      <c r="O625">
        <v>882</v>
      </c>
      <c r="P625">
        <v>0.97699999999999998</v>
      </c>
      <c r="Q625">
        <v>0.38300000000000001</v>
      </c>
      <c r="R625" t="s">
        <v>65</v>
      </c>
      <c r="S625" t="s">
        <v>64</v>
      </c>
      <c r="T625">
        <v>1.2800000000000001E-3</v>
      </c>
    </row>
    <row r="626" spans="1:20" x14ac:dyDescent="0.15">
      <c r="A626">
        <v>8</v>
      </c>
      <c r="B626">
        <v>130.38999999999999</v>
      </c>
      <c r="C626">
        <v>40.0002</v>
      </c>
      <c r="D626" s="3">
        <v>25.1</v>
      </c>
      <c r="E626">
        <v>4</v>
      </c>
      <c r="F626" s="3">
        <v>11000</v>
      </c>
      <c r="G626">
        <v>9.9900000000000003E-2</v>
      </c>
      <c r="H626">
        <v>41.6342</v>
      </c>
      <c r="I626" s="3">
        <v>11100000</v>
      </c>
      <c r="J626" s="3">
        <v>8260000</v>
      </c>
      <c r="K626" s="3">
        <v>7340000</v>
      </c>
      <c r="L626" s="2">
        <v>440000</v>
      </c>
      <c r="M626">
        <v>0.88900000000000001</v>
      </c>
      <c r="N626">
        <v>1.37</v>
      </c>
      <c r="O626" s="2">
        <v>1090</v>
      </c>
      <c r="P626">
        <v>0.98699999999999999</v>
      </c>
      <c r="Q626">
        <v>-6.7199999999999996E-2</v>
      </c>
      <c r="R626" t="s">
        <v>65</v>
      </c>
      <c r="S626" t="s">
        <v>64</v>
      </c>
      <c r="T626">
        <v>1.2700000000000001E-3</v>
      </c>
    </row>
    <row r="627" spans="1:20" x14ac:dyDescent="0.15">
      <c r="A627">
        <v>9</v>
      </c>
      <c r="B627">
        <v>141.86000000000001</v>
      </c>
      <c r="C627">
        <v>40.000300000000003</v>
      </c>
      <c r="D627" s="3">
        <v>39.799999999999997</v>
      </c>
      <c r="E627">
        <v>6.34</v>
      </c>
      <c r="F627" s="3">
        <v>13900</v>
      </c>
      <c r="G627">
        <v>9.9900000000000003E-2</v>
      </c>
      <c r="H627">
        <v>44.554299999999998</v>
      </c>
      <c r="I627" s="3">
        <v>14000000</v>
      </c>
      <c r="J627" s="3">
        <v>9950000</v>
      </c>
      <c r="K627" s="3">
        <v>9800000</v>
      </c>
      <c r="L627" s="2">
        <v>351000</v>
      </c>
      <c r="M627">
        <v>0.98499999999999999</v>
      </c>
      <c r="N627">
        <v>1.37</v>
      </c>
      <c r="O627" s="2">
        <v>1380</v>
      </c>
      <c r="P627">
        <v>0.996</v>
      </c>
      <c r="Q627">
        <v>0</v>
      </c>
      <c r="R627" t="s">
        <v>65</v>
      </c>
      <c r="S627" t="s">
        <v>64</v>
      </c>
      <c r="T627">
        <v>0</v>
      </c>
    </row>
    <row r="628" spans="1:20" x14ac:dyDescent="0.15">
      <c r="A628">
        <v>10</v>
      </c>
      <c r="B628">
        <v>152.6</v>
      </c>
      <c r="C628">
        <v>40.000300000000003</v>
      </c>
      <c r="D628" s="3">
        <v>63.1</v>
      </c>
      <c r="E628">
        <v>10</v>
      </c>
      <c r="F628" s="3">
        <v>17800</v>
      </c>
      <c r="G628">
        <v>9.9900000000000003E-2</v>
      </c>
      <c r="H628">
        <v>46.760199999999998</v>
      </c>
      <c r="I628" s="3">
        <v>17800000</v>
      </c>
      <c r="J628" s="3">
        <v>12200000</v>
      </c>
      <c r="K628" s="3">
        <v>13000000</v>
      </c>
      <c r="L628" s="2">
        <v>283000</v>
      </c>
      <c r="M628">
        <v>1.06</v>
      </c>
      <c r="N628">
        <v>1.37</v>
      </c>
      <c r="O628" s="2">
        <v>1760</v>
      </c>
      <c r="P628">
        <v>0.96799999999999997</v>
      </c>
      <c r="Q628">
        <v>1.17</v>
      </c>
      <c r="R628" t="s">
        <v>65</v>
      </c>
      <c r="S628" t="s">
        <v>64</v>
      </c>
      <c r="T628">
        <v>1.2800000000000001E-3</v>
      </c>
    </row>
    <row r="629" spans="1:20" x14ac:dyDescent="0.15">
      <c r="A629">
        <v>11</v>
      </c>
      <c r="B629">
        <v>163.01</v>
      </c>
      <c r="C629">
        <v>40.000300000000003</v>
      </c>
      <c r="D629" s="3">
        <v>100</v>
      </c>
      <c r="E629">
        <v>15.9</v>
      </c>
      <c r="F629" s="3">
        <v>23000</v>
      </c>
      <c r="G629">
        <v>9.9699999999999997E-2</v>
      </c>
      <c r="H629">
        <v>48.201500000000003</v>
      </c>
      <c r="I629" s="3">
        <v>23000000</v>
      </c>
      <c r="J629" s="3">
        <v>15400000</v>
      </c>
      <c r="K629" s="3">
        <v>17200000</v>
      </c>
      <c r="L629" s="2">
        <v>230000</v>
      </c>
      <c r="M629">
        <v>1.1200000000000001</v>
      </c>
      <c r="N629">
        <v>1.37</v>
      </c>
      <c r="O629" s="2">
        <v>2270</v>
      </c>
      <c r="P629">
        <v>0.99199999999999999</v>
      </c>
      <c r="Q629">
        <v>0.34699999999999998</v>
      </c>
      <c r="R629" t="s">
        <v>65</v>
      </c>
      <c r="S629" t="s">
        <v>64</v>
      </c>
      <c r="T629">
        <v>1.0200000000000001E-3</v>
      </c>
    </row>
    <row r="631" spans="1:20" x14ac:dyDescent="0.15">
      <c r="A631" t="s">
        <v>0</v>
      </c>
    </row>
    <row r="632" spans="1:20" x14ac:dyDescent="0.15">
      <c r="A632" t="s">
        <v>1</v>
      </c>
      <c r="D632" t="s">
        <v>113</v>
      </c>
    </row>
    <row r="633" spans="1:20" x14ac:dyDescent="0.15">
      <c r="A633" t="s">
        <v>2</v>
      </c>
      <c r="D633" t="s">
        <v>76</v>
      </c>
    </row>
    <row r="634" spans="1:20" x14ac:dyDescent="0.15">
      <c r="A634" t="s">
        <v>3</v>
      </c>
      <c r="D634" t="s">
        <v>4</v>
      </c>
    </row>
    <row r="635" spans="1:20" x14ac:dyDescent="0.15">
      <c r="A635" t="s">
        <v>5</v>
      </c>
      <c r="D635">
        <v>1</v>
      </c>
    </row>
    <row r="636" spans="1:20" x14ac:dyDescent="0.15">
      <c r="A636" t="s">
        <v>6</v>
      </c>
      <c r="D636" t="s">
        <v>7</v>
      </c>
    </row>
    <row r="637" spans="1:20" x14ac:dyDescent="0.15">
      <c r="A637" t="s">
        <v>8</v>
      </c>
      <c r="D637" t="s">
        <v>81</v>
      </c>
    </row>
    <row r="638" spans="1:20" x14ac:dyDescent="0.15">
      <c r="A638" t="s">
        <v>9</v>
      </c>
      <c r="D638" t="s">
        <v>114</v>
      </c>
    </row>
    <row r="639" spans="1:20" x14ac:dyDescent="0.15">
      <c r="A639" t="s">
        <v>10</v>
      </c>
      <c r="D639" t="s">
        <v>11</v>
      </c>
    </row>
    <row r="640" spans="1:20" x14ac:dyDescent="0.15">
      <c r="A640" t="s">
        <v>12</v>
      </c>
      <c r="D640" t="s">
        <v>83</v>
      </c>
    </row>
    <row r="642" spans="1:4" x14ac:dyDescent="0.15">
      <c r="A642" t="s">
        <v>14</v>
      </c>
    </row>
    <row r="643" spans="1:4" x14ac:dyDescent="0.15">
      <c r="A643" t="s">
        <v>15</v>
      </c>
      <c r="D643">
        <v>0.41648094000000002</v>
      </c>
    </row>
    <row r="644" spans="1:4" x14ac:dyDescent="0.15">
      <c r="A644" t="s">
        <v>16</v>
      </c>
      <c r="D644" s="1">
        <v>10120.002</v>
      </c>
    </row>
    <row r="645" spans="1:4" x14ac:dyDescent="0.15">
      <c r="A645" t="s">
        <v>17</v>
      </c>
      <c r="D645">
        <v>461.18299999999999</v>
      </c>
    </row>
    <row r="646" spans="1:4" x14ac:dyDescent="0.15">
      <c r="A646" t="s">
        <v>18</v>
      </c>
      <c r="D646" s="2">
        <v>1000</v>
      </c>
    </row>
    <row r="647" spans="1:4" x14ac:dyDescent="0.15">
      <c r="A647" t="s">
        <v>19</v>
      </c>
      <c r="D647">
        <v>1</v>
      </c>
    </row>
    <row r="648" spans="1:4" x14ac:dyDescent="0.15">
      <c r="A648" t="s">
        <v>20</v>
      </c>
      <c r="D648">
        <v>1</v>
      </c>
    </row>
    <row r="650" spans="1:4" x14ac:dyDescent="0.15">
      <c r="A650" t="s">
        <v>21</v>
      </c>
      <c r="D650">
        <v>1</v>
      </c>
    </row>
    <row r="651" spans="1:4" x14ac:dyDescent="0.15">
      <c r="A651" t="s">
        <v>22</v>
      </c>
      <c r="D651">
        <v>11</v>
      </c>
    </row>
    <row r="653" spans="1:4" x14ac:dyDescent="0.15">
      <c r="A653" t="s">
        <v>23</v>
      </c>
      <c r="D653" t="s">
        <v>24</v>
      </c>
    </row>
    <row r="654" spans="1:4" x14ac:dyDescent="0.15">
      <c r="A654" t="s">
        <v>25</v>
      </c>
    </row>
    <row r="655" spans="1:4" x14ac:dyDescent="0.15">
      <c r="A655" t="e">
        <f>- ひずみ</f>
        <v>#NAME?</v>
      </c>
      <c r="D655" t="s">
        <v>26</v>
      </c>
    </row>
    <row r="656" spans="1:4" x14ac:dyDescent="0.15">
      <c r="D656" t="s">
        <v>27</v>
      </c>
    </row>
    <row r="657" spans="1:20" x14ac:dyDescent="0.15">
      <c r="A657" t="s">
        <v>28</v>
      </c>
      <c r="D657" t="s">
        <v>84</v>
      </c>
    </row>
    <row r="659" spans="1:20" x14ac:dyDescent="0.15">
      <c r="A659" t="s">
        <v>30</v>
      </c>
      <c r="B659" t="s">
        <v>31</v>
      </c>
      <c r="C659" t="s">
        <v>32</v>
      </c>
      <c r="D659" t="s">
        <v>33</v>
      </c>
      <c r="E659" t="s">
        <v>34</v>
      </c>
      <c r="F659" t="s">
        <v>35</v>
      </c>
      <c r="G659" t="s">
        <v>36</v>
      </c>
      <c r="H659" t="s">
        <v>37</v>
      </c>
      <c r="I659" t="s">
        <v>38</v>
      </c>
      <c r="J659" t="s">
        <v>39</v>
      </c>
      <c r="K659" t="s">
        <v>40</v>
      </c>
      <c r="L659" t="s">
        <v>41</v>
      </c>
      <c r="M659" t="s">
        <v>42</v>
      </c>
      <c r="N659" t="s">
        <v>43</v>
      </c>
      <c r="O659" t="s">
        <v>44</v>
      </c>
      <c r="P659" t="s">
        <v>45</v>
      </c>
      <c r="Q659" t="s">
        <v>46</v>
      </c>
      <c r="R659" t="s">
        <v>47</v>
      </c>
      <c r="S659" t="s">
        <v>48</v>
      </c>
      <c r="T659" t="s">
        <v>49</v>
      </c>
    </row>
    <row r="660" spans="1:20" x14ac:dyDescent="0.15">
      <c r="B660" t="s">
        <v>50</v>
      </c>
      <c r="C660" t="s">
        <v>51</v>
      </c>
      <c r="D660" t="s">
        <v>52</v>
      </c>
      <c r="E660" t="s">
        <v>53</v>
      </c>
      <c r="F660" t="s">
        <v>54</v>
      </c>
      <c r="G660" t="s">
        <v>55</v>
      </c>
      <c r="H660" t="s">
        <v>56</v>
      </c>
      <c r="I660" t="s">
        <v>54</v>
      </c>
      <c r="J660" t="s">
        <v>54</v>
      </c>
      <c r="K660" t="s">
        <v>54</v>
      </c>
      <c r="L660" t="s">
        <v>57</v>
      </c>
      <c r="M660" t="s">
        <v>58</v>
      </c>
      <c r="N660" t="s">
        <v>59</v>
      </c>
      <c r="O660" t="s">
        <v>60</v>
      </c>
      <c r="P660" t="s">
        <v>61</v>
      </c>
      <c r="Q660" t="s">
        <v>62</v>
      </c>
      <c r="R660" t="s">
        <v>63</v>
      </c>
      <c r="S660" t="s">
        <v>54</v>
      </c>
      <c r="T660" t="s">
        <v>52</v>
      </c>
    </row>
    <row r="661" spans="1:20" x14ac:dyDescent="0.15">
      <c r="A661">
        <v>1</v>
      </c>
      <c r="B661">
        <v>32.765999999999998</v>
      </c>
      <c r="C661">
        <v>35.000399999999999</v>
      </c>
      <c r="D661" s="3">
        <v>1</v>
      </c>
      <c r="E661">
        <v>0.159</v>
      </c>
      <c r="F661" s="3">
        <v>6430</v>
      </c>
      <c r="G661">
        <v>0.1</v>
      </c>
      <c r="H661">
        <v>32.133000000000003</v>
      </c>
      <c r="I661" s="3">
        <v>6410000</v>
      </c>
      <c r="J661" s="3">
        <v>5430000</v>
      </c>
      <c r="K661" s="3">
        <v>3410000</v>
      </c>
      <c r="L661" s="2">
        <v>6410000</v>
      </c>
      <c r="M661">
        <v>0.628</v>
      </c>
      <c r="N661">
        <v>1.36</v>
      </c>
      <c r="O661">
        <v>635</v>
      </c>
      <c r="P661">
        <v>0.97499999999999998</v>
      </c>
      <c r="Q661">
        <v>1.08</v>
      </c>
      <c r="R661" t="s">
        <v>65</v>
      </c>
      <c r="S661" t="s">
        <v>64</v>
      </c>
      <c r="T661">
        <v>1.66E-3</v>
      </c>
    </row>
    <row r="662" spans="1:20" x14ac:dyDescent="0.15">
      <c r="A662">
        <v>2</v>
      </c>
      <c r="B662">
        <v>56.747</v>
      </c>
      <c r="C662">
        <v>35.000399999999999</v>
      </c>
      <c r="D662" s="3">
        <v>1.58</v>
      </c>
      <c r="E662">
        <v>0.252</v>
      </c>
      <c r="F662" s="3">
        <v>7670</v>
      </c>
      <c r="G662">
        <v>0.1</v>
      </c>
      <c r="H662">
        <v>36.256500000000003</v>
      </c>
      <c r="I662" s="3">
        <v>7680000</v>
      </c>
      <c r="J662" s="3">
        <v>6190000</v>
      </c>
      <c r="K662" s="3">
        <v>4540000</v>
      </c>
      <c r="L662" s="2">
        <v>4840000</v>
      </c>
      <c r="M662">
        <v>0.73299999999999998</v>
      </c>
      <c r="N662">
        <v>1.36</v>
      </c>
      <c r="O662">
        <v>758</v>
      </c>
      <c r="P662">
        <v>1</v>
      </c>
      <c r="Q662">
        <v>0.35199999999999998</v>
      </c>
      <c r="R662" t="s">
        <v>65</v>
      </c>
      <c r="S662" t="s">
        <v>64</v>
      </c>
      <c r="T662">
        <v>2.33E-3</v>
      </c>
    </row>
    <row r="663" spans="1:20" x14ac:dyDescent="0.15">
      <c r="A663">
        <v>3</v>
      </c>
      <c r="B663">
        <v>75.611999999999995</v>
      </c>
      <c r="C663">
        <v>35.000300000000003</v>
      </c>
      <c r="D663" s="3">
        <v>2.5099999999999998</v>
      </c>
      <c r="E663">
        <v>0.4</v>
      </c>
      <c r="F663" s="3">
        <v>9400</v>
      </c>
      <c r="G663">
        <v>0.1</v>
      </c>
      <c r="H663">
        <v>39.912599999999998</v>
      </c>
      <c r="I663" s="3">
        <v>9400000</v>
      </c>
      <c r="J663" s="3">
        <v>7210000</v>
      </c>
      <c r="K663" s="3">
        <v>6030000</v>
      </c>
      <c r="L663" s="2">
        <v>3740000</v>
      </c>
      <c r="M663">
        <v>0.83699999999999997</v>
      </c>
      <c r="N663">
        <v>1.36</v>
      </c>
      <c r="O663">
        <v>929</v>
      </c>
      <c r="P663">
        <v>1.03</v>
      </c>
      <c r="Q663">
        <v>0</v>
      </c>
      <c r="R663" t="s">
        <v>65</v>
      </c>
      <c r="S663" t="s">
        <v>64</v>
      </c>
      <c r="T663">
        <v>0</v>
      </c>
    </row>
    <row r="664" spans="1:20" x14ac:dyDescent="0.15">
      <c r="A664">
        <v>4</v>
      </c>
      <c r="B664">
        <v>90.57</v>
      </c>
      <c r="C664">
        <v>35.000300000000003</v>
      </c>
      <c r="D664" s="3">
        <v>3.98</v>
      </c>
      <c r="E664">
        <v>0.63400000000000001</v>
      </c>
      <c r="F664" s="3">
        <v>11700</v>
      </c>
      <c r="G664">
        <v>0.1</v>
      </c>
      <c r="H664">
        <v>42.963700000000003</v>
      </c>
      <c r="I664" s="3">
        <v>11800000</v>
      </c>
      <c r="J664" s="3">
        <v>8600000</v>
      </c>
      <c r="K664" s="3">
        <v>8010000</v>
      </c>
      <c r="L664" s="2">
        <v>2950000</v>
      </c>
      <c r="M664">
        <v>0.93100000000000005</v>
      </c>
      <c r="N664">
        <v>1.36</v>
      </c>
      <c r="O664" s="2">
        <v>1160</v>
      </c>
      <c r="P664">
        <v>1.06</v>
      </c>
      <c r="Q664">
        <v>-1.66</v>
      </c>
      <c r="R664" t="s">
        <v>65</v>
      </c>
      <c r="S664" t="s">
        <v>64</v>
      </c>
      <c r="T664">
        <v>1.92E-3</v>
      </c>
    </row>
    <row r="665" spans="1:20" x14ac:dyDescent="0.15">
      <c r="A665">
        <v>5</v>
      </c>
      <c r="B665">
        <v>104.83</v>
      </c>
      <c r="C665">
        <v>35.000300000000003</v>
      </c>
      <c r="D665" s="3">
        <v>6.31</v>
      </c>
      <c r="E665">
        <v>1</v>
      </c>
      <c r="F665" s="3">
        <v>14900</v>
      </c>
      <c r="G665">
        <v>0.1</v>
      </c>
      <c r="H665">
        <v>45.324300000000001</v>
      </c>
      <c r="I665" s="3">
        <v>14900000</v>
      </c>
      <c r="J665" s="3">
        <v>10500000</v>
      </c>
      <c r="K665" s="3">
        <v>10600000</v>
      </c>
      <c r="L665" s="2">
        <v>2370000</v>
      </c>
      <c r="M665">
        <v>1.01</v>
      </c>
      <c r="N665">
        <v>1.36</v>
      </c>
      <c r="O665" s="2">
        <v>1480</v>
      </c>
      <c r="P665">
        <v>1.02</v>
      </c>
      <c r="Q665">
        <v>-1.24</v>
      </c>
      <c r="R665" t="s">
        <v>65</v>
      </c>
      <c r="S665" t="s">
        <v>64</v>
      </c>
      <c r="T665">
        <v>1.58E-3</v>
      </c>
    </row>
    <row r="666" spans="1:20" x14ac:dyDescent="0.15">
      <c r="A666">
        <v>6</v>
      </c>
      <c r="B666">
        <v>114.4</v>
      </c>
      <c r="C666">
        <v>35.000300000000003</v>
      </c>
      <c r="D666" s="3">
        <v>10</v>
      </c>
      <c r="E666">
        <v>1.59</v>
      </c>
      <c r="F666" s="3">
        <v>19100</v>
      </c>
      <c r="G666">
        <v>9.98E-2</v>
      </c>
      <c r="H666">
        <v>46.97</v>
      </c>
      <c r="I666" s="3">
        <v>19200000</v>
      </c>
      <c r="J666" s="3">
        <v>13100000</v>
      </c>
      <c r="K666" s="3">
        <v>14000000</v>
      </c>
      <c r="L666" s="2">
        <v>1920000</v>
      </c>
      <c r="M666">
        <v>1.07</v>
      </c>
      <c r="N666">
        <v>1.36</v>
      </c>
      <c r="O666" s="2">
        <v>1890</v>
      </c>
      <c r="P666">
        <v>0.94299999999999995</v>
      </c>
      <c r="Q666">
        <v>0</v>
      </c>
      <c r="R666" t="s">
        <v>65</v>
      </c>
      <c r="S666" t="s">
        <v>64</v>
      </c>
      <c r="T666">
        <v>0</v>
      </c>
    </row>
    <row r="667" spans="1:20" x14ac:dyDescent="0.15">
      <c r="A667">
        <v>7</v>
      </c>
      <c r="B667">
        <v>128.83000000000001</v>
      </c>
      <c r="C667">
        <v>35.000300000000003</v>
      </c>
      <c r="D667" s="3">
        <v>15.8</v>
      </c>
      <c r="E667">
        <v>2.52</v>
      </c>
      <c r="F667" s="3">
        <v>24900</v>
      </c>
      <c r="G667">
        <v>9.9699999999999997E-2</v>
      </c>
      <c r="H667">
        <v>47.879600000000003</v>
      </c>
      <c r="I667" s="3">
        <v>25000000</v>
      </c>
      <c r="J667" s="3">
        <v>16700000</v>
      </c>
      <c r="K667" s="3">
        <v>18500000</v>
      </c>
      <c r="L667" s="2">
        <v>1580000</v>
      </c>
      <c r="M667">
        <v>1.1100000000000001</v>
      </c>
      <c r="N667">
        <v>1.36</v>
      </c>
      <c r="O667" s="2">
        <v>2460</v>
      </c>
      <c r="P667">
        <v>0.95399999999999996</v>
      </c>
      <c r="Q667">
        <v>0.36399999999999999</v>
      </c>
      <c r="R667" t="s">
        <v>65</v>
      </c>
      <c r="S667" t="s">
        <v>64</v>
      </c>
      <c r="T667">
        <v>2.48E-3</v>
      </c>
    </row>
    <row r="668" spans="1:20" x14ac:dyDescent="0.15">
      <c r="A668">
        <v>8</v>
      </c>
      <c r="B668">
        <v>142.21</v>
      </c>
      <c r="C668">
        <v>35.000300000000003</v>
      </c>
      <c r="D668" s="3">
        <v>25.1</v>
      </c>
      <c r="E668">
        <v>4</v>
      </c>
      <c r="F668" s="3">
        <v>31900</v>
      </c>
      <c r="G668">
        <v>9.9699999999999997E-2</v>
      </c>
      <c r="H668">
        <v>48.188899999999997</v>
      </c>
      <c r="I668" s="3">
        <v>32000000</v>
      </c>
      <c r="J668" s="3">
        <v>21300000</v>
      </c>
      <c r="K668" s="3">
        <v>23800000</v>
      </c>
      <c r="L668" s="2">
        <v>1270000</v>
      </c>
      <c r="M668">
        <v>1.1200000000000001</v>
      </c>
      <c r="N668">
        <v>1.36</v>
      </c>
      <c r="O668" s="2">
        <v>3150</v>
      </c>
      <c r="P668">
        <v>0.995</v>
      </c>
      <c r="Q668">
        <v>-0.52500000000000002</v>
      </c>
      <c r="R668" t="s">
        <v>65</v>
      </c>
      <c r="S668" t="s">
        <v>64</v>
      </c>
      <c r="T668">
        <v>4.2299999999999998E-4</v>
      </c>
    </row>
    <row r="669" spans="1:20" x14ac:dyDescent="0.15">
      <c r="A669">
        <v>9</v>
      </c>
      <c r="B669">
        <v>155.22</v>
      </c>
      <c r="C669">
        <v>35.0002</v>
      </c>
      <c r="D669" s="3">
        <v>39.799999999999997</v>
      </c>
      <c r="E669">
        <v>6.34</v>
      </c>
      <c r="F669" s="3">
        <v>41600</v>
      </c>
      <c r="G669">
        <v>9.9900000000000003E-2</v>
      </c>
      <c r="H669">
        <v>47.886699999999998</v>
      </c>
      <c r="I669" s="3">
        <v>41600000</v>
      </c>
      <c r="J669" s="3">
        <v>27900000</v>
      </c>
      <c r="K669" s="3">
        <v>30900000</v>
      </c>
      <c r="L669" s="2">
        <v>1050000</v>
      </c>
      <c r="M669">
        <v>1.1100000000000001</v>
      </c>
      <c r="N669">
        <v>1.36</v>
      </c>
      <c r="O669" s="2">
        <v>4110</v>
      </c>
      <c r="P669">
        <v>1.03</v>
      </c>
      <c r="Q669">
        <v>-0.75700000000000001</v>
      </c>
      <c r="R669" t="s">
        <v>65</v>
      </c>
      <c r="S669" t="s">
        <v>64</v>
      </c>
      <c r="T669">
        <v>2.4599999999999999E-3</v>
      </c>
    </row>
    <row r="670" spans="1:20" x14ac:dyDescent="0.15">
      <c r="A670">
        <v>10</v>
      </c>
      <c r="B670">
        <v>166.68</v>
      </c>
      <c r="C670">
        <v>35.000300000000003</v>
      </c>
      <c r="D670" s="3">
        <v>63.1</v>
      </c>
      <c r="E670">
        <v>10</v>
      </c>
      <c r="F670" s="3">
        <v>53300</v>
      </c>
      <c r="G670">
        <v>9.9699999999999997E-2</v>
      </c>
      <c r="H670">
        <v>47.027200000000001</v>
      </c>
      <c r="I670" s="3">
        <v>53500000</v>
      </c>
      <c r="J670" s="3">
        <v>36400000</v>
      </c>
      <c r="K670" s="3">
        <v>39100000</v>
      </c>
      <c r="L670" s="2">
        <v>847000</v>
      </c>
      <c r="M670">
        <v>1.07</v>
      </c>
      <c r="N670">
        <v>1.36</v>
      </c>
      <c r="O670" s="2">
        <v>5270</v>
      </c>
      <c r="P670">
        <v>1.03</v>
      </c>
      <c r="Q670">
        <v>-0.61699999999999999</v>
      </c>
      <c r="R670" t="s">
        <v>65</v>
      </c>
      <c r="S670" t="s">
        <v>64</v>
      </c>
      <c r="T670">
        <v>2.3500000000000001E-3</v>
      </c>
    </row>
    <row r="671" spans="1:20" x14ac:dyDescent="0.15">
      <c r="A671">
        <v>11</v>
      </c>
      <c r="B671">
        <v>177.46</v>
      </c>
      <c r="C671">
        <v>35.000300000000003</v>
      </c>
      <c r="D671" s="3">
        <v>100</v>
      </c>
      <c r="E671">
        <v>15.9</v>
      </c>
      <c r="F671" s="3">
        <v>67600</v>
      </c>
      <c r="G671">
        <v>0.1</v>
      </c>
      <c r="H671">
        <v>45.918900000000001</v>
      </c>
      <c r="I671" s="3">
        <v>67400000</v>
      </c>
      <c r="J671" s="3">
        <v>46900000</v>
      </c>
      <c r="K671" s="3">
        <v>48400000</v>
      </c>
      <c r="L671" s="2">
        <v>674000</v>
      </c>
      <c r="M671">
        <v>1.03</v>
      </c>
      <c r="N671">
        <v>1.36</v>
      </c>
      <c r="O671" s="2">
        <v>6680</v>
      </c>
      <c r="P671">
        <v>0.99</v>
      </c>
      <c r="Q671">
        <v>-0.16400000000000001</v>
      </c>
      <c r="R671" t="s">
        <v>65</v>
      </c>
      <c r="S671" t="s">
        <v>64</v>
      </c>
      <c r="T671">
        <v>3.2000000000000002E-3</v>
      </c>
    </row>
    <row r="673" spans="1:4" x14ac:dyDescent="0.15">
      <c r="A673" t="s">
        <v>0</v>
      </c>
    </row>
    <row r="674" spans="1:4" x14ac:dyDescent="0.15">
      <c r="A674" t="s">
        <v>1</v>
      </c>
      <c r="D674" t="s">
        <v>115</v>
      </c>
    </row>
    <row r="675" spans="1:4" x14ac:dyDescent="0.15">
      <c r="A675" t="s">
        <v>2</v>
      </c>
      <c r="D675" t="s">
        <v>76</v>
      </c>
    </row>
    <row r="676" spans="1:4" x14ac:dyDescent="0.15">
      <c r="A676" t="s">
        <v>3</v>
      </c>
      <c r="D676" t="s">
        <v>4</v>
      </c>
    </row>
    <row r="677" spans="1:4" x14ac:dyDescent="0.15">
      <c r="A677" t="s">
        <v>5</v>
      </c>
      <c r="D677">
        <v>1</v>
      </c>
    </row>
    <row r="678" spans="1:4" x14ac:dyDescent="0.15">
      <c r="A678" t="s">
        <v>6</v>
      </c>
      <c r="D678" t="s">
        <v>7</v>
      </c>
    </row>
    <row r="679" spans="1:4" x14ac:dyDescent="0.15">
      <c r="A679" t="s">
        <v>8</v>
      </c>
      <c r="D679" t="s">
        <v>81</v>
      </c>
    </row>
    <row r="680" spans="1:4" x14ac:dyDescent="0.15">
      <c r="A680" t="s">
        <v>9</v>
      </c>
      <c r="D680" t="s">
        <v>116</v>
      </c>
    </row>
    <row r="681" spans="1:4" x14ac:dyDescent="0.15">
      <c r="A681" t="s">
        <v>10</v>
      </c>
      <c r="D681" t="s">
        <v>11</v>
      </c>
    </row>
    <row r="682" spans="1:4" x14ac:dyDescent="0.15">
      <c r="A682" t="s">
        <v>12</v>
      </c>
      <c r="D682" t="s">
        <v>83</v>
      </c>
    </row>
    <row r="684" spans="1:4" x14ac:dyDescent="0.15">
      <c r="A684" t="s">
        <v>14</v>
      </c>
    </row>
    <row r="685" spans="1:4" x14ac:dyDescent="0.15">
      <c r="A685" t="s">
        <v>15</v>
      </c>
      <c r="D685">
        <v>0.41648094000000002</v>
      </c>
    </row>
    <row r="686" spans="1:4" x14ac:dyDescent="0.15">
      <c r="A686" t="s">
        <v>16</v>
      </c>
      <c r="D686" s="1">
        <v>10120.002</v>
      </c>
    </row>
    <row r="687" spans="1:4" x14ac:dyDescent="0.15">
      <c r="A687" t="s">
        <v>17</v>
      </c>
      <c r="D687">
        <v>451.68299999999999</v>
      </c>
    </row>
    <row r="688" spans="1:4" x14ac:dyDescent="0.15">
      <c r="A688" t="s">
        <v>18</v>
      </c>
      <c r="D688" s="2">
        <v>1000</v>
      </c>
    </row>
    <row r="689" spans="1:20" x14ac:dyDescent="0.15">
      <c r="A689" t="s">
        <v>19</v>
      </c>
      <c r="D689">
        <v>1</v>
      </c>
    </row>
    <row r="690" spans="1:20" x14ac:dyDescent="0.15">
      <c r="A690" t="s">
        <v>20</v>
      </c>
      <c r="D690">
        <v>1</v>
      </c>
    </row>
    <row r="692" spans="1:20" x14ac:dyDescent="0.15">
      <c r="A692" t="s">
        <v>21</v>
      </c>
      <c r="D692">
        <v>1</v>
      </c>
    </row>
    <row r="693" spans="1:20" x14ac:dyDescent="0.15">
      <c r="A693" t="s">
        <v>22</v>
      </c>
      <c r="D693">
        <v>11</v>
      </c>
    </row>
    <row r="695" spans="1:20" x14ac:dyDescent="0.15">
      <c r="A695" t="s">
        <v>23</v>
      </c>
      <c r="D695" t="s">
        <v>24</v>
      </c>
    </row>
    <row r="696" spans="1:20" x14ac:dyDescent="0.15">
      <c r="A696" t="s">
        <v>25</v>
      </c>
    </row>
    <row r="697" spans="1:20" x14ac:dyDescent="0.15">
      <c r="A697" t="e">
        <f>- ひずみ</f>
        <v>#NAME?</v>
      </c>
      <c r="D697" t="s">
        <v>26</v>
      </c>
    </row>
    <row r="698" spans="1:20" x14ac:dyDescent="0.15">
      <c r="D698" t="s">
        <v>27</v>
      </c>
    </row>
    <row r="699" spans="1:20" x14ac:dyDescent="0.15">
      <c r="A699" t="s">
        <v>28</v>
      </c>
      <c r="D699" t="s">
        <v>84</v>
      </c>
    </row>
    <row r="701" spans="1:20" x14ac:dyDescent="0.15">
      <c r="A701" t="s">
        <v>30</v>
      </c>
      <c r="B701" t="s">
        <v>31</v>
      </c>
      <c r="C701" t="s">
        <v>32</v>
      </c>
      <c r="D701" t="s">
        <v>33</v>
      </c>
      <c r="E701" t="s">
        <v>34</v>
      </c>
      <c r="F701" t="s">
        <v>35</v>
      </c>
      <c r="G701" t="s">
        <v>36</v>
      </c>
      <c r="H701" t="s">
        <v>37</v>
      </c>
      <c r="I701" t="s">
        <v>38</v>
      </c>
      <c r="J701" t="s">
        <v>39</v>
      </c>
      <c r="K701" t="s">
        <v>40</v>
      </c>
      <c r="L701" t="s">
        <v>41</v>
      </c>
      <c r="M701" t="s">
        <v>42</v>
      </c>
      <c r="N701" t="s">
        <v>43</v>
      </c>
      <c r="O701" t="s">
        <v>44</v>
      </c>
      <c r="P701" t="s">
        <v>45</v>
      </c>
      <c r="Q701" t="s">
        <v>46</v>
      </c>
      <c r="R701" t="s">
        <v>47</v>
      </c>
      <c r="S701" t="s">
        <v>48</v>
      </c>
      <c r="T701" t="s">
        <v>49</v>
      </c>
    </row>
    <row r="702" spans="1:20" x14ac:dyDescent="0.15">
      <c r="B702" t="s">
        <v>50</v>
      </c>
      <c r="C702" t="s">
        <v>51</v>
      </c>
      <c r="D702" t="s">
        <v>52</v>
      </c>
      <c r="E702" t="s">
        <v>53</v>
      </c>
      <c r="F702" t="s">
        <v>54</v>
      </c>
      <c r="G702" t="s">
        <v>55</v>
      </c>
      <c r="H702" t="s">
        <v>56</v>
      </c>
      <c r="I702" t="s">
        <v>54</v>
      </c>
      <c r="J702" t="s">
        <v>54</v>
      </c>
      <c r="K702" t="s">
        <v>54</v>
      </c>
      <c r="L702" t="s">
        <v>57</v>
      </c>
      <c r="M702" t="s">
        <v>58</v>
      </c>
      <c r="N702" t="s">
        <v>59</v>
      </c>
      <c r="O702" t="s">
        <v>60</v>
      </c>
      <c r="P702" t="s">
        <v>61</v>
      </c>
      <c r="Q702" t="s">
        <v>62</v>
      </c>
      <c r="R702" t="s">
        <v>63</v>
      </c>
      <c r="S702" t="s">
        <v>54</v>
      </c>
      <c r="T702" t="s">
        <v>52</v>
      </c>
    </row>
    <row r="703" spans="1:20" x14ac:dyDescent="0.15">
      <c r="A703">
        <v>1</v>
      </c>
      <c r="B703">
        <v>36.456000000000003</v>
      </c>
      <c r="C703">
        <v>30.000299999999999</v>
      </c>
      <c r="D703" s="3">
        <v>1</v>
      </c>
      <c r="E703">
        <v>0.159</v>
      </c>
      <c r="F703" s="3">
        <v>22700</v>
      </c>
      <c r="G703">
        <v>0.1</v>
      </c>
      <c r="H703">
        <v>46.005600000000001</v>
      </c>
      <c r="I703" s="3">
        <v>22600000</v>
      </c>
      <c r="J703" s="3">
        <v>15700000</v>
      </c>
      <c r="K703" s="3">
        <v>16300000</v>
      </c>
      <c r="L703" s="2">
        <v>22600000</v>
      </c>
      <c r="M703">
        <v>1.04</v>
      </c>
      <c r="N703">
        <v>1.36</v>
      </c>
      <c r="O703" s="2">
        <v>2240</v>
      </c>
      <c r="P703">
        <v>0.98399999999999999</v>
      </c>
      <c r="Q703">
        <v>0.108</v>
      </c>
      <c r="R703" t="s">
        <v>65</v>
      </c>
      <c r="S703" t="s">
        <v>64</v>
      </c>
      <c r="T703">
        <v>1.9E-3</v>
      </c>
    </row>
    <row r="704" spans="1:20" x14ac:dyDescent="0.15">
      <c r="A704">
        <v>2</v>
      </c>
      <c r="B704">
        <v>60.436999999999998</v>
      </c>
      <c r="C704">
        <v>30.000399999999999</v>
      </c>
      <c r="D704" s="3">
        <v>1.58</v>
      </c>
      <c r="E704">
        <v>0.252</v>
      </c>
      <c r="F704" s="3">
        <v>28700</v>
      </c>
      <c r="G704">
        <v>9.9900000000000003E-2</v>
      </c>
      <c r="H704">
        <v>46.223199999999999</v>
      </c>
      <c r="I704" s="3">
        <v>28700000</v>
      </c>
      <c r="J704" s="3">
        <v>19900000</v>
      </c>
      <c r="K704" s="3">
        <v>20700000</v>
      </c>
      <c r="L704" s="2">
        <v>18100000</v>
      </c>
      <c r="M704">
        <v>1.04</v>
      </c>
      <c r="N704">
        <v>1.36</v>
      </c>
      <c r="O704" s="2">
        <v>2840</v>
      </c>
      <c r="P704">
        <v>1</v>
      </c>
      <c r="Q704">
        <v>1.94</v>
      </c>
      <c r="R704" t="s">
        <v>65</v>
      </c>
      <c r="S704" t="s">
        <v>64</v>
      </c>
      <c r="T704">
        <v>2.2200000000000002E-3</v>
      </c>
    </row>
    <row r="705" spans="1:20" x14ac:dyDescent="0.15">
      <c r="A705">
        <v>3</v>
      </c>
      <c r="B705">
        <v>80.096000000000004</v>
      </c>
      <c r="C705">
        <v>30.000299999999999</v>
      </c>
      <c r="D705" s="3">
        <v>2.5099999999999998</v>
      </c>
      <c r="E705">
        <v>0.4</v>
      </c>
      <c r="F705" s="3">
        <v>36800</v>
      </c>
      <c r="G705">
        <v>0.1</v>
      </c>
      <c r="H705">
        <v>46.031100000000002</v>
      </c>
      <c r="I705" s="3">
        <v>36800000</v>
      </c>
      <c r="J705" s="3">
        <v>25500000</v>
      </c>
      <c r="K705" s="3">
        <v>26500000</v>
      </c>
      <c r="L705" s="2">
        <v>14600000</v>
      </c>
      <c r="M705">
        <v>1.04</v>
      </c>
      <c r="N705">
        <v>1.36</v>
      </c>
      <c r="O705" s="2">
        <v>3630</v>
      </c>
      <c r="P705">
        <v>1.07</v>
      </c>
      <c r="Q705">
        <v>-1.81</v>
      </c>
      <c r="R705" t="s">
        <v>65</v>
      </c>
      <c r="S705" t="s">
        <v>64</v>
      </c>
      <c r="T705">
        <v>1.91E-3</v>
      </c>
    </row>
    <row r="706" spans="1:20" x14ac:dyDescent="0.15">
      <c r="A706">
        <v>4</v>
      </c>
      <c r="B706">
        <v>95.054000000000002</v>
      </c>
      <c r="C706">
        <v>30.000299999999999</v>
      </c>
      <c r="D706" s="3">
        <v>3.98</v>
      </c>
      <c r="E706">
        <v>0.63400000000000001</v>
      </c>
      <c r="F706" s="3">
        <v>47000</v>
      </c>
      <c r="G706">
        <v>0.1</v>
      </c>
      <c r="H706">
        <v>45.422199999999997</v>
      </c>
      <c r="I706" s="3">
        <v>47000000</v>
      </c>
      <c r="J706" s="3">
        <v>33000000</v>
      </c>
      <c r="K706" s="3">
        <v>33500000</v>
      </c>
      <c r="L706" s="2">
        <v>11800000</v>
      </c>
      <c r="M706">
        <v>1.01</v>
      </c>
      <c r="N706">
        <v>1.36</v>
      </c>
      <c r="O706" s="2">
        <v>4650</v>
      </c>
      <c r="P706">
        <v>1.07</v>
      </c>
      <c r="Q706">
        <v>-2.42</v>
      </c>
      <c r="R706" t="s">
        <v>65</v>
      </c>
      <c r="S706" t="s">
        <v>64</v>
      </c>
      <c r="T706">
        <v>2.47E-3</v>
      </c>
    </row>
    <row r="707" spans="1:20" x14ac:dyDescent="0.15">
      <c r="A707">
        <v>5</v>
      </c>
      <c r="B707">
        <v>115.15</v>
      </c>
      <c r="C707">
        <v>30.000299999999999</v>
      </c>
      <c r="D707" s="3">
        <v>6.31</v>
      </c>
      <c r="E707">
        <v>1</v>
      </c>
      <c r="F707" s="3">
        <v>59700</v>
      </c>
      <c r="G707">
        <v>9.9599999999999994E-2</v>
      </c>
      <c r="H707">
        <v>44.429600000000001</v>
      </c>
      <c r="I707" s="3">
        <v>60000000</v>
      </c>
      <c r="J707" s="3">
        <v>42800000</v>
      </c>
      <c r="K707" s="3">
        <v>42000000</v>
      </c>
      <c r="L707" s="2">
        <v>9500000</v>
      </c>
      <c r="M707">
        <v>0.98</v>
      </c>
      <c r="N707">
        <v>1.36</v>
      </c>
      <c r="O707" s="2">
        <v>5900</v>
      </c>
      <c r="P707">
        <v>0.96899999999999997</v>
      </c>
      <c r="Q707">
        <v>0.77300000000000002</v>
      </c>
      <c r="R707" t="s">
        <v>65</v>
      </c>
      <c r="S707" t="s">
        <v>64</v>
      </c>
      <c r="T707">
        <v>1.6000000000000001E-3</v>
      </c>
    </row>
    <row r="708" spans="1:20" x14ac:dyDescent="0.15">
      <c r="A708">
        <v>6</v>
      </c>
      <c r="B708">
        <v>132.96</v>
      </c>
      <c r="C708">
        <v>30.000299999999999</v>
      </c>
      <c r="D708" s="3">
        <v>10</v>
      </c>
      <c r="E708">
        <v>1.59</v>
      </c>
      <c r="F708" s="3">
        <v>75700</v>
      </c>
      <c r="G708">
        <v>9.9699999999999997E-2</v>
      </c>
      <c r="H708">
        <v>43.119799999999998</v>
      </c>
      <c r="I708" s="3">
        <v>75900000</v>
      </c>
      <c r="J708" s="3">
        <v>55400000</v>
      </c>
      <c r="K708" s="3">
        <v>51900000</v>
      </c>
      <c r="L708" s="2">
        <v>7590000</v>
      </c>
      <c r="M708">
        <v>0.93600000000000005</v>
      </c>
      <c r="N708">
        <v>1.36</v>
      </c>
      <c r="O708" s="2">
        <v>7480</v>
      </c>
      <c r="P708">
        <v>1.01</v>
      </c>
      <c r="Q708">
        <v>-0.69199999999999995</v>
      </c>
      <c r="R708" t="s">
        <v>65</v>
      </c>
      <c r="S708" t="s">
        <v>64</v>
      </c>
      <c r="T708">
        <v>2.2300000000000002E-3</v>
      </c>
    </row>
    <row r="709" spans="1:20" x14ac:dyDescent="0.15">
      <c r="A709">
        <v>7</v>
      </c>
      <c r="B709">
        <v>148.03</v>
      </c>
      <c r="C709">
        <v>30.000299999999999</v>
      </c>
      <c r="D709" s="3">
        <v>15.8</v>
      </c>
      <c r="E709">
        <v>2.52</v>
      </c>
      <c r="F709" s="3">
        <v>94700</v>
      </c>
      <c r="G709">
        <v>9.98E-2</v>
      </c>
      <c r="H709">
        <v>41.408700000000003</v>
      </c>
      <c r="I709" s="3">
        <v>94900000</v>
      </c>
      <c r="J709" s="3">
        <v>71100000</v>
      </c>
      <c r="K709" s="3">
        <v>62700000</v>
      </c>
      <c r="L709" s="2">
        <v>5980000</v>
      </c>
      <c r="M709">
        <v>0.88200000000000001</v>
      </c>
      <c r="N709">
        <v>1.36</v>
      </c>
      <c r="O709" s="2">
        <v>9360</v>
      </c>
      <c r="P709">
        <v>1</v>
      </c>
      <c r="Q709">
        <v>-0.16300000000000001</v>
      </c>
      <c r="R709" t="s">
        <v>65</v>
      </c>
      <c r="S709" t="s">
        <v>64</v>
      </c>
      <c r="T709">
        <v>2.4299999999999999E-3</v>
      </c>
    </row>
    <row r="710" spans="1:20" x14ac:dyDescent="0.15">
      <c r="A710">
        <v>8</v>
      </c>
      <c r="B710">
        <v>161.78</v>
      </c>
      <c r="C710">
        <v>30.0002</v>
      </c>
      <c r="D710" s="3">
        <v>25.1</v>
      </c>
      <c r="E710">
        <v>4</v>
      </c>
      <c r="F710" s="3">
        <v>117000</v>
      </c>
      <c r="G710">
        <v>9.9900000000000003E-2</v>
      </c>
      <c r="H710">
        <v>39.322299999999998</v>
      </c>
      <c r="I710" s="3">
        <v>117000000</v>
      </c>
      <c r="J710" s="3">
        <v>90400000</v>
      </c>
      <c r="K710" s="3">
        <v>74100000</v>
      </c>
      <c r="L710" s="2">
        <v>4650000</v>
      </c>
      <c r="M710">
        <v>0.81899999999999995</v>
      </c>
      <c r="N710">
        <v>1.36</v>
      </c>
      <c r="O710" s="2">
        <v>11500</v>
      </c>
      <c r="P710">
        <v>1.03</v>
      </c>
      <c r="Q710">
        <v>-1.07</v>
      </c>
      <c r="R710" t="s">
        <v>65</v>
      </c>
      <c r="S710" t="s">
        <v>64</v>
      </c>
      <c r="T710">
        <v>2.33E-3</v>
      </c>
    </row>
    <row r="711" spans="1:20" x14ac:dyDescent="0.15">
      <c r="A711">
        <v>9</v>
      </c>
      <c r="B711">
        <v>174.56</v>
      </c>
      <c r="C711">
        <v>30.000299999999999</v>
      </c>
      <c r="D711" s="3">
        <v>39.799999999999997</v>
      </c>
      <c r="E711">
        <v>6.34</v>
      </c>
      <c r="F711" s="3">
        <v>143000</v>
      </c>
      <c r="G711">
        <v>0.1</v>
      </c>
      <c r="H711">
        <v>36.936900000000001</v>
      </c>
      <c r="I711" s="3">
        <v>142000000</v>
      </c>
      <c r="J711" s="3">
        <v>114000000</v>
      </c>
      <c r="K711" s="3">
        <v>85600000</v>
      </c>
      <c r="L711" s="2">
        <v>3580000</v>
      </c>
      <c r="M711">
        <v>0.752</v>
      </c>
      <c r="N711">
        <v>1.36</v>
      </c>
      <c r="O711" s="2">
        <v>14100</v>
      </c>
      <c r="P711">
        <v>1.06</v>
      </c>
      <c r="Q711">
        <v>-1.83</v>
      </c>
      <c r="R711" t="s">
        <v>65</v>
      </c>
      <c r="S711" t="s">
        <v>64</v>
      </c>
      <c r="T711">
        <v>1.4300000000000001E-3</v>
      </c>
    </row>
    <row r="712" spans="1:20" x14ac:dyDescent="0.15">
      <c r="A712">
        <v>10</v>
      </c>
      <c r="B712">
        <v>186.41</v>
      </c>
      <c r="C712">
        <v>30.0002</v>
      </c>
      <c r="D712" s="3">
        <v>63.1</v>
      </c>
      <c r="E712">
        <v>10</v>
      </c>
      <c r="F712" s="3">
        <v>171000</v>
      </c>
      <c r="G712">
        <v>9.98E-2</v>
      </c>
      <c r="H712">
        <v>34.174799999999998</v>
      </c>
      <c r="I712" s="3">
        <v>172000000</v>
      </c>
      <c r="J712" s="3">
        <v>142000000</v>
      </c>
      <c r="K712" s="3">
        <v>96400000</v>
      </c>
      <c r="L712" s="2">
        <v>2720000</v>
      </c>
      <c r="M712">
        <v>0.67900000000000005</v>
      </c>
      <c r="N712">
        <v>1.36</v>
      </c>
      <c r="O712" s="2">
        <v>16900</v>
      </c>
      <c r="P712">
        <v>0.93100000000000005</v>
      </c>
      <c r="Q712">
        <v>1.01</v>
      </c>
      <c r="R712" t="s">
        <v>65</v>
      </c>
      <c r="S712" t="s">
        <v>64</v>
      </c>
      <c r="T712">
        <v>7.4700000000000005E-4</v>
      </c>
    </row>
    <row r="713" spans="1:20" x14ac:dyDescent="0.15">
      <c r="A713">
        <v>11</v>
      </c>
      <c r="B713">
        <v>197.72</v>
      </c>
      <c r="C713">
        <v>30.000299999999999</v>
      </c>
      <c r="D713" s="3">
        <v>100</v>
      </c>
      <c r="E713">
        <v>15.9</v>
      </c>
      <c r="F713" s="3">
        <v>203000</v>
      </c>
      <c r="G713">
        <v>0.1</v>
      </c>
      <c r="H713">
        <v>31.3659</v>
      </c>
      <c r="I713" s="3">
        <v>203000000</v>
      </c>
      <c r="J713" s="3">
        <v>174000000</v>
      </c>
      <c r="K713" s="3">
        <v>106000000</v>
      </c>
      <c r="L713" s="2">
        <v>2030000</v>
      </c>
      <c r="M713">
        <v>0.61</v>
      </c>
      <c r="N713">
        <v>1.36</v>
      </c>
      <c r="O713" s="2">
        <v>20100</v>
      </c>
      <c r="P713">
        <v>1.02</v>
      </c>
      <c r="Q713">
        <v>-0.86799999999999999</v>
      </c>
      <c r="R713" t="s">
        <v>65</v>
      </c>
      <c r="S713" t="s">
        <v>64</v>
      </c>
      <c r="T713">
        <v>2.2799999999999999E-3</v>
      </c>
    </row>
    <row r="715" spans="1:20" x14ac:dyDescent="0.15">
      <c r="A715" t="s">
        <v>0</v>
      </c>
    </row>
    <row r="716" spans="1:20" x14ac:dyDescent="0.15">
      <c r="A716" t="s">
        <v>1</v>
      </c>
      <c r="D716" t="s">
        <v>117</v>
      </c>
    </row>
    <row r="717" spans="1:20" x14ac:dyDescent="0.15">
      <c r="A717" t="s">
        <v>2</v>
      </c>
      <c r="D717" t="s">
        <v>76</v>
      </c>
    </row>
    <row r="718" spans="1:20" x14ac:dyDescent="0.15">
      <c r="A718" t="s">
        <v>3</v>
      </c>
      <c r="D718" t="s">
        <v>4</v>
      </c>
    </row>
    <row r="719" spans="1:20" x14ac:dyDescent="0.15">
      <c r="A719" t="s">
        <v>5</v>
      </c>
      <c r="D719">
        <v>1</v>
      </c>
    </row>
    <row r="720" spans="1:20" x14ac:dyDescent="0.15">
      <c r="A720" t="s">
        <v>6</v>
      </c>
      <c r="D720" t="s">
        <v>7</v>
      </c>
    </row>
    <row r="721" spans="1:4" x14ac:dyDescent="0.15">
      <c r="A721" t="s">
        <v>8</v>
      </c>
      <c r="D721" t="s">
        <v>81</v>
      </c>
    </row>
    <row r="722" spans="1:4" x14ac:dyDescent="0.15">
      <c r="A722" t="s">
        <v>9</v>
      </c>
      <c r="D722" t="s">
        <v>118</v>
      </c>
    </row>
    <row r="723" spans="1:4" x14ac:dyDescent="0.15">
      <c r="A723" t="s">
        <v>10</v>
      </c>
      <c r="D723" t="s">
        <v>11</v>
      </c>
    </row>
    <row r="724" spans="1:4" x14ac:dyDescent="0.15">
      <c r="A724" t="s">
        <v>12</v>
      </c>
      <c r="D724" t="s">
        <v>83</v>
      </c>
    </row>
    <row r="726" spans="1:4" x14ac:dyDescent="0.15">
      <c r="A726" t="s">
        <v>14</v>
      </c>
    </row>
    <row r="727" spans="1:4" x14ac:dyDescent="0.15">
      <c r="A727" t="s">
        <v>15</v>
      </c>
      <c r="D727">
        <v>0.41648094000000002</v>
      </c>
    </row>
    <row r="728" spans="1:4" x14ac:dyDescent="0.15">
      <c r="A728" t="s">
        <v>16</v>
      </c>
      <c r="D728" s="1">
        <v>10120.002</v>
      </c>
    </row>
    <row r="729" spans="1:4" x14ac:dyDescent="0.15">
      <c r="A729" t="s">
        <v>17</v>
      </c>
      <c r="D729">
        <v>453.49299999999999</v>
      </c>
    </row>
    <row r="730" spans="1:4" x14ac:dyDescent="0.15">
      <c r="A730" t="s">
        <v>18</v>
      </c>
      <c r="D730" s="2">
        <v>1000</v>
      </c>
    </row>
    <row r="731" spans="1:4" x14ac:dyDescent="0.15">
      <c r="A731" t="s">
        <v>19</v>
      </c>
      <c r="D731">
        <v>1</v>
      </c>
    </row>
    <row r="732" spans="1:4" x14ac:dyDescent="0.15">
      <c r="A732" t="s">
        <v>20</v>
      </c>
      <c r="D732">
        <v>1</v>
      </c>
    </row>
    <row r="734" spans="1:4" x14ac:dyDescent="0.15">
      <c r="A734" t="s">
        <v>21</v>
      </c>
      <c r="D734">
        <v>1</v>
      </c>
    </row>
    <row r="735" spans="1:4" x14ac:dyDescent="0.15">
      <c r="A735" t="s">
        <v>22</v>
      </c>
      <c r="D735">
        <v>11</v>
      </c>
    </row>
    <row r="737" spans="1:20" x14ac:dyDescent="0.15">
      <c r="A737" t="s">
        <v>23</v>
      </c>
      <c r="D737" t="s">
        <v>24</v>
      </c>
    </row>
    <row r="738" spans="1:20" x14ac:dyDescent="0.15">
      <c r="A738" t="s">
        <v>25</v>
      </c>
    </row>
    <row r="739" spans="1:20" x14ac:dyDescent="0.15">
      <c r="A739" t="e">
        <f>- ひずみ</f>
        <v>#NAME?</v>
      </c>
      <c r="D739" t="s">
        <v>26</v>
      </c>
    </row>
    <row r="740" spans="1:20" x14ac:dyDescent="0.15">
      <c r="D740" t="s">
        <v>27</v>
      </c>
    </row>
    <row r="741" spans="1:20" x14ac:dyDescent="0.15">
      <c r="A741" t="s">
        <v>28</v>
      </c>
      <c r="D741" t="s">
        <v>84</v>
      </c>
    </row>
    <row r="743" spans="1:20" x14ac:dyDescent="0.15">
      <c r="A743" t="s">
        <v>30</v>
      </c>
      <c r="B743" t="s">
        <v>31</v>
      </c>
      <c r="C743" t="s">
        <v>32</v>
      </c>
      <c r="D743" t="s">
        <v>33</v>
      </c>
      <c r="E743" t="s">
        <v>34</v>
      </c>
      <c r="F743" t="s">
        <v>35</v>
      </c>
      <c r="G743" t="s">
        <v>36</v>
      </c>
      <c r="H743" t="s">
        <v>37</v>
      </c>
      <c r="I743" t="s">
        <v>38</v>
      </c>
      <c r="J743" t="s">
        <v>39</v>
      </c>
      <c r="K743" t="s">
        <v>40</v>
      </c>
      <c r="L743" t="s">
        <v>41</v>
      </c>
      <c r="M743" t="s">
        <v>42</v>
      </c>
      <c r="N743" t="s">
        <v>43</v>
      </c>
      <c r="O743" t="s">
        <v>44</v>
      </c>
      <c r="P743" t="s">
        <v>45</v>
      </c>
      <c r="Q743" t="s">
        <v>46</v>
      </c>
      <c r="R743" t="s">
        <v>47</v>
      </c>
      <c r="S743" t="s">
        <v>48</v>
      </c>
      <c r="T743" t="s">
        <v>49</v>
      </c>
    </row>
    <row r="744" spans="1:20" x14ac:dyDescent="0.15">
      <c r="B744" t="s">
        <v>50</v>
      </c>
      <c r="C744" t="s">
        <v>51</v>
      </c>
      <c r="D744" t="s">
        <v>52</v>
      </c>
      <c r="E744" t="s">
        <v>53</v>
      </c>
      <c r="F744" t="s">
        <v>54</v>
      </c>
      <c r="G744" t="s">
        <v>55</v>
      </c>
      <c r="H744" t="s">
        <v>56</v>
      </c>
      <c r="I744" t="s">
        <v>54</v>
      </c>
      <c r="J744" t="s">
        <v>54</v>
      </c>
      <c r="K744" t="s">
        <v>54</v>
      </c>
      <c r="L744" t="s">
        <v>57</v>
      </c>
      <c r="M744" t="s">
        <v>58</v>
      </c>
      <c r="N744" t="s">
        <v>59</v>
      </c>
      <c r="O744" t="s">
        <v>60</v>
      </c>
      <c r="P744" t="s">
        <v>61</v>
      </c>
      <c r="Q744" t="s">
        <v>62</v>
      </c>
      <c r="R744" t="s">
        <v>63</v>
      </c>
      <c r="S744" t="s">
        <v>54</v>
      </c>
      <c r="T744" t="s">
        <v>52</v>
      </c>
    </row>
    <row r="745" spans="1:20" x14ac:dyDescent="0.15">
      <c r="A745">
        <v>1</v>
      </c>
      <c r="B745">
        <v>39.594000000000001</v>
      </c>
      <c r="C745">
        <v>25.000299999999999</v>
      </c>
      <c r="D745" s="3">
        <v>1</v>
      </c>
      <c r="E745">
        <v>0.159</v>
      </c>
      <c r="F745" s="3">
        <v>118000</v>
      </c>
      <c r="G745">
        <v>0.1</v>
      </c>
      <c r="H745">
        <v>37.163499999999999</v>
      </c>
      <c r="I745" s="3">
        <v>118000000</v>
      </c>
      <c r="J745" s="3">
        <v>94100000</v>
      </c>
      <c r="K745" s="3">
        <v>71300000</v>
      </c>
      <c r="L745" s="2">
        <v>118000000</v>
      </c>
      <c r="M745">
        <v>0.75800000000000001</v>
      </c>
      <c r="N745">
        <v>1.35</v>
      </c>
      <c r="O745" s="2">
        <v>11700</v>
      </c>
      <c r="P745">
        <v>0.99399999999999999</v>
      </c>
      <c r="Q745">
        <v>2.31</v>
      </c>
      <c r="R745" t="s">
        <v>65</v>
      </c>
      <c r="S745" t="s">
        <v>64</v>
      </c>
      <c r="T745">
        <v>1.8500000000000001E-3</v>
      </c>
    </row>
    <row r="746" spans="1:20" x14ac:dyDescent="0.15">
      <c r="A746">
        <v>2</v>
      </c>
      <c r="B746">
        <v>75.581000000000003</v>
      </c>
      <c r="C746">
        <v>25.000299999999999</v>
      </c>
      <c r="D746" s="3">
        <v>1.58</v>
      </c>
      <c r="E746">
        <v>0.252</v>
      </c>
      <c r="F746" s="3">
        <v>142000</v>
      </c>
      <c r="G746">
        <v>0.1</v>
      </c>
      <c r="H746">
        <v>35.186799999999998</v>
      </c>
      <c r="I746" s="3">
        <v>142000000</v>
      </c>
      <c r="J746" s="3">
        <v>116000000</v>
      </c>
      <c r="K746" s="3">
        <v>82000000</v>
      </c>
      <c r="L746" s="2">
        <v>89800000</v>
      </c>
      <c r="M746">
        <v>0.70499999999999996</v>
      </c>
      <c r="N746">
        <v>1.35</v>
      </c>
      <c r="O746" s="2">
        <v>14100</v>
      </c>
      <c r="P746">
        <v>0.94299999999999995</v>
      </c>
      <c r="Q746">
        <v>4.51</v>
      </c>
      <c r="R746" t="s">
        <v>65</v>
      </c>
      <c r="S746" t="s">
        <v>64</v>
      </c>
      <c r="T746">
        <v>3.81E-3</v>
      </c>
    </row>
    <row r="747" spans="1:20" x14ac:dyDescent="0.15">
      <c r="A747">
        <v>3</v>
      </c>
      <c r="B747">
        <v>107.39</v>
      </c>
      <c r="C747">
        <v>25.0002</v>
      </c>
      <c r="D747" s="3">
        <v>2.5099999999999998</v>
      </c>
      <c r="E747">
        <v>0.4</v>
      </c>
      <c r="F747" s="3">
        <v>171000</v>
      </c>
      <c r="G747">
        <v>9.98E-2</v>
      </c>
      <c r="H747">
        <v>32.840800000000002</v>
      </c>
      <c r="I747" s="3">
        <v>171000000</v>
      </c>
      <c r="J747" s="3">
        <v>144000000</v>
      </c>
      <c r="K747" s="3">
        <v>92900000</v>
      </c>
      <c r="L747" s="2">
        <v>68200000</v>
      </c>
      <c r="M747">
        <v>0.64500000000000002</v>
      </c>
      <c r="N747">
        <v>1.35</v>
      </c>
      <c r="O747" s="2">
        <v>16900</v>
      </c>
      <c r="P747">
        <v>1.1200000000000001</v>
      </c>
      <c r="Q747">
        <v>-3.51</v>
      </c>
      <c r="R747" t="s">
        <v>65</v>
      </c>
      <c r="S747" t="s">
        <v>64</v>
      </c>
      <c r="T747">
        <v>2.8600000000000001E-3</v>
      </c>
    </row>
    <row r="748" spans="1:20" x14ac:dyDescent="0.15">
      <c r="A748">
        <v>4</v>
      </c>
      <c r="B748">
        <v>131.78</v>
      </c>
      <c r="C748">
        <v>25.000299999999999</v>
      </c>
      <c r="D748" s="3">
        <v>3.98</v>
      </c>
      <c r="E748">
        <v>0.63400000000000001</v>
      </c>
      <c r="F748" s="3">
        <v>201000</v>
      </c>
      <c r="G748">
        <v>9.9900000000000003E-2</v>
      </c>
      <c r="H748">
        <v>30.412500000000001</v>
      </c>
      <c r="I748" s="3">
        <v>202000000</v>
      </c>
      <c r="J748" s="3">
        <v>174000000</v>
      </c>
      <c r="K748" s="3">
        <v>102000000</v>
      </c>
      <c r="L748" s="2">
        <v>50600000</v>
      </c>
      <c r="M748">
        <v>0.58699999999999997</v>
      </c>
      <c r="N748">
        <v>1.35</v>
      </c>
      <c r="O748" s="2">
        <v>19900</v>
      </c>
      <c r="P748">
        <v>0.97299999999999998</v>
      </c>
      <c r="Q748">
        <v>-0.35199999999999998</v>
      </c>
      <c r="R748" t="s">
        <v>65</v>
      </c>
      <c r="S748" t="s">
        <v>64</v>
      </c>
      <c r="T748">
        <v>2.0300000000000001E-3</v>
      </c>
    </row>
    <row r="749" spans="1:20" x14ac:dyDescent="0.15">
      <c r="A749">
        <v>5</v>
      </c>
      <c r="B749">
        <v>150.97999999999999</v>
      </c>
      <c r="C749">
        <v>25.0002</v>
      </c>
      <c r="D749" s="3">
        <v>6.31</v>
      </c>
      <c r="E749">
        <v>1</v>
      </c>
      <c r="F749" s="3">
        <v>233000</v>
      </c>
      <c r="G749">
        <v>0.1</v>
      </c>
      <c r="H749">
        <v>28.057700000000001</v>
      </c>
      <c r="I749" s="3">
        <v>233000000</v>
      </c>
      <c r="J749" s="3">
        <v>206000000</v>
      </c>
      <c r="K749" s="3">
        <v>110000000</v>
      </c>
      <c r="L749" s="2">
        <v>36900000</v>
      </c>
      <c r="M749">
        <v>0.53300000000000003</v>
      </c>
      <c r="N749">
        <v>1.35</v>
      </c>
      <c r="O749" s="2">
        <v>23100</v>
      </c>
      <c r="P749">
        <v>1.1200000000000001</v>
      </c>
      <c r="Q749">
        <v>-3.2</v>
      </c>
      <c r="R749" t="s">
        <v>65</v>
      </c>
      <c r="S749" t="s">
        <v>64</v>
      </c>
      <c r="T749">
        <v>2.8300000000000001E-3</v>
      </c>
    </row>
    <row r="750" spans="1:20" x14ac:dyDescent="0.15">
      <c r="A750">
        <v>6</v>
      </c>
      <c r="B750">
        <v>168.23</v>
      </c>
      <c r="C750">
        <v>25.0002</v>
      </c>
      <c r="D750" s="3">
        <v>10</v>
      </c>
      <c r="E750">
        <v>1.59</v>
      </c>
      <c r="F750" s="3">
        <v>269000</v>
      </c>
      <c r="G750">
        <v>9.9900000000000003E-2</v>
      </c>
      <c r="H750">
        <v>25.485600000000002</v>
      </c>
      <c r="I750" s="3">
        <v>269000000</v>
      </c>
      <c r="J750" s="3">
        <v>243000000</v>
      </c>
      <c r="K750" s="3">
        <v>116000000</v>
      </c>
      <c r="L750" s="2">
        <v>26900000</v>
      </c>
      <c r="M750">
        <v>0.47699999999999998</v>
      </c>
      <c r="N750">
        <v>1.35</v>
      </c>
      <c r="O750" s="2">
        <v>26500</v>
      </c>
      <c r="P750">
        <v>1.06</v>
      </c>
      <c r="Q750">
        <v>-3.34</v>
      </c>
      <c r="R750" t="s">
        <v>65</v>
      </c>
      <c r="S750" t="s">
        <v>64</v>
      </c>
      <c r="T750">
        <v>2.65E-3</v>
      </c>
    </row>
    <row r="751" spans="1:20" x14ac:dyDescent="0.15">
      <c r="A751">
        <v>7</v>
      </c>
      <c r="B751">
        <v>182.79</v>
      </c>
      <c r="C751">
        <v>25.0002</v>
      </c>
      <c r="D751" s="3">
        <v>15.8</v>
      </c>
      <c r="E751">
        <v>2.52</v>
      </c>
      <c r="F751" s="3">
        <v>304000</v>
      </c>
      <c r="G751">
        <v>9.9900000000000003E-2</v>
      </c>
      <c r="H751">
        <v>23.055299999999999</v>
      </c>
      <c r="I751" s="3">
        <v>305000000</v>
      </c>
      <c r="J751" s="3">
        <v>280000000</v>
      </c>
      <c r="K751" s="3">
        <v>119000000</v>
      </c>
      <c r="L751" s="2">
        <v>19200000</v>
      </c>
      <c r="M751">
        <v>0.42599999999999999</v>
      </c>
      <c r="N751">
        <v>1.35</v>
      </c>
      <c r="O751" s="2">
        <v>30100</v>
      </c>
      <c r="P751">
        <v>0.95199999999999996</v>
      </c>
      <c r="Q751">
        <v>1.07</v>
      </c>
      <c r="R751" t="s">
        <v>65</v>
      </c>
      <c r="S751" t="s">
        <v>64</v>
      </c>
      <c r="T751">
        <v>2.2300000000000002E-3</v>
      </c>
    </row>
    <row r="752" spans="1:20" x14ac:dyDescent="0.15">
      <c r="A752">
        <v>8</v>
      </c>
      <c r="B752">
        <v>195.58</v>
      </c>
      <c r="C752">
        <v>25.0002</v>
      </c>
      <c r="D752" s="3">
        <v>25.1</v>
      </c>
      <c r="E752">
        <v>4</v>
      </c>
      <c r="F752" s="3">
        <v>339000</v>
      </c>
      <c r="G752">
        <v>9.98E-2</v>
      </c>
      <c r="H752">
        <v>20.7849</v>
      </c>
      <c r="I752" s="3">
        <v>340000000</v>
      </c>
      <c r="J752" s="3">
        <v>318000000</v>
      </c>
      <c r="K752" s="3">
        <v>121000000</v>
      </c>
      <c r="L752" s="2">
        <v>13500000</v>
      </c>
      <c r="M752">
        <v>0.38</v>
      </c>
      <c r="N752">
        <v>1.35</v>
      </c>
      <c r="O752" s="2">
        <v>33500</v>
      </c>
      <c r="P752">
        <v>1.01</v>
      </c>
      <c r="Q752">
        <v>0</v>
      </c>
      <c r="R752" t="s">
        <v>65</v>
      </c>
      <c r="S752" t="s">
        <v>64</v>
      </c>
      <c r="T752">
        <v>0</v>
      </c>
    </row>
    <row r="753" spans="1:20" x14ac:dyDescent="0.15">
      <c r="A753">
        <v>9</v>
      </c>
      <c r="B753">
        <v>207.05</v>
      </c>
      <c r="C753">
        <v>25.0002</v>
      </c>
      <c r="D753" s="3">
        <v>39.799999999999997</v>
      </c>
      <c r="E753">
        <v>6.34</v>
      </c>
      <c r="F753" s="3">
        <v>374000</v>
      </c>
      <c r="G753">
        <v>0.1</v>
      </c>
      <c r="H753">
        <v>18.7121</v>
      </c>
      <c r="I753" s="3">
        <v>374000000</v>
      </c>
      <c r="J753" s="3">
        <v>354000000</v>
      </c>
      <c r="K753" s="3">
        <v>120000000</v>
      </c>
      <c r="L753" s="2">
        <v>9400000</v>
      </c>
      <c r="M753">
        <v>0.33900000000000002</v>
      </c>
      <c r="N753">
        <v>1.35</v>
      </c>
      <c r="O753" s="2">
        <v>37000</v>
      </c>
      <c r="P753">
        <v>0.91</v>
      </c>
      <c r="Q753">
        <v>3.69</v>
      </c>
      <c r="R753" t="s">
        <v>65</v>
      </c>
      <c r="S753" t="s">
        <v>64</v>
      </c>
      <c r="T753">
        <v>2.7699999999999999E-3</v>
      </c>
    </row>
    <row r="754" spans="1:20" x14ac:dyDescent="0.15">
      <c r="A754">
        <v>10</v>
      </c>
      <c r="B754">
        <v>217.35</v>
      </c>
      <c r="C754">
        <v>25.0002</v>
      </c>
      <c r="D754" s="3">
        <v>63.1</v>
      </c>
      <c r="E754">
        <v>10</v>
      </c>
      <c r="F754" s="3">
        <v>408000</v>
      </c>
      <c r="G754">
        <v>9.98E-2</v>
      </c>
      <c r="H754">
        <v>16.7211</v>
      </c>
      <c r="I754" s="3">
        <v>408000000</v>
      </c>
      <c r="J754" s="3">
        <v>391000000</v>
      </c>
      <c r="K754" s="3">
        <v>118000000</v>
      </c>
      <c r="L754" s="2">
        <v>6470000</v>
      </c>
      <c r="M754">
        <v>0.3</v>
      </c>
      <c r="N754">
        <v>1.35</v>
      </c>
      <c r="O754" s="2">
        <v>40300</v>
      </c>
      <c r="P754">
        <v>0.996</v>
      </c>
      <c r="Q754">
        <v>1.07</v>
      </c>
      <c r="R754" t="s">
        <v>65</v>
      </c>
      <c r="S754" t="s">
        <v>64</v>
      </c>
      <c r="T754">
        <v>8.1099999999999998E-4</v>
      </c>
    </row>
    <row r="755" spans="1:20" x14ac:dyDescent="0.15">
      <c r="A755">
        <v>11</v>
      </c>
      <c r="B755">
        <v>226.58</v>
      </c>
      <c r="C755">
        <v>25.0002</v>
      </c>
      <c r="D755" s="3">
        <v>100</v>
      </c>
      <c r="E755">
        <v>15.9</v>
      </c>
      <c r="F755" s="3">
        <v>437000</v>
      </c>
      <c r="G755">
        <v>9.98E-2</v>
      </c>
      <c r="H755">
        <v>15.050800000000001</v>
      </c>
      <c r="I755" s="3">
        <v>438000000</v>
      </c>
      <c r="J755" s="3">
        <v>423000000</v>
      </c>
      <c r="K755" s="3">
        <v>114000000</v>
      </c>
      <c r="L755" s="2">
        <v>4380000</v>
      </c>
      <c r="M755">
        <v>0.26900000000000002</v>
      </c>
      <c r="N755">
        <v>1.35</v>
      </c>
      <c r="O755" s="2">
        <v>43200</v>
      </c>
      <c r="P755">
        <v>1.03</v>
      </c>
      <c r="Q755">
        <v>-0.317</v>
      </c>
      <c r="R755" t="s">
        <v>65</v>
      </c>
      <c r="S755" t="s">
        <v>64</v>
      </c>
      <c r="T755">
        <v>2.3700000000000001E-3</v>
      </c>
    </row>
    <row r="757" spans="1:20" x14ac:dyDescent="0.15">
      <c r="A757" t="s">
        <v>0</v>
      </c>
    </row>
    <row r="758" spans="1:20" x14ac:dyDescent="0.15">
      <c r="A758" t="s">
        <v>1</v>
      </c>
      <c r="D758" t="s">
        <v>119</v>
      </c>
    </row>
    <row r="759" spans="1:20" x14ac:dyDescent="0.15">
      <c r="A759" t="s">
        <v>2</v>
      </c>
      <c r="D759" t="s">
        <v>76</v>
      </c>
    </row>
    <row r="760" spans="1:20" x14ac:dyDescent="0.15">
      <c r="A760" t="s">
        <v>3</v>
      </c>
      <c r="D760" t="s">
        <v>4</v>
      </c>
    </row>
    <row r="761" spans="1:20" x14ac:dyDescent="0.15">
      <c r="A761" t="s">
        <v>5</v>
      </c>
      <c r="D761">
        <v>1</v>
      </c>
    </row>
    <row r="762" spans="1:20" x14ac:dyDescent="0.15">
      <c r="A762" t="s">
        <v>6</v>
      </c>
      <c r="D762" t="s">
        <v>7</v>
      </c>
    </row>
    <row r="763" spans="1:20" x14ac:dyDescent="0.15">
      <c r="A763" t="s">
        <v>8</v>
      </c>
      <c r="D763" t="s">
        <v>81</v>
      </c>
    </row>
    <row r="764" spans="1:20" x14ac:dyDescent="0.15">
      <c r="A764" t="s">
        <v>9</v>
      </c>
      <c r="D764" t="s">
        <v>120</v>
      </c>
    </row>
    <row r="765" spans="1:20" x14ac:dyDescent="0.15">
      <c r="A765" t="s">
        <v>10</v>
      </c>
      <c r="D765" t="s">
        <v>11</v>
      </c>
    </row>
    <row r="766" spans="1:20" x14ac:dyDescent="0.15">
      <c r="A766" t="s">
        <v>12</v>
      </c>
      <c r="D766" t="s">
        <v>83</v>
      </c>
    </row>
    <row r="768" spans="1:20" x14ac:dyDescent="0.15">
      <c r="A768" t="s">
        <v>14</v>
      </c>
    </row>
    <row r="769" spans="1:4" x14ac:dyDescent="0.15">
      <c r="A769" t="s">
        <v>15</v>
      </c>
      <c r="D769">
        <v>0.41648094000000002</v>
      </c>
    </row>
    <row r="770" spans="1:4" x14ac:dyDescent="0.15">
      <c r="A770" t="s">
        <v>16</v>
      </c>
      <c r="D770" s="1">
        <v>10120.002</v>
      </c>
    </row>
    <row r="771" spans="1:4" x14ac:dyDescent="0.15">
      <c r="A771" t="s">
        <v>17</v>
      </c>
      <c r="D771">
        <v>450.85700000000003</v>
      </c>
    </row>
    <row r="772" spans="1:4" x14ac:dyDescent="0.15">
      <c r="A772" t="s">
        <v>18</v>
      </c>
      <c r="D772" s="2">
        <v>1000</v>
      </c>
    </row>
    <row r="773" spans="1:4" x14ac:dyDescent="0.15">
      <c r="A773" t="s">
        <v>19</v>
      </c>
      <c r="D773">
        <v>1</v>
      </c>
    </row>
    <row r="774" spans="1:4" x14ac:dyDescent="0.15">
      <c r="A774" t="s">
        <v>20</v>
      </c>
      <c r="D774">
        <v>1</v>
      </c>
    </row>
    <row r="776" spans="1:4" x14ac:dyDescent="0.15">
      <c r="A776" t="s">
        <v>21</v>
      </c>
      <c r="D776">
        <v>1</v>
      </c>
    </row>
    <row r="777" spans="1:4" x14ac:dyDescent="0.15">
      <c r="A777" t="s">
        <v>22</v>
      </c>
      <c r="D777">
        <v>11</v>
      </c>
    </row>
    <row r="779" spans="1:4" x14ac:dyDescent="0.15">
      <c r="A779" t="s">
        <v>23</v>
      </c>
      <c r="D779" t="s">
        <v>24</v>
      </c>
    </row>
    <row r="780" spans="1:4" x14ac:dyDescent="0.15">
      <c r="A780" t="s">
        <v>25</v>
      </c>
    </row>
    <row r="781" spans="1:4" x14ac:dyDescent="0.15">
      <c r="A781" t="e">
        <f>- ひずみ</f>
        <v>#NAME?</v>
      </c>
      <c r="D781" t="s">
        <v>26</v>
      </c>
    </row>
    <row r="782" spans="1:4" x14ac:dyDescent="0.15">
      <c r="D782" t="s">
        <v>27</v>
      </c>
    </row>
    <row r="783" spans="1:4" x14ac:dyDescent="0.15">
      <c r="A783" t="s">
        <v>28</v>
      </c>
      <c r="D783" t="s">
        <v>84</v>
      </c>
    </row>
    <row r="785" spans="1:20" x14ac:dyDescent="0.15">
      <c r="A785" t="s">
        <v>30</v>
      </c>
      <c r="B785" t="s">
        <v>31</v>
      </c>
      <c r="C785" t="s">
        <v>32</v>
      </c>
      <c r="D785" t="s">
        <v>33</v>
      </c>
      <c r="E785" t="s">
        <v>34</v>
      </c>
      <c r="F785" t="s">
        <v>35</v>
      </c>
      <c r="G785" t="s">
        <v>36</v>
      </c>
      <c r="H785" t="s">
        <v>37</v>
      </c>
      <c r="I785" t="s">
        <v>38</v>
      </c>
      <c r="J785" t="s">
        <v>39</v>
      </c>
      <c r="K785" t="s">
        <v>40</v>
      </c>
      <c r="L785" t="s">
        <v>41</v>
      </c>
      <c r="M785" t="s">
        <v>42</v>
      </c>
      <c r="N785" t="s">
        <v>43</v>
      </c>
      <c r="O785" t="s">
        <v>44</v>
      </c>
      <c r="P785" t="s">
        <v>45</v>
      </c>
      <c r="Q785" t="s">
        <v>46</v>
      </c>
      <c r="R785" t="s">
        <v>47</v>
      </c>
      <c r="S785" t="s">
        <v>48</v>
      </c>
      <c r="T785" t="s">
        <v>49</v>
      </c>
    </row>
    <row r="786" spans="1:20" x14ac:dyDescent="0.15">
      <c r="B786" t="s">
        <v>50</v>
      </c>
      <c r="C786" t="s">
        <v>51</v>
      </c>
      <c r="D786" t="s">
        <v>52</v>
      </c>
      <c r="E786" t="s">
        <v>53</v>
      </c>
      <c r="F786" t="s">
        <v>54</v>
      </c>
      <c r="G786" t="s">
        <v>55</v>
      </c>
      <c r="H786" t="s">
        <v>56</v>
      </c>
      <c r="I786" t="s">
        <v>54</v>
      </c>
      <c r="J786" t="s">
        <v>54</v>
      </c>
      <c r="K786" t="s">
        <v>54</v>
      </c>
      <c r="L786" t="s">
        <v>57</v>
      </c>
      <c r="M786" t="s">
        <v>58</v>
      </c>
      <c r="N786" t="s">
        <v>59</v>
      </c>
      <c r="O786" t="s">
        <v>60</v>
      </c>
      <c r="P786" t="s">
        <v>61</v>
      </c>
      <c r="Q786" t="s">
        <v>62</v>
      </c>
      <c r="R786" t="s">
        <v>63</v>
      </c>
      <c r="S786" t="s">
        <v>54</v>
      </c>
      <c r="T786" t="s">
        <v>52</v>
      </c>
    </row>
    <row r="787" spans="1:20" x14ac:dyDescent="0.15">
      <c r="A787">
        <v>1</v>
      </c>
      <c r="B787">
        <v>48.194000000000003</v>
      </c>
      <c r="C787">
        <v>20.000399999999999</v>
      </c>
      <c r="D787" s="3">
        <v>1</v>
      </c>
      <c r="E787">
        <v>0.159</v>
      </c>
      <c r="F787" s="3">
        <v>393000</v>
      </c>
      <c r="G787">
        <v>0.1</v>
      </c>
      <c r="H787">
        <v>17.537500000000001</v>
      </c>
      <c r="I787" s="3">
        <v>392000000</v>
      </c>
      <c r="J787" s="3">
        <v>374000000</v>
      </c>
      <c r="K787" s="3">
        <v>118000000</v>
      </c>
      <c r="L787" s="2">
        <v>392000000</v>
      </c>
      <c r="M787">
        <v>0.316</v>
      </c>
      <c r="N787">
        <v>1.35</v>
      </c>
      <c r="O787" s="2">
        <v>38800</v>
      </c>
      <c r="P787">
        <v>1.05</v>
      </c>
      <c r="Q787">
        <v>-1.19</v>
      </c>
      <c r="R787" t="s">
        <v>65</v>
      </c>
      <c r="S787" t="s">
        <v>64</v>
      </c>
      <c r="T787">
        <v>2.2200000000000002E-3</v>
      </c>
    </row>
    <row r="788" spans="1:20" x14ac:dyDescent="0.15">
      <c r="A788">
        <v>2</v>
      </c>
      <c r="B788">
        <v>83.637</v>
      </c>
      <c r="C788">
        <v>20.000399999999999</v>
      </c>
      <c r="D788" s="3">
        <v>1.58</v>
      </c>
      <c r="E788">
        <v>0.252</v>
      </c>
      <c r="F788" s="3">
        <v>423000</v>
      </c>
      <c r="G788">
        <v>0.1</v>
      </c>
      <c r="H788">
        <v>15.930300000000001</v>
      </c>
      <c r="I788" s="3">
        <v>423000000</v>
      </c>
      <c r="J788" s="3">
        <v>407000000</v>
      </c>
      <c r="K788" s="3">
        <v>116000000</v>
      </c>
      <c r="L788" s="2">
        <v>267000000</v>
      </c>
      <c r="M788">
        <v>0.28499999999999998</v>
      </c>
      <c r="N788">
        <v>1.35</v>
      </c>
      <c r="O788" s="2">
        <v>41800</v>
      </c>
      <c r="P788">
        <v>0.98699999999999999</v>
      </c>
      <c r="Q788">
        <v>-0.97699999999999998</v>
      </c>
      <c r="R788" t="s">
        <v>65</v>
      </c>
      <c r="S788" t="s">
        <v>64</v>
      </c>
      <c r="T788">
        <v>3.0100000000000001E-3</v>
      </c>
    </row>
    <row r="789" spans="1:20" x14ac:dyDescent="0.15">
      <c r="A789">
        <v>3</v>
      </c>
      <c r="B789">
        <v>112.22</v>
      </c>
      <c r="C789">
        <v>20.000299999999999</v>
      </c>
      <c r="D789" s="3">
        <v>2.5099999999999998</v>
      </c>
      <c r="E789">
        <v>0.4</v>
      </c>
      <c r="F789" s="3">
        <v>455000</v>
      </c>
      <c r="G789">
        <v>0.1</v>
      </c>
      <c r="H789">
        <v>14.461399999999999</v>
      </c>
      <c r="I789" s="3">
        <v>455000000</v>
      </c>
      <c r="J789" s="3">
        <v>441000000</v>
      </c>
      <c r="K789" s="3">
        <v>114000000</v>
      </c>
      <c r="L789" s="2">
        <v>181000000</v>
      </c>
      <c r="M789">
        <v>0.25800000000000001</v>
      </c>
      <c r="N789">
        <v>1.35</v>
      </c>
      <c r="O789" s="2">
        <v>45000</v>
      </c>
      <c r="P789">
        <v>0.98599999999999999</v>
      </c>
      <c r="Q789">
        <v>-0.96799999999999997</v>
      </c>
      <c r="R789" t="s">
        <v>65</v>
      </c>
      <c r="S789" t="s">
        <v>64</v>
      </c>
      <c r="T789">
        <v>2.3E-3</v>
      </c>
    </row>
    <row r="790" spans="1:20" x14ac:dyDescent="0.15">
      <c r="A790">
        <v>4</v>
      </c>
      <c r="B790">
        <v>134.24</v>
      </c>
      <c r="C790">
        <v>20.000299999999999</v>
      </c>
      <c r="D790" s="3">
        <v>3.98</v>
      </c>
      <c r="E790">
        <v>0.63400000000000001</v>
      </c>
      <c r="F790" s="3">
        <v>486000</v>
      </c>
      <c r="G790">
        <v>0.1</v>
      </c>
      <c r="H790">
        <v>13.059100000000001</v>
      </c>
      <c r="I790" s="3">
        <v>487000000</v>
      </c>
      <c r="J790" s="3">
        <v>474000000</v>
      </c>
      <c r="K790" s="3">
        <v>110000000</v>
      </c>
      <c r="L790" s="2">
        <v>122000000</v>
      </c>
      <c r="M790">
        <v>0.23200000000000001</v>
      </c>
      <c r="N790">
        <v>1.35</v>
      </c>
      <c r="O790" s="2">
        <v>48100</v>
      </c>
      <c r="P790">
        <v>0.98099999999999998</v>
      </c>
      <c r="Q790">
        <v>0.375</v>
      </c>
      <c r="R790" t="s">
        <v>65</v>
      </c>
      <c r="S790" t="s">
        <v>64</v>
      </c>
      <c r="T790">
        <v>2.4199999999999998E-3</v>
      </c>
    </row>
    <row r="791" spans="1:20" x14ac:dyDescent="0.15">
      <c r="A791">
        <v>5</v>
      </c>
      <c r="B791">
        <v>151.68</v>
      </c>
      <c r="C791">
        <v>20.000299999999999</v>
      </c>
      <c r="D791" s="3">
        <v>6.31</v>
      </c>
      <c r="E791">
        <v>1</v>
      </c>
      <c r="F791" s="3">
        <v>516000</v>
      </c>
      <c r="G791">
        <v>0.1</v>
      </c>
      <c r="H791">
        <v>11.808299999999999</v>
      </c>
      <c r="I791" s="3">
        <v>516000000</v>
      </c>
      <c r="J791" s="3">
        <v>505000000</v>
      </c>
      <c r="K791" s="3">
        <v>106000000</v>
      </c>
      <c r="L791" s="2">
        <v>81800000</v>
      </c>
      <c r="M791">
        <v>0.20899999999999999</v>
      </c>
      <c r="N791">
        <v>1.35</v>
      </c>
      <c r="O791" s="2">
        <v>51000</v>
      </c>
      <c r="P791">
        <v>1.1000000000000001</v>
      </c>
      <c r="Q791">
        <v>-2.27</v>
      </c>
      <c r="R791" t="s">
        <v>65</v>
      </c>
      <c r="S791" t="s">
        <v>64</v>
      </c>
      <c r="T791">
        <v>2.8E-3</v>
      </c>
    </row>
    <row r="792" spans="1:20" x14ac:dyDescent="0.15">
      <c r="A792">
        <v>6</v>
      </c>
      <c r="B792">
        <v>166.34</v>
      </c>
      <c r="C792">
        <v>20.000299999999999</v>
      </c>
      <c r="D792" s="3">
        <v>10</v>
      </c>
      <c r="E792">
        <v>1.59</v>
      </c>
      <c r="F792" s="3">
        <v>544000</v>
      </c>
      <c r="G792">
        <v>0.1</v>
      </c>
      <c r="H792">
        <v>10.6305</v>
      </c>
      <c r="I792" s="3">
        <v>544000000</v>
      </c>
      <c r="J792" s="3">
        <v>535000000</v>
      </c>
      <c r="K792" s="3">
        <v>100000000</v>
      </c>
      <c r="L792" s="2">
        <v>54400000</v>
      </c>
      <c r="M792">
        <v>0.188</v>
      </c>
      <c r="N792">
        <v>1.35</v>
      </c>
      <c r="O792" s="2">
        <v>53800</v>
      </c>
      <c r="P792">
        <v>1.05</v>
      </c>
      <c r="Q792">
        <v>-0.39900000000000002</v>
      </c>
      <c r="R792" t="s">
        <v>65</v>
      </c>
      <c r="S792" t="s">
        <v>64</v>
      </c>
      <c r="T792">
        <v>2.6900000000000001E-3</v>
      </c>
    </row>
    <row r="793" spans="1:20" x14ac:dyDescent="0.15">
      <c r="A793">
        <v>7</v>
      </c>
      <c r="B793">
        <v>178.66</v>
      </c>
      <c r="C793">
        <v>20.000299999999999</v>
      </c>
      <c r="D793" s="3">
        <v>15.8</v>
      </c>
      <c r="E793">
        <v>2.52</v>
      </c>
      <c r="F793" s="3">
        <v>571000</v>
      </c>
      <c r="G793">
        <v>9.9900000000000003E-2</v>
      </c>
      <c r="H793">
        <v>9.5050699999999999</v>
      </c>
      <c r="I793" s="3">
        <v>572000000</v>
      </c>
      <c r="J793" s="3">
        <v>564000000</v>
      </c>
      <c r="K793" s="3">
        <v>94400000</v>
      </c>
      <c r="L793" s="2">
        <v>36100000</v>
      </c>
      <c r="M793">
        <v>0.16700000000000001</v>
      </c>
      <c r="N793">
        <v>1.35</v>
      </c>
      <c r="O793" s="2">
        <v>56400</v>
      </c>
      <c r="P793">
        <v>0.98199999999999998</v>
      </c>
      <c r="Q793">
        <v>1.73</v>
      </c>
      <c r="R793" t="s">
        <v>65</v>
      </c>
      <c r="S793" t="s">
        <v>64</v>
      </c>
      <c r="T793">
        <v>1.65E-3</v>
      </c>
    </row>
    <row r="794" spans="1:20" x14ac:dyDescent="0.15">
      <c r="A794">
        <v>8</v>
      </c>
      <c r="B794">
        <v>189.39</v>
      </c>
      <c r="C794">
        <v>20.0002</v>
      </c>
      <c r="D794" s="3">
        <v>25.1</v>
      </c>
      <c r="E794">
        <v>4</v>
      </c>
      <c r="F794" s="3">
        <v>596000</v>
      </c>
      <c r="G794">
        <v>9.9900000000000003E-2</v>
      </c>
      <c r="H794">
        <v>8.4918200000000006</v>
      </c>
      <c r="I794" s="3">
        <v>597000000</v>
      </c>
      <c r="J794" s="3">
        <v>590000000</v>
      </c>
      <c r="K794" s="3">
        <v>88100000</v>
      </c>
      <c r="L794" s="2">
        <v>23800000</v>
      </c>
      <c r="M794">
        <v>0.14899999999999999</v>
      </c>
      <c r="N794">
        <v>1.35</v>
      </c>
      <c r="O794" s="2">
        <v>58900</v>
      </c>
      <c r="P794">
        <v>0.97599999999999998</v>
      </c>
      <c r="Q794">
        <v>0.999</v>
      </c>
      <c r="R794" t="s">
        <v>65</v>
      </c>
      <c r="S794" t="s">
        <v>64</v>
      </c>
      <c r="T794">
        <v>2.4199999999999998E-3</v>
      </c>
    </row>
    <row r="795" spans="1:20" x14ac:dyDescent="0.15">
      <c r="A795">
        <v>9</v>
      </c>
      <c r="B795">
        <v>198.43</v>
      </c>
      <c r="C795">
        <v>20.0002</v>
      </c>
      <c r="D795" s="3">
        <v>39.799999999999997</v>
      </c>
      <c r="E795">
        <v>6.34</v>
      </c>
      <c r="F795" s="3">
        <v>619000</v>
      </c>
      <c r="G795">
        <v>9.98E-2</v>
      </c>
      <c r="H795">
        <v>7.6007600000000002</v>
      </c>
      <c r="I795" s="3">
        <v>620000000</v>
      </c>
      <c r="J795" s="3">
        <v>614000000</v>
      </c>
      <c r="K795" s="3">
        <v>82000000</v>
      </c>
      <c r="L795" s="2">
        <v>15600000</v>
      </c>
      <c r="M795">
        <v>0.13300000000000001</v>
      </c>
      <c r="N795">
        <v>1.35</v>
      </c>
      <c r="O795" s="2">
        <v>61100</v>
      </c>
      <c r="P795">
        <v>1.02</v>
      </c>
      <c r="Q795">
        <v>0</v>
      </c>
      <c r="R795" t="s">
        <v>65</v>
      </c>
      <c r="S795" t="s">
        <v>64</v>
      </c>
      <c r="T795">
        <v>0</v>
      </c>
    </row>
    <row r="796" spans="1:20" x14ac:dyDescent="0.15">
      <c r="A796">
        <v>10</v>
      </c>
      <c r="B796">
        <v>205.95</v>
      </c>
      <c r="C796">
        <v>20.0002</v>
      </c>
      <c r="D796" s="3">
        <v>63.1</v>
      </c>
      <c r="E796">
        <v>10</v>
      </c>
      <c r="F796" s="3">
        <v>639000</v>
      </c>
      <c r="G796">
        <v>9.98E-2</v>
      </c>
      <c r="H796">
        <v>6.7999599999999996</v>
      </c>
      <c r="I796" s="3">
        <v>640000000</v>
      </c>
      <c r="J796" s="3">
        <v>636000000</v>
      </c>
      <c r="K796" s="3">
        <v>75800000</v>
      </c>
      <c r="L796" s="2">
        <v>10100000</v>
      </c>
      <c r="M796">
        <v>0.11899999999999999</v>
      </c>
      <c r="N796">
        <v>1.35</v>
      </c>
      <c r="O796" s="2">
        <v>63100</v>
      </c>
      <c r="P796">
        <v>1.03</v>
      </c>
      <c r="Q796">
        <v>-1.25</v>
      </c>
      <c r="R796" t="s">
        <v>65</v>
      </c>
      <c r="S796" t="s">
        <v>64</v>
      </c>
      <c r="T796">
        <v>1.47E-3</v>
      </c>
    </row>
    <row r="797" spans="1:20" x14ac:dyDescent="0.15">
      <c r="A797">
        <v>11</v>
      </c>
      <c r="B797">
        <v>212.83</v>
      </c>
      <c r="C797">
        <v>20.000299999999999</v>
      </c>
      <c r="D797" s="3">
        <v>100</v>
      </c>
      <c r="E797">
        <v>15.9</v>
      </c>
      <c r="F797" s="3">
        <v>658000</v>
      </c>
      <c r="G797">
        <v>9.98E-2</v>
      </c>
      <c r="H797">
        <v>6.09755</v>
      </c>
      <c r="I797" s="3">
        <v>659000000</v>
      </c>
      <c r="J797" s="3">
        <v>655000000</v>
      </c>
      <c r="K797" s="3">
        <v>70000000</v>
      </c>
      <c r="L797" s="2">
        <v>6590000</v>
      </c>
      <c r="M797">
        <v>0.107</v>
      </c>
      <c r="N797">
        <v>1.35</v>
      </c>
      <c r="O797" s="2">
        <v>65000</v>
      </c>
      <c r="P797">
        <v>1.04</v>
      </c>
      <c r="Q797">
        <v>-1.1599999999999999</v>
      </c>
      <c r="R797" t="s">
        <v>65</v>
      </c>
      <c r="S797" t="s">
        <v>64</v>
      </c>
      <c r="T797">
        <v>2.6199999999999999E-3</v>
      </c>
    </row>
    <row r="799" spans="1:20" x14ac:dyDescent="0.15">
      <c r="A799" t="s">
        <v>0</v>
      </c>
    </row>
    <row r="800" spans="1:20" x14ac:dyDescent="0.15">
      <c r="A800" t="s">
        <v>1</v>
      </c>
      <c r="D800" t="s">
        <v>121</v>
      </c>
    </row>
    <row r="801" spans="1:4" x14ac:dyDescent="0.15">
      <c r="A801" t="s">
        <v>2</v>
      </c>
      <c r="D801" t="s">
        <v>76</v>
      </c>
    </row>
    <row r="802" spans="1:4" x14ac:dyDescent="0.15">
      <c r="A802" t="s">
        <v>3</v>
      </c>
      <c r="D802" t="s">
        <v>4</v>
      </c>
    </row>
    <row r="803" spans="1:4" x14ac:dyDescent="0.15">
      <c r="A803" t="s">
        <v>5</v>
      </c>
      <c r="D803">
        <v>1</v>
      </c>
    </row>
    <row r="804" spans="1:4" x14ac:dyDescent="0.15">
      <c r="A804" t="s">
        <v>6</v>
      </c>
      <c r="D804" t="s">
        <v>7</v>
      </c>
    </row>
    <row r="805" spans="1:4" x14ac:dyDescent="0.15">
      <c r="A805" t="s">
        <v>8</v>
      </c>
      <c r="D805" t="s">
        <v>81</v>
      </c>
    </row>
    <row r="806" spans="1:4" x14ac:dyDescent="0.15">
      <c r="A806" t="s">
        <v>9</v>
      </c>
      <c r="D806" t="s">
        <v>122</v>
      </c>
    </row>
    <row r="807" spans="1:4" x14ac:dyDescent="0.15">
      <c r="A807" t="s">
        <v>10</v>
      </c>
      <c r="D807" t="s">
        <v>11</v>
      </c>
    </row>
    <row r="808" spans="1:4" x14ac:dyDescent="0.15">
      <c r="A808" t="s">
        <v>12</v>
      </c>
      <c r="D808" t="s">
        <v>83</v>
      </c>
    </row>
    <row r="810" spans="1:4" x14ac:dyDescent="0.15">
      <c r="A810" t="s">
        <v>14</v>
      </c>
    </row>
    <row r="811" spans="1:4" x14ac:dyDescent="0.15">
      <c r="A811" t="s">
        <v>15</v>
      </c>
      <c r="D811">
        <v>0.41648094000000002</v>
      </c>
    </row>
    <row r="812" spans="1:4" x14ac:dyDescent="0.15">
      <c r="A812" t="s">
        <v>16</v>
      </c>
      <c r="D812" s="1">
        <v>10120.002</v>
      </c>
    </row>
    <row r="813" spans="1:4" x14ac:dyDescent="0.15">
      <c r="A813" t="s">
        <v>17</v>
      </c>
      <c r="D813">
        <v>454.72500000000002</v>
      </c>
    </row>
    <row r="814" spans="1:4" x14ac:dyDescent="0.15">
      <c r="A814" t="s">
        <v>18</v>
      </c>
      <c r="D814" s="2">
        <v>1000</v>
      </c>
    </row>
    <row r="815" spans="1:4" x14ac:dyDescent="0.15">
      <c r="A815" t="s">
        <v>19</v>
      </c>
      <c r="D815">
        <v>1</v>
      </c>
    </row>
    <row r="816" spans="1:4" x14ac:dyDescent="0.15">
      <c r="A816" t="s">
        <v>20</v>
      </c>
      <c r="D816">
        <v>1</v>
      </c>
    </row>
    <row r="818" spans="1:20" x14ac:dyDescent="0.15">
      <c r="A818" t="s">
        <v>21</v>
      </c>
      <c r="D818">
        <v>1</v>
      </c>
    </row>
    <row r="819" spans="1:20" x14ac:dyDescent="0.15">
      <c r="A819" t="s">
        <v>22</v>
      </c>
      <c r="D819">
        <v>11</v>
      </c>
    </row>
    <row r="821" spans="1:20" x14ac:dyDescent="0.15">
      <c r="A821" t="s">
        <v>23</v>
      </c>
      <c r="D821" t="s">
        <v>24</v>
      </c>
    </row>
    <row r="822" spans="1:20" x14ac:dyDescent="0.15">
      <c r="A822" t="s">
        <v>25</v>
      </c>
    </row>
    <row r="823" spans="1:20" x14ac:dyDescent="0.15">
      <c r="A823" t="e">
        <f>- ひずみ</f>
        <v>#NAME?</v>
      </c>
      <c r="D823" t="s">
        <v>26</v>
      </c>
    </row>
    <row r="824" spans="1:20" x14ac:dyDescent="0.15">
      <c r="D824" t="s">
        <v>27</v>
      </c>
    </row>
    <row r="825" spans="1:20" x14ac:dyDescent="0.15">
      <c r="A825" t="s">
        <v>28</v>
      </c>
      <c r="D825" t="s">
        <v>84</v>
      </c>
    </row>
    <row r="827" spans="1:20" x14ac:dyDescent="0.15">
      <c r="A827" t="s">
        <v>30</v>
      </c>
      <c r="B827" t="s">
        <v>31</v>
      </c>
      <c r="C827" t="s">
        <v>32</v>
      </c>
      <c r="D827" t="s">
        <v>33</v>
      </c>
      <c r="E827" t="s">
        <v>34</v>
      </c>
      <c r="F827" t="s">
        <v>35</v>
      </c>
      <c r="G827" t="s">
        <v>36</v>
      </c>
      <c r="H827" t="s">
        <v>37</v>
      </c>
      <c r="I827" t="s">
        <v>38</v>
      </c>
      <c r="J827" t="s">
        <v>39</v>
      </c>
      <c r="K827" t="s">
        <v>40</v>
      </c>
      <c r="L827" t="s">
        <v>41</v>
      </c>
      <c r="M827" t="s">
        <v>42</v>
      </c>
      <c r="N827" t="s">
        <v>43</v>
      </c>
      <c r="O827" t="s">
        <v>44</v>
      </c>
      <c r="P827" t="s">
        <v>45</v>
      </c>
      <c r="Q827" t="s">
        <v>46</v>
      </c>
      <c r="R827" t="s">
        <v>47</v>
      </c>
      <c r="S827" t="s">
        <v>48</v>
      </c>
      <c r="T827" t="s">
        <v>49</v>
      </c>
    </row>
    <row r="828" spans="1:20" x14ac:dyDescent="0.15">
      <c r="B828" t="s">
        <v>50</v>
      </c>
      <c r="C828" t="s">
        <v>51</v>
      </c>
      <c r="D828" t="s">
        <v>52</v>
      </c>
      <c r="E828" t="s">
        <v>53</v>
      </c>
      <c r="F828" t="s">
        <v>54</v>
      </c>
      <c r="G828" t="s">
        <v>55</v>
      </c>
      <c r="H828" t="s">
        <v>56</v>
      </c>
      <c r="I828" t="s">
        <v>54</v>
      </c>
      <c r="J828" t="s">
        <v>54</v>
      </c>
      <c r="K828" t="s">
        <v>54</v>
      </c>
      <c r="L828" t="s">
        <v>57</v>
      </c>
      <c r="M828" t="s">
        <v>58</v>
      </c>
      <c r="N828" t="s">
        <v>59</v>
      </c>
      <c r="O828" t="s">
        <v>60</v>
      </c>
      <c r="P828" t="s">
        <v>61</v>
      </c>
      <c r="Q828" t="s">
        <v>62</v>
      </c>
      <c r="R828" t="s">
        <v>63</v>
      </c>
      <c r="S828" t="s">
        <v>54</v>
      </c>
      <c r="T828" t="s">
        <v>52</v>
      </c>
    </row>
    <row r="829" spans="1:20" x14ac:dyDescent="0.15">
      <c r="A829">
        <v>1</v>
      </c>
      <c r="B829">
        <v>48.823999999999998</v>
      </c>
      <c r="C829">
        <v>15.0238</v>
      </c>
      <c r="D829" s="3">
        <v>1</v>
      </c>
      <c r="E829">
        <v>0.159</v>
      </c>
      <c r="F829" s="3">
        <v>630000</v>
      </c>
      <c r="G829">
        <v>0.1</v>
      </c>
      <c r="H829">
        <v>8.0119299999999996</v>
      </c>
      <c r="I829" s="3">
        <v>629000000</v>
      </c>
      <c r="J829" s="3">
        <v>623000000</v>
      </c>
      <c r="K829" s="3">
        <v>87700000</v>
      </c>
      <c r="L829" s="2">
        <v>629000000</v>
      </c>
      <c r="M829">
        <v>0.14099999999999999</v>
      </c>
      <c r="N829">
        <v>1.35</v>
      </c>
      <c r="O829" s="2">
        <v>62200</v>
      </c>
      <c r="P829">
        <v>0.98799999999999999</v>
      </c>
      <c r="Q829">
        <v>0.745</v>
      </c>
      <c r="R829" t="s">
        <v>65</v>
      </c>
      <c r="S829" t="s">
        <v>64</v>
      </c>
      <c r="T829">
        <v>4.5300000000000002E-3</v>
      </c>
    </row>
    <row r="830" spans="1:20" x14ac:dyDescent="0.15">
      <c r="A830">
        <v>2</v>
      </c>
      <c r="B830">
        <v>80.028999999999996</v>
      </c>
      <c r="C830">
        <v>15.000400000000001</v>
      </c>
      <c r="D830" s="3">
        <v>1.58</v>
      </c>
      <c r="E830">
        <v>0.252</v>
      </c>
      <c r="F830" s="3">
        <v>652000</v>
      </c>
      <c r="G830">
        <v>9.9900000000000003E-2</v>
      </c>
      <c r="H830">
        <v>7.0802899999999998</v>
      </c>
      <c r="I830" s="3">
        <v>653000000</v>
      </c>
      <c r="J830" s="3">
        <v>648000000</v>
      </c>
      <c r="K830" s="3">
        <v>80500000</v>
      </c>
      <c r="L830" s="2">
        <v>412000000</v>
      </c>
      <c r="M830">
        <v>0.124</v>
      </c>
      <c r="N830">
        <v>1.35</v>
      </c>
      <c r="O830" s="2">
        <v>64500</v>
      </c>
      <c r="P830">
        <v>0.96199999999999997</v>
      </c>
      <c r="Q830">
        <v>-1.07</v>
      </c>
      <c r="R830" t="s">
        <v>65</v>
      </c>
      <c r="S830" t="s">
        <v>64</v>
      </c>
      <c r="T830">
        <v>3.62E-3</v>
      </c>
    </row>
    <row r="831" spans="1:20" x14ac:dyDescent="0.15">
      <c r="A831">
        <v>3</v>
      </c>
      <c r="B831">
        <v>103.67</v>
      </c>
      <c r="C831">
        <v>15.000299999999999</v>
      </c>
      <c r="D831" s="3">
        <v>2.5099999999999998</v>
      </c>
      <c r="E831">
        <v>0.4</v>
      </c>
      <c r="F831" s="3">
        <v>672000</v>
      </c>
      <c r="G831">
        <v>9.9900000000000003E-2</v>
      </c>
      <c r="H831">
        <v>6.3676300000000001</v>
      </c>
      <c r="I831" s="3">
        <v>673000000</v>
      </c>
      <c r="J831" s="3">
        <v>669000000</v>
      </c>
      <c r="K831" s="3">
        <v>74700000</v>
      </c>
      <c r="L831" s="2">
        <v>268000000</v>
      </c>
      <c r="M831">
        <v>0.112</v>
      </c>
      <c r="N831">
        <v>1.35</v>
      </c>
      <c r="O831" s="2">
        <v>66500</v>
      </c>
      <c r="P831">
        <v>1.07</v>
      </c>
      <c r="Q831">
        <v>-3.58</v>
      </c>
      <c r="R831" t="s">
        <v>65</v>
      </c>
      <c r="S831" t="s">
        <v>64</v>
      </c>
      <c r="T831">
        <v>3.5999999999999999E-3</v>
      </c>
    </row>
    <row r="832" spans="1:20" x14ac:dyDescent="0.15">
      <c r="A832">
        <v>4</v>
      </c>
      <c r="B832">
        <v>122.03</v>
      </c>
      <c r="C832">
        <v>15.000299999999999</v>
      </c>
      <c r="D832" s="3">
        <v>3.98</v>
      </c>
      <c r="E832">
        <v>0.63400000000000001</v>
      </c>
      <c r="F832" s="3">
        <v>692000</v>
      </c>
      <c r="G832">
        <v>0.1</v>
      </c>
      <c r="H832">
        <v>5.7093699999999998</v>
      </c>
      <c r="I832" s="3">
        <v>692000000</v>
      </c>
      <c r="J832" s="3">
        <v>689000000</v>
      </c>
      <c r="K832" s="3">
        <v>68900000</v>
      </c>
      <c r="L832" s="2">
        <v>174000000</v>
      </c>
      <c r="M832">
        <v>0.1</v>
      </c>
      <c r="N832">
        <v>1.35</v>
      </c>
      <c r="O832" s="2">
        <v>68400</v>
      </c>
      <c r="P832">
        <v>0.98199999999999998</v>
      </c>
      <c r="Q832">
        <v>-3.09</v>
      </c>
      <c r="R832" t="s">
        <v>65</v>
      </c>
      <c r="S832" t="s">
        <v>64</v>
      </c>
      <c r="T832">
        <v>3.6600000000000001E-3</v>
      </c>
    </row>
    <row r="833" spans="1:20" x14ac:dyDescent="0.15">
      <c r="A833">
        <v>5</v>
      </c>
      <c r="B833">
        <v>135.6</v>
      </c>
      <c r="C833">
        <v>15.000299999999999</v>
      </c>
      <c r="D833" s="3">
        <v>6.31</v>
      </c>
      <c r="E833">
        <v>1</v>
      </c>
      <c r="F833" s="3">
        <v>709000</v>
      </c>
      <c r="G833">
        <v>0.1</v>
      </c>
      <c r="H833">
        <v>5.1310500000000001</v>
      </c>
      <c r="I833" s="3">
        <v>709000000</v>
      </c>
      <c r="J833" s="3">
        <v>707000000</v>
      </c>
      <c r="K833" s="3">
        <v>63400000</v>
      </c>
      <c r="L833" s="2">
        <v>112000000</v>
      </c>
      <c r="M833">
        <v>8.9800000000000005E-2</v>
      </c>
      <c r="N833">
        <v>1.35</v>
      </c>
      <c r="O833" s="2">
        <v>70100</v>
      </c>
      <c r="P833">
        <v>0.89400000000000002</v>
      </c>
      <c r="Q833">
        <v>1.33</v>
      </c>
      <c r="R833" t="s">
        <v>65</v>
      </c>
      <c r="S833" t="s">
        <v>64</v>
      </c>
      <c r="T833">
        <v>3.49E-3</v>
      </c>
    </row>
    <row r="834" spans="1:20" x14ac:dyDescent="0.15">
      <c r="A834">
        <v>6</v>
      </c>
      <c r="B834">
        <v>146.04</v>
      </c>
      <c r="C834">
        <v>15.000299999999999</v>
      </c>
      <c r="D834" s="3">
        <v>10</v>
      </c>
      <c r="E834">
        <v>1.59</v>
      </c>
      <c r="F834" s="3">
        <v>724000</v>
      </c>
      <c r="G834">
        <v>9.9900000000000003E-2</v>
      </c>
      <c r="H834">
        <v>4.6339100000000002</v>
      </c>
      <c r="I834" s="3">
        <v>724000000</v>
      </c>
      <c r="J834" s="3">
        <v>722000000</v>
      </c>
      <c r="K834" s="3">
        <v>58500000</v>
      </c>
      <c r="L834" s="2">
        <v>72400000</v>
      </c>
      <c r="M834">
        <v>8.1100000000000005E-2</v>
      </c>
      <c r="N834">
        <v>1.35</v>
      </c>
      <c r="O834" s="2">
        <v>71500</v>
      </c>
      <c r="P834">
        <v>0.85899999999999999</v>
      </c>
      <c r="Q834">
        <v>4.3</v>
      </c>
      <c r="R834" t="s">
        <v>65</v>
      </c>
      <c r="S834" t="s">
        <v>64</v>
      </c>
      <c r="T834">
        <v>3.6600000000000001E-3</v>
      </c>
    </row>
    <row r="835" spans="1:20" x14ac:dyDescent="0.15">
      <c r="A835">
        <v>7</v>
      </c>
      <c r="B835">
        <v>153.75</v>
      </c>
      <c r="C835">
        <v>15.0002</v>
      </c>
      <c r="D835" s="3">
        <v>15.8</v>
      </c>
      <c r="E835">
        <v>2.52</v>
      </c>
      <c r="F835" s="3">
        <v>737000</v>
      </c>
      <c r="G835">
        <v>9.98E-2</v>
      </c>
      <c r="H835">
        <v>4.1887100000000004</v>
      </c>
      <c r="I835" s="3">
        <v>738000000</v>
      </c>
      <c r="J835" s="3">
        <v>736000000</v>
      </c>
      <c r="K835" s="3">
        <v>53900000</v>
      </c>
      <c r="L835" s="2">
        <v>46600000</v>
      </c>
      <c r="M835">
        <v>7.3200000000000001E-2</v>
      </c>
      <c r="N835">
        <v>1.35</v>
      </c>
      <c r="O835" s="2">
        <v>72800</v>
      </c>
      <c r="P835">
        <v>1.06</v>
      </c>
      <c r="Q835">
        <v>-5.0299999999999997E-2</v>
      </c>
      <c r="R835" t="s">
        <v>65</v>
      </c>
      <c r="S835" t="s">
        <v>64</v>
      </c>
      <c r="T835">
        <v>3.4199999999999999E-3</v>
      </c>
    </row>
    <row r="836" spans="1:20" x14ac:dyDescent="0.15">
      <c r="A836">
        <v>8</v>
      </c>
      <c r="B836">
        <v>160.22999999999999</v>
      </c>
      <c r="C836">
        <v>15.0002</v>
      </c>
      <c r="D836" s="3">
        <v>25.1</v>
      </c>
      <c r="E836">
        <v>4</v>
      </c>
      <c r="F836" s="3">
        <v>748000</v>
      </c>
      <c r="G836">
        <v>9.9699999999999997E-2</v>
      </c>
      <c r="H836">
        <v>3.8187899999999999</v>
      </c>
      <c r="I836" s="3">
        <v>751000000</v>
      </c>
      <c r="J836" s="3">
        <v>749000000</v>
      </c>
      <c r="K836" s="3">
        <v>50000000</v>
      </c>
      <c r="L836" s="2">
        <v>29900000</v>
      </c>
      <c r="M836">
        <v>6.6699999999999995E-2</v>
      </c>
      <c r="N836">
        <v>1.35</v>
      </c>
      <c r="O836" s="2">
        <v>74000</v>
      </c>
      <c r="P836">
        <v>1.17</v>
      </c>
      <c r="Q836">
        <v>-5.28</v>
      </c>
      <c r="R836" t="s">
        <v>65</v>
      </c>
      <c r="S836" t="s">
        <v>64</v>
      </c>
      <c r="T836">
        <v>4.3899999999999998E-3</v>
      </c>
    </row>
    <row r="837" spans="1:20" x14ac:dyDescent="0.15">
      <c r="A837">
        <v>9</v>
      </c>
      <c r="B837">
        <v>165.59</v>
      </c>
      <c r="C837">
        <v>15.000299999999999</v>
      </c>
      <c r="D837" s="3">
        <v>39.799999999999997</v>
      </c>
      <c r="E837">
        <v>6.34</v>
      </c>
      <c r="F837" s="3">
        <v>760000</v>
      </c>
      <c r="G837">
        <v>9.9699999999999997E-2</v>
      </c>
      <c r="H837">
        <v>3.5040900000000001</v>
      </c>
      <c r="I837" s="3">
        <v>762000000</v>
      </c>
      <c r="J837" s="3">
        <v>761000000</v>
      </c>
      <c r="K837" s="3">
        <v>46600000</v>
      </c>
      <c r="L837" s="2">
        <v>19100000</v>
      </c>
      <c r="M837">
        <v>6.1199999999999997E-2</v>
      </c>
      <c r="N837">
        <v>1.35</v>
      </c>
      <c r="O837" s="2">
        <v>75100</v>
      </c>
      <c r="P837">
        <v>1.01</v>
      </c>
      <c r="Q837">
        <v>-1.28</v>
      </c>
      <c r="R837" t="s">
        <v>65</v>
      </c>
      <c r="S837" t="s">
        <v>64</v>
      </c>
      <c r="T837">
        <v>3.3600000000000001E-3</v>
      </c>
    </row>
    <row r="838" spans="1:20" x14ac:dyDescent="0.15">
      <c r="A838">
        <v>10</v>
      </c>
      <c r="B838">
        <v>170.09</v>
      </c>
      <c r="C838">
        <v>15.0002</v>
      </c>
      <c r="D838" s="3">
        <v>63.1</v>
      </c>
      <c r="E838">
        <v>10</v>
      </c>
      <c r="F838" s="3">
        <v>770000</v>
      </c>
      <c r="G838">
        <v>9.9699999999999997E-2</v>
      </c>
      <c r="H838">
        <v>3.2483</v>
      </c>
      <c r="I838" s="3">
        <v>772000000</v>
      </c>
      <c r="J838" s="3">
        <v>771000000</v>
      </c>
      <c r="K838" s="3">
        <v>43800000</v>
      </c>
      <c r="L838" s="2">
        <v>12200000</v>
      </c>
      <c r="M838">
        <v>5.6800000000000003E-2</v>
      </c>
      <c r="N838">
        <v>1.35</v>
      </c>
      <c r="O838" s="2">
        <v>76100</v>
      </c>
      <c r="P838">
        <v>0.93300000000000005</v>
      </c>
      <c r="Q838">
        <v>0.84599999999999997</v>
      </c>
      <c r="R838" t="s">
        <v>65</v>
      </c>
      <c r="S838" t="s">
        <v>64</v>
      </c>
      <c r="T838">
        <v>3.0799999999999998E-3</v>
      </c>
    </row>
    <row r="839" spans="1:20" x14ac:dyDescent="0.15">
      <c r="A839">
        <v>11</v>
      </c>
      <c r="B839">
        <v>174.6</v>
      </c>
      <c r="C839">
        <v>15.000299999999999</v>
      </c>
      <c r="D839" s="3">
        <v>100</v>
      </c>
      <c r="E839">
        <v>15.9</v>
      </c>
      <c r="F839" s="3">
        <v>781000</v>
      </c>
      <c r="G839">
        <v>9.98E-2</v>
      </c>
      <c r="H839">
        <v>3.0072299999999998</v>
      </c>
      <c r="I839" s="3">
        <v>783000000</v>
      </c>
      <c r="J839" s="3">
        <v>782000000</v>
      </c>
      <c r="K839" s="3">
        <v>41100000</v>
      </c>
      <c r="L839" s="2">
        <v>7830000</v>
      </c>
      <c r="M839">
        <v>5.2499999999999998E-2</v>
      </c>
      <c r="N839">
        <v>1.35</v>
      </c>
      <c r="O839" s="2">
        <v>77200</v>
      </c>
      <c r="P839">
        <v>1.1100000000000001</v>
      </c>
      <c r="Q839">
        <v>-4.6100000000000003</v>
      </c>
      <c r="R839" t="s">
        <v>65</v>
      </c>
      <c r="S839" t="s">
        <v>64</v>
      </c>
      <c r="T839">
        <v>3.9199999999999999E-3</v>
      </c>
    </row>
    <row r="841" spans="1:20" x14ac:dyDescent="0.15">
      <c r="A841" t="s">
        <v>0</v>
      </c>
    </row>
    <row r="842" spans="1:20" x14ac:dyDescent="0.15">
      <c r="A842" t="s">
        <v>1</v>
      </c>
      <c r="D842" t="s">
        <v>123</v>
      </c>
    </row>
    <row r="843" spans="1:20" x14ac:dyDescent="0.15">
      <c r="A843" t="s">
        <v>2</v>
      </c>
      <c r="D843" t="s">
        <v>76</v>
      </c>
    </row>
    <row r="844" spans="1:20" x14ac:dyDescent="0.15">
      <c r="A844" t="s">
        <v>3</v>
      </c>
      <c r="D844" t="s">
        <v>4</v>
      </c>
    </row>
    <row r="845" spans="1:20" x14ac:dyDescent="0.15">
      <c r="A845" t="s">
        <v>5</v>
      </c>
      <c r="D845">
        <v>1</v>
      </c>
    </row>
    <row r="846" spans="1:20" x14ac:dyDescent="0.15">
      <c r="A846" t="s">
        <v>6</v>
      </c>
      <c r="D846" t="s">
        <v>7</v>
      </c>
    </row>
    <row r="847" spans="1:20" x14ac:dyDescent="0.15">
      <c r="A847" t="s">
        <v>8</v>
      </c>
      <c r="D847" t="s">
        <v>81</v>
      </c>
    </row>
    <row r="848" spans="1:20" x14ac:dyDescent="0.15">
      <c r="A848" t="s">
        <v>9</v>
      </c>
      <c r="D848" t="s">
        <v>124</v>
      </c>
    </row>
    <row r="849" spans="1:4" x14ac:dyDescent="0.15">
      <c r="A849" t="s">
        <v>10</v>
      </c>
      <c r="D849" t="s">
        <v>11</v>
      </c>
    </row>
    <row r="850" spans="1:4" x14ac:dyDescent="0.15">
      <c r="A850" t="s">
        <v>12</v>
      </c>
      <c r="D850" t="s">
        <v>83</v>
      </c>
    </row>
    <row r="852" spans="1:4" x14ac:dyDescent="0.15">
      <c r="A852" t="s">
        <v>14</v>
      </c>
    </row>
    <row r="853" spans="1:4" x14ac:dyDescent="0.15">
      <c r="A853" t="s">
        <v>15</v>
      </c>
      <c r="D853">
        <v>0.41648094000000002</v>
      </c>
    </row>
    <row r="854" spans="1:4" x14ac:dyDescent="0.15">
      <c r="A854" t="s">
        <v>16</v>
      </c>
      <c r="D854" s="1">
        <v>10120.002</v>
      </c>
    </row>
    <row r="855" spans="1:4" x14ac:dyDescent="0.15">
      <c r="A855" t="s">
        <v>17</v>
      </c>
      <c r="D855">
        <v>447.01900000000001</v>
      </c>
    </row>
    <row r="856" spans="1:4" x14ac:dyDescent="0.15">
      <c r="A856" t="s">
        <v>18</v>
      </c>
      <c r="D856" s="2">
        <v>1000</v>
      </c>
    </row>
    <row r="857" spans="1:4" x14ac:dyDescent="0.15">
      <c r="A857" t="s">
        <v>19</v>
      </c>
      <c r="D857">
        <v>1</v>
      </c>
    </row>
    <row r="858" spans="1:4" x14ac:dyDescent="0.15">
      <c r="A858" t="s">
        <v>20</v>
      </c>
      <c r="D858">
        <v>1</v>
      </c>
    </row>
    <row r="860" spans="1:4" x14ac:dyDescent="0.15">
      <c r="A860" t="s">
        <v>21</v>
      </c>
      <c r="D860">
        <v>1</v>
      </c>
    </row>
    <row r="861" spans="1:4" x14ac:dyDescent="0.15">
      <c r="A861" t="s">
        <v>22</v>
      </c>
      <c r="D861">
        <v>11</v>
      </c>
    </row>
    <row r="863" spans="1:4" x14ac:dyDescent="0.15">
      <c r="A863" t="s">
        <v>23</v>
      </c>
      <c r="D863" t="s">
        <v>24</v>
      </c>
    </row>
    <row r="864" spans="1:4" x14ac:dyDescent="0.15">
      <c r="A864" t="s">
        <v>25</v>
      </c>
    </row>
    <row r="865" spans="1:20" x14ac:dyDescent="0.15">
      <c r="A865" t="e">
        <f>- ひずみ</f>
        <v>#NAME?</v>
      </c>
      <c r="D865" t="s">
        <v>26</v>
      </c>
    </row>
    <row r="866" spans="1:20" x14ac:dyDescent="0.15">
      <c r="D866" t="s">
        <v>27</v>
      </c>
    </row>
    <row r="867" spans="1:20" x14ac:dyDescent="0.15">
      <c r="A867" t="s">
        <v>28</v>
      </c>
      <c r="D867" t="s">
        <v>84</v>
      </c>
    </row>
    <row r="869" spans="1:20" x14ac:dyDescent="0.15">
      <c r="A869" t="s">
        <v>30</v>
      </c>
      <c r="B869" t="s">
        <v>31</v>
      </c>
      <c r="C869" t="s">
        <v>32</v>
      </c>
      <c r="D869" t="s">
        <v>33</v>
      </c>
      <c r="E869" t="s">
        <v>34</v>
      </c>
      <c r="F869" t="s">
        <v>35</v>
      </c>
      <c r="G869" t="s">
        <v>36</v>
      </c>
      <c r="H869" t="s">
        <v>37</v>
      </c>
      <c r="I869" t="s">
        <v>38</v>
      </c>
      <c r="J869" t="s">
        <v>39</v>
      </c>
      <c r="K869" t="s">
        <v>40</v>
      </c>
      <c r="L869" t="s">
        <v>41</v>
      </c>
      <c r="M869" t="s">
        <v>42</v>
      </c>
      <c r="N869" t="s">
        <v>43</v>
      </c>
      <c r="O869" t="s">
        <v>44</v>
      </c>
      <c r="P869" t="s">
        <v>45</v>
      </c>
      <c r="Q869" t="s">
        <v>46</v>
      </c>
      <c r="R869" t="s">
        <v>47</v>
      </c>
      <c r="S869" t="s">
        <v>48</v>
      </c>
      <c r="T869" t="s">
        <v>49</v>
      </c>
    </row>
    <row r="870" spans="1:20" x14ac:dyDescent="0.15">
      <c r="B870" t="s">
        <v>50</v>
      </c>
      <c r="C870" t="s">
        <v>51</v>
      </c>
      <c r="D870" t="s">
        <v>52</v>
      </c>
      <c r="E870" t="s">
        <v>53</v>
      </c>
      <c r="F870" t="s">
        <v>54</v>
      </c>
      <c r="G870" t="s">
        <v>55</v>
      </c>
      <c r="H870" t="s">
        <v>56</v>
      </c>
      <c r="I870" t="s">
        <v>54</v>
      </c>
      <c r="J870" t="s">
        <v>54</v>
      </c>
      <c r="K870" t="s">
        <v>54</v>
      </c>
      <c r="L870" t="s">
        <v>57</v>
      </c>
      <c r="M870" t="s">
        <v>58</v>
      </c>
      <c r="N870" t="s">
        <v>59</v>
      </c>
      <c r="O870" t="s">
        <v>60</v>
      </c>
      <c r="P870" t="s">
        <v>61</v>
      </c>
      <c r="Q870" t="s">
        <v>62</v>
      </c>
      <c r="R870" t="s">
        <v>63</v>
      </c>
      <c r="S870" t="s">
        <v>54</v>
      </c>
      <c r="T870" t="s">
        <v>52</v>
      </c>
    </row>
    <row r="871" spans="1:20" x14ac:dyDescent="0.15">
      <c r="A871">
        <v>1</v>
      </c>
      <c r="B871">
        <v>49.195999999999998</v>
      </c>
      <c r="C871">
        <v>10.000299999999999</v>
      </c>
      <c r="D871" s="3">
        <v>1</v>
      </c>
      <c r="E871">
        <v>0.159</v>
      </c>
      <c r="F871" s="3">
        <v>762000</v>
      </c>
      <c r="G871">
        <v>0.1</v>
      </c>
      <c r="H871">
        <v>3.8388900000000001</v>
      </c>
      <c r="I871" s="3">
        <v>761000000</v>
      </c>
      <c r="J871" s="3">
        <v>759000000</v>
      </c>
      <c r="K871" s="3">
        <v>50900000</v>
      </c>
      <c r="L871" s="2">
        <v>761000000</v>
      </c>
      <c r="M871">
        <v>6.7100000000000007E-2</v>
      </c>
      <c r="N871">
        <v>1.34</v>
      </c>
      <c r="O871" s="2">
        <v>75300</v>
      </c>
      <c r="P871">
        <v>0.96599999999999997</v>
      </c>
      <c r="Q871">
        <v>-0.18</v>
      </c>
      <c r="R871" t="s">
        <v>65</v>
      </c>
      <c r="S871" t="s">
        <v>64</v>
      </c>
      <c r="T871">
        <v>1.35E-4</v>
      </c>
    </row>
    <row r="872" spans="1:20" x14ac:dyDescent="0.15">
      <c r="A872">
        <v>2</v>
      </c>
      <c r="B872">
        <v>73.177000000000007</v>
      </c>
      <c r="C872">
        <v>10.0002</v>
      </c>
      <c r="D872" s="3">
        <v>1.58</v>
      </c>
      <c r="E872">
        <v>0.252</v>
      </c>
      <c r="F872" s="3">
        <v>772000</v>
      </c>
      <c r="G872">
        <v>9.9900000000000003E-2</v>
      </c>
      <c r="H872">
        <v>3.4781399999999998</v>
      </c>
      <c r="I872" s="3">
        <v>773000000</v>
      </c>
      <c r="J872" s="3">
        <v>771000000</v>
      </c>
      <c r="K872" s="3">
        <v>46900000</v>
      </c>
      <c r="L872" s="2">
        <v>487000000</v>
      </c>
      <c r="M872">
        <v>6.08E-2</v>
      </c>
      <c r="N872">
        <v>1.34</v>
      </c>
      <c r="O872" s="2">
        <v>76300</v>
      </c>
      <c r="P872">
        <v>0.94099999999999995</v>
      </c>
      <c r="Q872">
        <v>-9.1999999999999998E-2</v>
      </c>
      <c r="R872" t="s">
        <v>65</v>
      </c>
      <c r="S872" t="s">
        <v>64</v>
      </c>
      <c r="T872">
        <v>2.7699999999999999E-3</v>
      </c>
    </row>
    <row r="873" spans="1:20" x14ac:dyDescent="0.15">
      <c r="A873">
        <v>3</v>
      </c>
      <c r="B873">
        <v>92.042000000000002</v>
      </c>
      <c r="C873">
        <v>10.0002</v>
      </c>
      <c r="D873" s="3">
        <v>2.5099999999999998</v>
      </c>
      <c r="E873">
        <v>0.4</v>
      </c>
      <c r="F873" s="3">
        <v>782000</v>
      </c>
      <c r="G873">
        <v>9.9900000000000003E-2</v>
      </c>
      <c r="H873">
        <v>3.1875100000000001</v>
      </c>
      <c r="I873" s="3">
        <v>783000000</v>
      </c>
      <c r="J873" s="3">
        <v>782000000</v>
      </c>
      <c r="K873" s="3">
        <v>43500000</v>
      </c>
      <c r="L873" s="2">
        <v>312000000</v>
      </c>
      <c r="M873">
        <v>5.57E-2</v>
      </c>
      <c r="N873">
        <v>1.34</v>
      </c>
      <c r="O873" s="2">
        <v>77300</v>
      </c>
      <c r="P873">
        <v>0.99299999999999999</v>
      </c>
      <c r="Q873">
        <v>0.45</v>
      </c>
      <c r="R873" t="s">
        <v>65</v>
      </c>
      <c r="S873" t="s">
        <v>64</v>
      </c>
      <c r="T873">
        <v>1.06E-3</v>
      </c>
    </row>
    <row r="874" spans="1:20" x14ac:dyDescent="0.15">
      <c r="A874">
        <v>4</v>
      </c>
      <c r="B874">
        <v>107</v>
      </c>
      <c r="C874">
        <v>10.000299999999999</v>
      </c>
      <c r="D874" s="3">
        <v>3.98</v>
      </c>
      <c r="E874">
        <v>0.63400000000000001</v>
      </c>
      <c r="F874" s="3">
        <v>792000</v>
      </c>
      <c r="G874">
        <v>9.9900000000000003E-2</v>
      </c>
      <c r="H874">
        <v>2.9209499999999999</v>
      </c>
      <c r="I874" s="3">
        <v>793000000</v>
      </c>
      <c r="J874" s="3">
        <v>792000000</v>
      </c>
      <c r="K874" s="3">
        <v>40400000</v>
      </c>
      <c r="L874" s="2">
        <v>199000000</v>
      </c>
      <c r="M874">
        <v>5.0999999999999997E-2</v>
      </c>
      <c r="N874">
        <v>1.34</v>
      </c>
      <c r="O874" s="2">
        <v>78300</v>
      </c>
      <c r="P874">
        <v>0.98</v>
      </c>
      <c r="Q874">
        <v>-0.54700000000000004</v>
      </c>
      <c r="R874" t="s">
        <v>65</v>
      </c>
      <c r="S874" t="s">
        <v>64</v>
      </c>
      <c r="T874">
        <v>2.7399999999999998E-3</v>
      </c>
    </row>
    <row r="875" spans="1:20" x14ac:dyDescent="0.15">
      <c r="A875">
        <v>5</v>
      </c>
      <c r="B875">
        <v>118.93</v>
      </c>
      <c r="C875">
        <v>10.0002</v>
      </c>
      <c r="D875" s="3">
        <v>6.31</v>
      </c>
      <c r="E875">
        <v>1</v>
      </c>
      <c r="F875" s="3">
        <v>801000</v>
      </c>
      <c r="G875">
        <v>9.9900000000000003E-2</v>
      </c>
      <c r="H875">
        <v>2.7073299999999998</v>
      </c>
      <c r="I875" s="3">
        <v>802000000</v>
      </c>
      <c r="J875" s="3">
        <v>801000000</v>
      </c>
      <c r="K875" s="3">
        <v>37900000</v>
      </c>
      <c r="L875" s="2">
        <v>127000000</v>
      </c>
      <c r="M875">
        <v>4.7300000000000002E-2</v>
      </c>
      <c r="N875">
        <v>1.34</v>
      </c>
      <c r="O875" s="2">
        <v>79200</v>
      </c>
      <c r="P875">
        <v>1.03</v>
      </c>
      <c r="Q875">
        <v>0</v>
      </c>
      <c r="R875" t="s">
        <v>65</v>
      </c>
      <c r="S875" t="s">
        <v>64</v>
      </c>
      <c r="T875">
        <v>0</v>
      </c>
    </row>
    <row r="876" spans="1:20" x14ac:dyDescent="0.15">
      <c r="A876">
        <v>6</v>
      </c>
      <c r="B876">
        <v>128.51</v>
      </c>
      <c r="C876">
        <v>10.0002</v>
      </c>
      <c r="D876" s="3">
        <v>10</v>
      </c>
      <c r="E876">
        <v>1.59</v>
      </c>
      <c r="F876" s="3">
        <v>809000</v>
      </c>
      <c r="G876">
        <v>9.9900000000000003E-2</v>
      </c>
      <c r="H876">
        <v>2.5367999999999999</v>
      </c>
      <c r="I876" s="3">
        <v>810000000</v>
      </c>
      <c r="J876" s="3">
        <v>809000000</v>
      </c>
      <c r="K876" s="3">
        <v>35800000</v>
      </c>
      <c r="L876" s="2">
        <v>81000000</v>
      </c>
      <c r="M876">
        <v>4.4299999999999999E-2</v>
      </c>
      <c r="N876">
        <v>1.34</v>
      </c>
      <c r="O876" s="2">
        <v>80000</v>
      </c>
      <c r="P876">
        <v>1.02</v>
      </c>
      <c r="Q876">
        <v>-0.38500000000000001</v>
      </c>
      <c r="R876" t="s">
        <v>65</v>
      </c>
      <c r="S876" t="s">
        <v>64</v>
      </c>
      <c r="T876">
        <v>2.6700000000000001E-3</v>
      </c>
    </row>
    <row r="877" spans="1:20" x14ac:dyDescent="0.15">
      <c r="A877">
        <v>7</v>
      </c>
      <c r="B877">
        <v>136.21</v>
      </c>
      <c r="C877">
        <v>10.0002</v>
      </c>
      <c r="D877" s="3">
        <v>15.8</v>
      </c>
      <c r="E877">
        <v>2.52</v>
      </c>
      <c r="F877" s="3">
        <v>817000</v>
      </c>
      <c r="G877">
        <v>9.9900000000000003E-2</v>
      </c>
      <c r="H877">
        <v>2.4106000000000001</v>
      </c>
      <c r="I877" s="3">
        <v>818000000</v>
      </c>
      <c r="J877" s="3">
        <v>817000000</v>
      </c>
      <c r="K877" s="3">
        <v>34400000</v>
      </c>
      <c r="L877" s="2">
        <v>51600000</v>
      </c>
      <c r="M877">
        <v>4.2099999999999999E-2</v>
      </c>
      <c r="N877">
        <v>1.34</v>
      </c>
      <c r="O877" s="2">
        <v>80700</v>
      </c>
      <c r="P877">
        <v>1</v>
      </c>
      <c r="Q877">
        <v>-0.27</v>
      </c>
      <c r="R877" t="s">
        <v>65</v>
      </c>
      <c r="S877" t="s">
        <v>64</v>
      </c>
      <c r="T877">
        <v>2.5999999999999999E-3</v>
      </c>
    </row>
    <row r="878" spans="1:20" x14ac:dyDescent="0.15">
      <c r="A878">
        <v>8</v>
      </c>
      <c r="B878">
        <v>142.69</v>
      </c>
      <c r="C878">
        <v>10.0002</v>
      </c>
      <c r="D878" s="3">
        <v>25.1</v>
      </c>
      <c r="E878">
        <v>4</v>
      </c>
      <c r="F878" s="3">
        <v>824000</v>
      </c>
      <c r="G878">
        <v>9.9900000000000003E-2</v>
      </c>
      <c r="H878">
        <v>2.2894899999999998</v>
      </c>
      <c r="I878" s="3">
        <v>825000000</v>
      </c>
      <c r="J878" s="3">
        <v>824000000</v>
      </c>
      <c r="K878" s="3">
        <v>33000000</v>
      </c>
      <c r="L878" s="2">
        <v>32800000</v>
      </c>
      <c r="M878">
        <v>0.04</v>
      </c>
      <c r="N878">
        <v>1.34</v>
      </c>
      <c r="O878" s="2">
        <v>81400</v>
      </c>
      <c r="P878">
        <v>0.88700000000000001</v>
      </c>
      <c r="Q878">
        <v>4.08</v>
      </c>
      <c r="R878" t="s">
        <v>65</v>
      </c>
      <c r="S878" t="s">
        <v>64</v>
      </c>
      <c r="T878">
        <v>3.3999999999999998E-3</v>
      </c>
    </row>
    <row r="879" spans="1:20" x14ac:dyDescent="0.15">
      <c r="A879">
        <v>9</v>
      </c>
      <c r="B879">
        <v>148.05000000000001</v>
      </c>
      <c r="C879">
        <v>10.0002</v>
      </c>
      <c r="D879" s="3">
        <v>39.799999999999997</v>
      </c>
      <c r="E879">
        <v>6.34</v>
      </c>
      <c r="F879" s="3">
        <v>830000</v>
      </c>
      <c r="G879">
        <v>9.98E-2</v>
      </c>
      <c r="H879">
        <v>2.1872500000000001</v>
      </c>
      <c r="I879" s="3">
        <v>832000000</v>
      </c>
      <c r="J879" s="3">
        <v>831000000</v>
      </c>
      <c r="K879" s="3">
        <v>31800000</v>
      </c>
      <c r="L879" s="2">
        <v>20900000</v>
      </c>
      <c r="M879">
        <v>3.8199999999999998E-2</v>
      </c>
      <c r="N879">
        <v>1.34</v>
      </c>
      <c r="O879" s="2">
        <v>82100</v>
      </c>
      <c r="P879">
        <v>1.1599999999999999</v>
      </c>
      <c r="Q879">
        <v>-3.4</v>
      </c>
      <c r="R879" t="s">
        <v>65</v>
      </c>
      <c r="S879" t="s">
        <v>64</v>
      </c>
      <c r="T879">
        <v>2.98E-3</v>
      </c>
    </row>
    <row r="880" spans="1:20" x14ac:dyDescent="0.15">
      <c r="A880">
        <v>10</v>
      </c>
      <c r="B880">
        <v>152.55000000000001</v>
      </c>
      <c r="C880">
        <v>10.0002</v>
      </c>
      <c r="D880" s="3">
        <v>63.1</v>
      </c>
      <c r="E880">
        <v>10</v>
      </c>
      <c r="F880" s="3">
        <v>837000</v>
      </c>
      <c r="G880">
        <v>9.98E-2</v>
      </c>
      <c r="H880">
        <v>2.1047899999999999</v>
      </c>
      <c r="I880" s="3">
        <v>839000000</v>
      </c>
      <c r="J880" s="3">
        <v>838000000</v>
      </c>
      <c r="K880" s="3">
        <v>30800000</v>
      </c>
      <c r="L880" s="2">
        <v>13300000</v>
      </c>
      <c r="M880">
        <v>3.6799999999999999E-2</v>
      </c>
      <c r="N880">
        <v>1.34</v>
      </c>
      <c r="O880" s="2">
        <v>82700</v>
      </c>
      <c r="P880">
        <v>0.94799999999999995</v>
      </c>
      <c r="Q880">
        <v>0.14599999999999999</v>
      </c>
      <c r="R880" t="s">
        <v>65</v>
      </c>
      <c r="S880" t="s">
        <v>64</v>
      </c>
      <c r="T880">
        <v>2.5000000000000001E-3</v>
      </c>
    </row>
    <row r="881" spans="1:20" x14ac:dyDescent="0.15">
      <c r="A881">
        <v>11</v>
      </c>
      <c r="B881">
        <v>157.06</v>
      </c>
      <c r="C881">
        <v>10.0002</v>
      </c>
      <c r="D881" s="3">
        <v>100</v>
      </c>
      <c r="E881">
        <v>15.9</v>
      </c>
      <c r="F881" s="3">
        <v>845000</v>
      </c>
      <c r="G881">
        <v>9.9900000000000003E-2</v>
      </c>
      <c r="H881">
        <v>2.0225300000000002</v>
      </c>
      <c r="I881" s="3">
        <v>846000000</v>
      </c>
      <c r="J881" s="3">
        <v>846000000</v>
      </c>
      <c r="K881" s="3">
        <v>29900000</v>
      </c>
      <c r="L881" s="2">
        <v>8460000</v>
      </c>
      <c r="M881">
        <v>3.5299999999999998E-2</v>
      </c>
      <c r="N881">
        <v>1.34</v>
      </c>
      <c r="O881" s="2">
        <v>83500</v>
      </c>
      <c r="P881">
        <v>0.97099999999999997</v>
      </c>
      <c r="Q881">
        <v>1.31</v>
      </c>
      <c r="R881" t="s">
        <v>65</v>
      </c>
      <c r="S881" t="s">
        <v>64</v>
      </c>
      <c r="T881">
        <v>2.31E-3</v>
      </c>
    </row>
    <row r="883" spans="1:20" x14ac:dyDescent="0.15">
      <c r="A883" t="s">
        <v>0</v>
      </c>
    </row>
    <row r="884" spans="1:20" x14ac:dyDescent="0.15">
      <c r="A884" t="s">
        <v>1</v>
      </c>
      <c r="D884" t="s">
        <v>125</v>
      </c>
    </row>
    <row r="885" spans="1:20" x14ac:dyDescent="0.15">
      <c r="A885" t="s">
        <v>2</v>
      </c>
      <c r="D885" t="s">
        <v>76</v>
      </c>
    </row>
    <row r="886" spans="1:20" x14ac:dyDescent="0.15">
      <c r="A886" t="s">
        <v>3</v>
      </c>
      <c r="D886" t="s">
        <v>4</v>
      </c>
    </row>
    <row r="887" spans="1:20" x14ac:dyDescent="0.15">
      <c r="A887" t="s">
        <v>5</v>
      </c>
      <c r="D887">
        <v>1</v>
      </c>
    </row>
    <row r="888" spans="1:20" x14ac:dyDescent="0.15">
      <c r="A888" t="s">
        <v>6</v>
      </c>
      <c r="D888" t="s">
        <v>7</v>
      </c>
    </row>
    <row r="889" spans="1:20" x14ac:dyDescent="0.15">
      <c r="A889" t="s">
        <v>8</v>
      </c>
      <c r="D889" t="s">
        <v>81</v>
      </c>
    </row>
    <row r="890" spans="1:20" x14ac:dyDescent="0.15">
      <c r="A890" t="s">
        <v>9</v>
      </c>
      <c r="D890" t="s">
        <v>126</v>
      </c>
    </row>
    <row r="891" spans="1:20" x14ac:dyDescent="0.15">
      <c r="A891" t="s">
        <v>10</v>
      </c>
      <c r="D891" t="s">
        <v>11</v>
      </c>
    </row>
    <row r="892" spans="1:20" x14ac:dyDescent="0.15">
      <c r="A892" t="s">
        <v>12</v>
      </c>
      <c r="D892" t="s">
        <v>83</v>
      </c>
    </row>
    <row r="894" spans="1:20" x14ac:dyDescent="0.15">
      <c r="A894" t="s">
        <v>14</v>
      </c>
    </row>
    <row r="895" spans="1:20" x14ac:dyDescent="0.15">
      <c r="A895" t="s">
        <v>15</v>
      </c>
      <c r="D895">
        <v>0.41648094000000002</v>
      </c>
    </row>
    <row r="896" spans="1:20" x14ac:dyDescent="0.15">
      <c r="A896" t="s">
        <v>16</v>
      </c>
      <c r="D896" s="1">
        <v>10120.002</v>
      </c>
    </row>
    <row r="897" spans="1:20" x14ac:dyDescent="0.15">
      <c r="A897" t="s">
        <v>17</v>
      </c>
      <c r="D897">
        <v>452.97800000000001</v>
      </c>
    </row>
    <row r="898" spans="1:20" x14ac:dyDescent="0.15">
      <c r="A898" t="s">
        <v>18</v>
      </c>
      <c r="D898" s="2">
        <v>1000</v>
      </c>
    </row>
    <row r="899" spans="1:20" x14ac:dyDescent="0.15">
      <c r="A899" t="s">
        <v>19</v>
      </c>
      <c r="D899">
        <v>1</v>
      </c>
    </row>
    <row r="900" spans="1:20" x14ac:dyDescent="0.15">
      <c r="A900" t="s">
        <v>20</v>
      </c>
      <c r="D900">
        <v>1</v>
      </c>
    </row>
    <row r="902" spans="1:20" x14ac:dyDescent="0.15">
      <c r="A902" t="s">
        <v>21</v>
      </c>
      <c r="D902">
        <v>1</v>
      </c>
    </row>
    <row r="903" spans="1:20" x14ac:dyDescent="0.15">
      <c r="A903" t="s">
        <v>22</v>
      </c>
      <c r="D903">
        <v>11</v>
      </c>
    </row>
    <row r="905" spans="1:20" x14ac:dyDescent="0.15">
      <c r="A905" t="s">
        <v>23</v>
      </c>
      <c r="D905" t="s">
        <v>24</v>
      </c>
    </row>
    <row r="906" spans="1:20" x14ac:dyDescent="0.15">
      <c r="A906" t="s">
        <v>25</v>
      </c>
    </row>
    <row r="907" spans="1:20" x14ac:dyDescent="0.15">
      <c r="A907" t="e">
        <f>- ひずみ</f>
        <v>#NAME?</v>
      </c>
      <c r="D907" t="s">
        <v>26</v>
      </c>
    </row>
    <row r="908" spans="1:20" x14ac:dyDescent="0.15">
      <c r="D908" t="s">
        <v>27</v>
      </c>
    </row>
    <row r="909" spans="1:20" x14ac:dyDescent="0.15">
      <c r="A909" t="s">
        <v>28</v>
      </c>
      <c r="D909" t="s">
        <v>84</v>
      </c>
    </row>
    <row r="911" spans="1:20" x14ac:dyDescent="0.15">
      <c r="A911" t="s">
        <v>30</v>
      </c>
      <c r="B911" t="s">
        <v>31</v>
      </c>
      <c r="C911" t="s">
        <v>32</v>
      </c>
      <c r="D911" t="s">
        <v>33</v>
      </c>
      <c r="E911" t="s">
        <v>34</v>
      </c>
      <c r="F911" t="s">
        <v>35</v>
      </c>
      <c r="G911" t="s">
        <v>36</v>
      </c>
      <c r="H911" t="s">
        <v>37</v>
      </c>
      <c r="I911" t="s">
        <v>38</v>
      </c>
      <c r="J911" t="s">
        <v>39</v>
      </c>
      <c r="K911" t="s">
        <v>40</v>
      </c>
      <c r="L911" t="s">
        <v>41</v>
      </c>
      <c r="M911" t="s">
        <v>42</v>
      </c>
      <c r="N911" t="s">
        <v>43</v>
      </c>
      <c r="O911" t="s">
        <v>44</v>
      </c>
      <c r="P911" t="s">
        <v>45</v>
      </c>
      <c r="Q911" t="s">
        <v>46</v>
      </c>
      <c r="R911" t="s">
        <v>47</v>
      </c>
      <c r="S911" t="s">
        <v>48</v>
      </c>
      <c r="T911" t="s">
        <v>49</v>
      </c>
    </row>
    <row r="912" spans="1:20" x14ac:dyDescent="0.15">
      <c r="B912" t="s">
        <v>50</v>
      </c>
      <c r="C912" t="s">
        <v>51</v>
      </c>
      <c r="D912" t="s">
        <v>52</v>
      </c>
      <c r="E912" t="s">
        <v>53</v>
      </c>
      <c r="F912" t="s">
        <v>54</v>
      </c>
      <c r="G912" t="s">
        <v>55</v>
      </c>
      <c r="H912" t="s">
        <v>56</v>
      </c>
      <c r="I912" t="s">
        <v>54</v>
      </c>
      <c r="J912" t="s">
        <v>54</v>
      </c>
      <c r="K912" t="s">
        <v>54</v>
      </c>
      <c r="L912" t="s">
        <v>57</v>
      </c>
      <c r="M912" t="s">
        <v>58</v>
      </c>
      <c r="N912" t="s">
        <v>59</v>
      </c>
      <c r="O912" t="s">
        <v>60</v>
      </c>
      <c r="P912" t="s">
        <v>61</v>
      </c>
      <c r="Q912" t="s">
        <v>62</v>
      </c>
      <c r="R912" t="s">
        <v>63</v>
      </c>
      <c r="S912" t="s">
        <v>54</v>
      </c>
      <c r="T912" t="s">
        <v>52</v>
      </c>
    </row>
    <row r="913" spans="1:20" x14ac:dyDescent="0.15">
      <c r="A913">
        <v>1</v>
      </c>
      <c r="B913">
        <v>51.091999999999999</v>
      </c>
      <c r="C913">
        <v>5.0003900000000003</v>
      </c>
      <c r="D913" s="3">
        <v>1</v>
      </c>
      <c r="E913">
        <v>0.159</v>
      </c>
      <c r="F913" s="3">
        <v>825000</v>
      </c>
      <c r="G913">
        <v>0.1</v>
      </c>
      <c r="H913">
        <v>2.3818000000000001</v>
      </c>
      <c r="I913" s="3">
        <v>824000000</v>
      </c>
      <c r="J913" s="3">
        <v>824000000</v>
      </c>
      <c r="K913" s="3">
        <v>34300000</v>
      </c>
      <c r="L913" s="2">
        <v>824000000</v>
      </c>
      <c r="M913">
        <v>4.1599999999999998E-2</v>
      </c>
      <c r="N913">
        <v>1.34</v>
      </c>
      <c r="O913" s="2">
        <v>81500</v>
      </c>
      <c r="P913">
        <v>0.98799999999999999</v>
      </c>
      <c r="Q913">
        <v>0.47499999999999998</v>
      </c>
      <c r="R913" t="s">
        <v>65</v>
      </c>
      <c r="S913" t="s">
        <v>64</v>
      </c>
      <c r="T913">
        <v>1.66E-3</v>
      </c>
    </row>
    <row r="914" spans="1:20" x14ac:dyDescent="0.15">
      <c r="A914">
        <v>2</v>
      </c>
      <c r="B914">
        <v>75.072999999999993</v>
      </c>
      <c r="C914">
        <v>5.0003599999999997</v>
      </c>
      <c r="D914" s="3">
        <v>1.58</v>
      </c>
      <c r="E914">
        <v>0.252</v>
      </c>
      <c r="F914" s="3">
        <v>831000</v>
      </c>
      <c r="G914">
        <v>9.9900000000000003E-2</v>
      </c>
      <c r="H914">
        <v>2.1946300000000001</v>
      </c>
      <c r="I914" s="3">
        <v>832000000</v>
      </c>
      <c r="J914" s="3">
        <v>832000000</v>
      </c>
      <c r="K914" s="3">
        <v>31900000</v>
      </c>
      <c r="L914" s="2">
        <v>525000000</v>
      </c>
      <c r="M914">
        <v>3.8300000000000001E-2</v>
      </c>
      <c r="N914">
        <v>1.34</v>
      </c>
      <c r="O914" s="2">
        <v>82200</v>
      </c>
      <c r="P914">
        <v>1.01</v>
      </c>
      <c r="Q914">
        <v>0.22</v>
      </c>
      <c r="R914" t="s">
        <v>65</v>
      </c>
      <c r="S914" t="s">
        <v>64</v>
      </c>
      <c r="T914">
        <v>1.0399999999999999E-3</v>
      </c>
    </row>
    <row r="915" spans="1:20" x14ac:dyDescent="0.15">
      <c r="A915">
        <v>3</v>
      </c>
      <c r="B915">
        <v>93.938000000000002</v>
      </c>
      <c r="C915">
        <v>5.0002599999999999</v>
      </c>
      <c r="D915" s="3">
        <v>2.5099999999999998</v>
      </c>
      <c r="E915">
        <v>0.4</v>
      </c>
      <c r="F915" s="3">
        <v>838000</v>
      </c>
      <c r="G915">
        <v>9.9900000000000003E-2</v>
      </c>
      <c r="H915">
        <v>2.0989200000000001</v>
      </c>
      <c r="I915" s="3">
        <v>839000000</v>
      </c>
      <c r="J915" s="3">
        <v>838000000</v>
      </c>
      <c r="K915" s="3">
        <v>30700000</v>
      </c>
      <c r="L915" s="2">
        <v>334000000</v>
      </c>
      <c r="M915">
        <v>3.6600000000000001E-2</v>
      </c>
      <c r="N915">
        <v>1.34</v>
      </c>
      <c r="O915" s="2">
        <v>82800</v>
      </c>
      <c r="P915">
        <v>1.02</v>
      </c>
      <c r="Q915">
        <v>0</v>
      </c>
      <c r="R915" t="s">
        <v>65</v>
      </c>
      <c r="S915" t="s">
        <v>64</v>
      </c>
      <c r="T915">
        <v>0</v>
      </c>
    </row>
    <row r="916" spans="1:20" x14ac:dyDescent="0.15">
      <c r="A916">
        <v>4</v>
      </c>
      <c r="B916">
        <v>108.9</v>
      </c>
      <c r="C916">
        <v>5.0002899999999997</v>
      </c>
      <c r="D916" s="3">
        <v>3.98</v>
      </c>
      <c r="E916">
        <v>0.63400000000000001</v>
      </c>
      <c r="F916" s="3">
        <v>845000</v>
      </c>
      <c r="G916">
        <v>0.1</v>
      </c>
      <c r="H916">
        <v>1.98604</v>
      </c>
      <c r="I916" s="3">
        <v>845000000</v>
      </c>
      <c r="J916" s="3">
        <v>844000000</v>
      </c>
      <c r="K916" s="3">
        <v>29300000</v>
      </c>
      <c r="L916" s="2">
        <v>212000000</v>
      </c>
      <c r="M916">
        <v>3.4700000000000002E-2</v>
      </c>
      <c r="N916">
        <v>1.34</v>
      </c>
      <c r="O916" s="2">
        <v>83500</v>
      </c>
      <c r="P916">
        <v>1.04</v>
      </c>
      <c r="Q916">
        <v>-0.28199999999999997</v>
      </c>
      <c r="R916" t="s">
        <v>65</v>
      </c>
      <c r="S916" t="s">
        <v>64</v>
      </c>
      <c r="T916">
        <v>1.16E-3</v>
      </c>
    </row>
    <row r="917" spans="1:20" x14ac:dyDescent="0.15">
      <c r="A917">
        <v>5</v>
      </c>
      <c r="B917">
        <v>120.83</v>
      </c>
      <c r="C917">
        <v>5.0002599999999999</v>
      </c>
      <c r="D917" s="3">
        <v>6.31</v>
      </c>
      <c r="E917">
        <v>1</v>
      </c>
      <c r="F917" s="3">
        <v>851000</v>
      </c>
      <c r="G917">
        <v>0.1</v>
      </c>
      <c r="H917">
        <v>1.92343</v>
      </c>
      <c r="I917" s="3">
        <v>851000000</v>
      </c>
      <c r="J917" s="3">
        <v>851000000</v>
      </c>
      <c r="K917" s="3">
        <v>28600000</v>
      </c>
      <c r="L917" s="2">
        <v>135000000</v>
      </c>
      <c r="M917">
        <v>3.3599999999999998E-2</v>
      </c>
      <c r="N917">
        <v>1.34</v>
      </c>
      <c r="O917" s="2">
        <v>84100</v>
      </c>
      <c r="P917">
        <v>1.06</v>
      </c>
      <c r="Q917">
        <v>-1.1000000000000001</v>
      </c>
      <c r="R917" t="s">
        <v>65</v>
      </c>
      <c r="S917" t="s">
        <v>64</v>
      </c>
      <c r="T917">
        <v>8.8500000000000004E-4</v>
      </c>
    </row>
    <row r="918" spans="1:20" x14ac:dyDescent="0.15">
      <c r="A918">
        <v>6</v>
      </c>
      <c r="B918">
        <v>130.4</v>
      </c>
      <c r="C918">
        <v>5.0002599999999999</v>
      </c>
      <c r="D918" s="3">
        <v>10</v>
      </c>
      <c r="E918">
        <v>1.59</v>
      </c>
      <c r="F918" s="3">
        <v>857000</v>
      </c>
      <c r="G918">
        <v>0.1</v>
      </c>
      <c r="H918">
        <v>1.8694500000000001</v>
      </c>
      <c r="I918" s="3">
        <v>857000000</v>
      </c>
      <c r="J918" s="3">
        <v>857000000</v>
      </c>
      <c r="K918" s="3">
        <v>28000000</v>
      </c>
      <c r="L918" s="2">
        <v>85700000</v>
      </c>
      <c r="M918">
        <v>3.2599999999999997E-2</v>
      </c>
      <c r="N918">
        <v>1.34</v>
      </c>
      <c r="O918" s="2">
        <v>84700</v>
      </c>
      <c r="P918">
        <v>0.995</v>
      </c>
      <c r="Q918">
        <v>0</v>
      </c>
      <c r="R918" t="s">
        <v>65</v>
      </c>
      <c r="S918" t="s">
        <v>64</v>
      </c>
      <c r="T918">
        <v>0</v>
      </c>
    </row>
    <row r="919" spans="1:20" x14ac:dyDescent="0.15">
      <c r="A919">
        <v>7</v>
      </c>
      <c r="B919">
        <v>138.11000000000001</v>
      </c>
      <c r="C919">
        <v>5.0002300000000002</v>
      </c>
      <c r="D919" s="3">
        <v>15.8</v>
      </c>
      <c r="E919">
        <v>2.52</v>
      </c>
      <c r="F919" s="3">
        <v>862000</v>
      </c>
      <c r="G919">
        <v>9.9900000000000003E-2</v>
      </c>
      <c r="H919">
        <v>1.82111</v>
      </c>
      <c r="I919" s="3">
        <v>863000000</v>
      </c>
      <c r="J919" s="3">
        <v>862000000</v>
      </c>
      <c r="K919" s="3">
        <v>27400000</v>
      </c>
      <c r="L919" s="2">
        <v>54400000</v>
      </c>
      <c r="M919">
        <v>3.1800000000000002E-2</v>
      </c>
      <c r="N919">
        <v>1.34</v>
      </c>
      <c r="O919" s="2">
        <v>85200</v>
      </c>
      <c r="P919">
        <v>1.1100000000000001</v>
      </c>
      <c r="Q919">
        <v>-3.5</v>
      </c>
      <c r="R919" t="s">
        <v>65</v>
      </c>
      <c r="S919" t="s">
        <v>64</v>
      </c>
      <c r="T919">
        <v>3.2699999999999999E-3</v>
      </c>
    </row>
    <row r="920" spans="1:20" x14ac:dyDescent="0.15">
      <c r="A920">
        <v>8</v>
      </c>
      <c r="B920">
        <v>144.59</v>
      </c>
      <c r="C920">
        <v>5.0002300000000002</v>
      </c>
      <c r="D920" s="3">
        <v>25.1</v>
      </c>
      <c r="E920">
        <v>4</v>
      </c>
      <c r="F920" s="3">
        <v>867000</v>
      </c>
      <c r="G920">
        <v>9.9900000000000003E-2</v>
      </c>
      <c r="H920">
        <v>1.7797099999999999</v>
      </c>
      <c r="I920" s="3">
        <v>868000000</v>
      </c>
      <c r="J920" s="3">
        <v>867000000</v>
      </c>
      <c r="K920" s="3">
        <v>27000000</v>
      </c>
      <c r="L920" s="2">
        <v>34500000</v>
      </c>
      <c r="M920">
        <v>3.1099999999999999E-2</v>
      </c>
      <c r="N920">
        <v>1.34</v>
      </c>
      <c r="O920" s="2">
        <v>85700</v>
      </c>
      <c r="P920">
        <v>1.03</v>
      </c>
      <c r="Q920">
        <v>-2.14</v>
      </c>
      <c r="R920" t="s">
        <v>65</v>
      </c>
      <c r="S920" t="s">
        <v>64</v>
      </c>
      <c r="T920">
        <v>1.67E-3</v>
      </c>
    </row>
    <row r="921" spans="1:20" x14ac:dyDescent="0.15">
      <c r="A921">
        <v>9</v>
      </c>
      <c r="B921">
        <v>149.94999999999999</v>
      </c>
      <c r="C921">
        <v>5.0002300000000002</v>
      </c>
      <c r="D921" s="3">
        <v>39.799999999999997</v>
      </c>
      <c r="E921">
        <v>6.34</v>
      </c>
      <c r="F921" s="3">
        <v>872000</v>
      </c>
      <c r="G921">
        <v>9.98E-2</v>
      </c>
      <c r="H921">
        <v>1.74471</v>
      </c>
      <c r="I921" s="3">
        <v>874000000</v>
      </c>
      <c r="J921" s="3">
        <v>873000000</v>
      </c>
      <c r="K921" s="3">
        <v>26600000</v>
      </c>
      <c r="L921" s="2">
        <v>21900000</v>
      </c>
      <c r="M921">
        <v>3.0499999999999999E-2</v>
      </c>
      <c r="N921">
        <v>1.34</v>
      </c>
      <c r="O921" s="2">
        <v>86200</v>
      </c>
      <c r="P921">
        <v>1.02</v>
      </c>
      <c r="Q921">
        <v>-3.23</v>
      </c>
      <c r="R921" t="s">
        <v>65</v>
      </c>
      <c r="S921" t="s">
        <v>64</v>
      </c>
      <c r="T921">
        <v>2.6800000000000001E-3</v>
      </c>
    </row>
    <row r="922" spans="1:20" x14ac:dyDescent="0.15">
      <c r="A922">
        <v>10</v>
      </c>
      <c r="B922">
        <v>154.44999999999999</v>
      </c>
      <c r="C922">
        <v>5.0002300000000002</v>
      </c>
      <c r="D922" s="3">
        <v>63.1</v>
      </c>
      <c r="E922">
        <v>10</v>
      </c>
      <c r="F922" s="3">
        <v>878000</v>
      </c>
      <c r="G922">
        <v>9.98E-2</v>
      </c>
      <c r="H922">
        <v>1.7152700000000001</v>
      </c>
      <c r="I922" s="3">
        <v>879000000</v>
      </c>
      <c r="J922" s="3">
        <v>879000000</v>
      </c>
      <c r="K922" s="3">
        <v>26300000</v>
      </c>
      <c r="L922" s="2">
        <v>13900000</v>
      </c>
      <c r="M922">
        <v>2.9899999999999999E-2</v>
      </c>
      <c r="N922">
        <v>1.34</v>
      </c>
      <c r="O922" s="2">
        <v>86700</v>
      </c>
      <c r="P922">
        <v>0.94199999999999995</v>
      </c>
      <c r="Q922">
        <v>-0.41699999999999998</v>
      </c>
      <c r="R922" t="s">
        <v>65</v>
      </c>
      <c r="S922" t="s">
        <v>64</v>
      </c>
      <c r="T922">
        <v>3.7599999999999999E-3</v>
      </c>
    </row>
    <row r="923" spans="1:20" x14ac:dyDescent="0.15">
      <c r="A923">
        <v>11</v>
      </c>
      <c r="B923">
        <v>158.96</v>
      </c>
      <c r="C923">
        <v>5.0002599999999999</v>
      </c>
      <c r="D923" s="3">
        <v>100</v>
      </c>
      <c r="E923">
        <v>15.9</v>
      </c>
      <c r="F923" s="3">
        <v>885000</v>
      </c>
      <c r="G923">
        <v>0.1</v>
      </c>
      <c r="H923">
        <v>1.68123</v>
      </c>
      <c r="I923" s="3">
        <v>885000000</v>
      </c>
      <c r="J923" s="3">
        <v>885000000</v>
      </c>
      <c r="K923" s="3">
        <v>26000000</v>
      </c>
      <c r="L923" s="2">
        <v>8850000</v>
      </c>
      <c r="M923">
        <v>2.9399999999999999E-2</v>
      </c>
      <c r="N923">
        <v>1.34</v>
      </c>
      <c r="O923" s="2">
        <v>87500</v>
      </c>
      <c r="P923">
        <v>1.02</v>
      </c>
      <c r="Q923">
        <v>-3.14</v>
      </c>
      <c r="R923" t="s">
        <v>65</v>
      </c>
      <c r="S923" t="s">
        <v>64</v>
      </c>
      <c r="T923">
        <v>2.99E-3</v>
      </c>
    </row>
    <row r="925" spans="1:20" x14ac:dyDescent="0.15">
      <c r="A925" t="s">
        <v>0</v>
      </c>
    </row>
    <row r="926" spans="1:20" x14ac:dyDescent="0.15">
      <c r="A926" t="s">
        <v>1</v>
      </c>
      <c r="D926" t="s">
        <v>127</v>
      </c>
    </row>
    <row r="927" spans="1:20" x14ac:dyDescent="0.15">
      <c r="A927" t="s">
        <v>2</v>
      </c>
      <c r="D927" t="s">
        <v>76</v>
      </c>
    </row>
    <row r="928" spans="1:20" x14ac:dyDescent="0.15">
      <c r="A928" t="s">
        <v>3</v>
      </c>
      <c r="D928" t="s">
        <v>4</v>
      </c>
    </row>
    <row r="929" spans="1:4" x14ac:dyDescent="0.15">
      <c r="A929" t="s">
        <v>5</v>
      </c>
      <c r="D929">
        <v>1</v>
      </c>
    </row>
    <row r="930" spans="1:4" x14ac:dyDescent="0.15">
      <c r="A930" t="s">
        <v>6</v>
      </c>
      <c r="D930" t="s">
        <v>7</v>
      </c>
    </row>
    <row r="931" spans="1:4" x14ac:dyDescent="0.15">
      <c r="A931" t="s">
        <v>8</v>
      </c>
      <c r="D931" t="s">
        <v>81</v>
      </c>
    </row>
    <row r="932" spans="1:4" x14ac:dyDescent="0.15">
      <c r="A932" t="s">
        <v>9</v>
      </c>
      <c r="D932" t="s">
        <v>128</v>
      </c>
    </row>
    <row r="933" spans="1:4" x14ac:dyDescent="0.15">
      <c r="A933" t="s">
        <v>10</v>
      </c>
      <c r="D933" t="s">
        <v>11</v>
      </c>
    </row>
    <row r="934" spans="1:4" x14ac:dyDescent="0.15">
      <c r="A934" t="s">
        <v>12</v>
      </c>
      <c r="D934" t="s">
        <v>83</v>
      </c>
    </row>
    <row r="936" spans="1:4" x14ac:dyDescent="0.15">
      <c r="A936" t="s">
        <v>14</v>
      </c>
    </row>
    <row r="937" spans="1:4" x14ac:dyDescent="0.15">
      <c r="A937" t="s">
        <v>15</v>
      </c>
      <c r="D937">
        <v>0.41648094000000002</v>
      </c>
    </row>
    <row r="938" spans="1:4" x14ac:dyDescent="0.15">
      <c r="A938" t="s">
        <v>16</v>
      </c>
      <c r="D938" s="1">
        <v>10120.002</v>
      </c>
    </row>
    <row r="939" spans="1:4" x14ac:dyDescent="0.15">
      <c r="A939" t="s">
        <v>17</v>
      </c>
      <c r="D939">
        <v>451.262</v>
      </c>
    </row>
    <row r="940" spans="1:4" x14ac:dyDescent="0.15">
      <c r="A940" t="s">
        <v>18</v>
      </c>
      <c r="D940" s="2">
        <v>1000</v>
      </c>
    </row>
    <row r="941" spans="1:4" x14ac:dyDescent="0.15">
      <c r="A941" t="s">
        <v>19</v>
      </c>
      <c r="D941">
        <v>1</v>
      </c>
    </row>
    <row r="942" spans="1:4" x14ac:dyDescent="0.15">
      <c r="A942" t="s">
        <v>20</v>
      </c>
      <c r="D942">
        <v>1</v>
      </c>
    </row>
    <row r="944" spans="1:4" x14ac:dyDescent="0.15">
      <c r="A944" t="s">
        <v>21</v>
      </c>
      <c r="D944">
        <v>1</v>
      </c>
    </row>
    <row r="945" spans="1:20" x14ac:dyDescent="0.15">
      <c r="A945" t="s">
        <v>22</v>
      </c>
      <c r="D945">
        <v>11</v>
      </c>
    </row>
    <row r="947" spans="1:20" x14ac:dyDescent="0.15">
      <c r="A947" t="s">
        <v>23</v>
      </c>
      <c r="D947" t="s">
        <v>24</v>
      </c>
    </row>
    <row r="948" spans="1:20" x14ac:dyDescent="0.15">
      <c r="A948" t="s">
        <v>25</v>
      </c>
    </row>
    <row r="949" spans="1:20" x14ac:dyDescent="0.15">
      <c r="A949" t="e">
        <f>- ひずみ</f>
        <v>#NAME?</v>
      </c>
      <c r="D949" t="s">
        <v>26</v>
      </c>
    </row>
    <row r="950" spans="1:20" x14ac:dyDescent="0.15">
      <c r="D950" t="s">
        <v>27</v>
      </c>
    </row>
    <row r="951" spans="1:20" x14ac:dyDescent="0.15">
      <c r="A951" t="s">
        <v>28</v>
      </c>
      <c r="D951" t="s">
        <v>84</v>
      </c>
    </row>
    <row r="953" spans="1:20" x14ac:dyDescent="0.15">
      <c r="A953" t="s">
        <v>30</v>
      </c>
      <c r="B953" t="s">
        <v>31</v>
      </c>
      <c r="C953" t="s">
        <v>32</v>
      </c>
      <c r="D953" t="s">
        <v>33</v>
      </c>
      <c r="E953" t="s">
        <v>34</v>
      </c>
      <c r="F953" t="s">
        <v>35</v>
      </c>
      <c r="G953" t="s">
        <v>36</v>
      </c>
      <c r="H953" t="s">
        <v>37</v>
      </c>
      <c r="I953" t="s">
        <v>38</v>
      </c>
      <c r="J953" t="s">
        <v>39</v>
      </c>
      <c r="K953" t="s">
        <v>40</v>
      </c>
      <c r="L953" t="s">
        <v>41</v>
      </c>
      <c r="M953" t="s">
        <v>42</v>
      </c>
      <c r="N953" t="s">
        <v>43</v>
      </c>
      <c r="O953" t="s">
        <v>44</v>
      </c>
      <c r="P953" t="s">
        <v>45</v>
      </c>
      <c r="Q953" t="s">
        <v>46</v>
      </c>
      <c r="R953" t="s">
        <v>47</v>
      </c>
      <c r="S953" t="s">
        <v>48</v>
      </c>
      <c r="T953" t="s">
        <v>49</v>
      </c>
    </row>
    <row r="954" spans="1:20" x14ac:dyDescent="0.15">
      <c r="B954" t="s">
        <v>50</v>
      </c>
      <c r="C954" t="s">
        <v>51</v>
      </c>
      <c r="D954" t="s">
        <v>52</v>
      </c>
      <c r="E954" t="s">
        <v>53</v>
      </c>
      <c r="F954" t="s">
        <v>54</v>
      </c>
      <c r="G954" t="s">
        <v>55</v>
      </c>
      <c r="H954" t="s">
        <v>56</v>
      </c>
      <c r="I954" t="s">
        <v>54</v>
      </c>
      <c r="J954" t="s">
        <v>54</v>
      </c>
      <c r="K954" t="s">
        <v>54</v>
      </c>
      <c r="L954" t="s">
        <v>57</v>
      </c>
      <c r="M954" t="s">
        <v>58</v>
      </c>
      <c r="N954" t="s">
        <v>59</v>
      </c>
      <c r="O954" t="s">
        <v>60</v>
      </c>
      <c r="P954" t="s">
        <v>61</v>
      </c>
      <c r="Q954" t="s">
        <v>62</v>
      </c>
      <c r="R954" t="s">
        <v>63</v>
      </c>
      <c r="S954" t="s">
        <v>54</v>
      </c>
      <c r="T954" t="s">
        <v>52</v>
      </c>
    </row>
    <row r="955" spans="1:20" x14ac:dyDescent="0.15">
      <c r="A955">
        <v>1</v>
      </c>
      <c r="B955">
        <v>50.735999999999997</v>
      </c>
      <c r="C955">
        <v>3.6000000000000002E-4</v>
      </c>
      <c r="D955" s="3">
        <v>1</v>
      </c>
      <c r="E955">
        <v>0.159</v>
      </c>
      <c r="F955" s="3">
        <v>861000</v>
      </c>
      <c r="G955">
        <v>0.1</v>
      </c>
      <c r="H955">
        <v>1.88279</v>
      </c>
      <c r="I955" s="3">
        <v>861000000</v>
      </c>
      <c r="J955" s="3">
        <v>860000000</v>
      </c>
      <c r="K955" s="3">
        <v>28300000</v>
      </c>
      <c r="L955" s="2">
        <v>861000000</v>
      </c>
      <c r="M955">
        <v>3.2899999999999999E-2</v>
      </c>
      <c r="N955">
        <v>1.34</v>
      </c>
      <c r="O955" s="2">
        <v>85100</v>
      </c>
      <c r="P955">
        <v>0.99299999999999999</v>
      </c>
      <c r="Q955">
        <v>0.52</v>
      </c>
      <c r="R955" t="s">
        <v>65</v>
      </c>
      <c r="S955" t="s">
        <v>64</v>
      </c>
      <c r="T955">
        <v>1.67E-3</v>
      </c>
    </row>
    <row r="956" spans="1:20" x14ac:dyDescent="0.15">
      <c r="A956">
        <v>2</v>
      </c>
      <c r="B956">
        <v>74.716999999999999</v>
      </c>
      <c r="C956">
        <v>3.8999999999999999E-4</v>
      </c>
      <c r="D956" s="3">
        <v>1.58</v>
      </c>
      <c r="E956">
        <v>0.252</v>
      </c>
      <c r="F956" s="3">
        <v>866000</v>
      </c>
      <c r="G956">
        <v>0.1</v>
      </c>
      <c r="H956">
        <v>1.7481599999999999</v>
      </c>
      <c r="I956" s="3">
        <v>866000000</v>
      </c>
      <c r="J956" s="3">
        <v>866000000</v>
      </c>
      <c r="K956" s="3">
        <v>26400000</v>
      </c>
      <c r="L956" s="2">
        <v>547000000</v>
      </c>
      <c r="M956">
        <v>3.0499999999999999E-2</v>
      </c>
      <c r="N956">
        <v>1.34</v>
      </c>
      <c r="O956" s="2">
        <v>85600</v>
      </c>
      <c r="P956">
        <v>1.04</v>
      </c>
      <c r="Q956">
        <v>-0.20699999999999999</v>
      </c>
      <c r="R956" t="s">
        <v>65</v>
      </c>
      <c r="S956" t="s">
        <v>64</v>
      </c>
      <c r="T956">
        <v>9.6900000000000003E-4</v>
      </c>
    </row>
    <row r="957" spans="1:20" x14ac:dyDescent="0.15">
      <c r="A957">
        <v>3</v>
      </c>
      <c r="B957">
        <v>93.581999999999994</v>
      </c>
      <c r="C957">
        <v>3.2000000000000003E-4</v>
      </c>
      <c r="D957" s="3">
        <v>2.5099999999999998</v>
      </c>
      <c r="E957">
        <v>0.4</v>
      </c>
      <c r="F957" s="3">
        <v>871000</v>
      </c>
      <c r="G957">
        <v>9.9900000000000003E-2</v>
      </c>
      <c r="H957">
        <v>1.7192000000000001</v>
      </c>
      <c r="I957" s="3">
        <v>872000000</v>
      </c>
      <c r="J957" s="3">
        <v>872000000</v>
      </c>
      <c r="K957" s="3">
        <v>26200000</v>
      </c>
      <c r="L957" s="2">
        <v>347000000</v>
      </c>
      <c r="M957">
        <v>0.03</v>
      </c>
      <c r="N957">
        <v>1.34</v>
      </c>
      <c r="O957" s="2">
        <v>86100</v>
      </c>
      <c r="P957">
        <v>1.01</v>
      </c>
      <c r="Q957">
        <v>0.499</v>
      </c>
      <c r="R957" t="s">
        <v>65</v>
      </c>
      <c r="S957" t="s">
        <v>64</v>
      </c>
      <c r="T957">
        <v>1.65E-3</v>
      </c>
    </row>
    <row r="958" spans="1:20" x14ac:dyDescent="0.15">
      <c r="A958">
        <v>4</v>
      </c>
      <c r="B958">
        <v>108.54</v>
      </c>
      <c r="C958">
        <v>2.5999999999999998E-4</v>
      </c>
      <c r="D958" s="3">
        <v>3.98</v>
      </c>
      <c r="E958">
        <v>0.63400000000000001</v>
      </c>
      <c r="F958" s="3">
        <v>877000</v>
      </c>
      <c r="G958">
        <v>0.1</v>
      </c>
      <c r="H958">
        <v>1.67614</v>
      </c>
      <c r="I958" s="3">
        <v>877000000</v>
      </c>
      <c r="J958" s="3">
        <v>877000000</v>
      </c>
      <c r="K958" s="3">
        <v>25700000</v>
      </c>
      <c r="L958" s="2">
        <v>220000000</v>
      </c>
      <c r="M958">
        <v>2.93E-2</v>
      </c>
      <c r="N958">
        <v>1.34</v>
      </c>
      <c r="O958" s="2">
        <v>86700</v>
      </c>
      <c r="P958">
        <v>0.91900000000000004</v>
      </c>
      <c r="Q958">
        <v>2.29</v>
      </c>
      <c r="R958" t="s">
        <v>65</v>
      </c>
      <c r="S958" t="s">
        <v>64</v>
      </c>
      <c r="T958">
        <v>2.0600000000000002E-3</v>
      </c>
    </row>
    <row r="959" spans="1:20" x14ac:dyDescent="0.15">
      <c r="A959">
        <v>5</v>
      </c>
      <c r="B959">
        <v>120.47</v>
      </c>
      <c r="C959">
        <v>2.3000000000000001E-4</v>
      </c>
      <c r="D959" s="3">
        <v>6.31</v>
      </c>
      <c r="E959">
        <v>1</v>
      </c>
      <c r="F959" s="3">
        <v>882000</v>
      </c>
      <c r="G959">
        <v>9.9900000000000003E-2</v>
      </c>
      <c r="H959">
        <v>1.64269</v>
      </c>
      <c r="I959" s="3">
        <v>882000000</v>
      </c>
      <c r="J959" s="3">
        <v>882000000</v>
      </c>
      <c r="K959" s="3">
        <v>25300000</v>
      </c>
      <c r="L959" s="2">
        <v>140000000</v>
      </c>
      <c r="M959">
        <v>2.87E-2</v>
      </c>
      <c r="N959">
        <v>1.34</v>
      </c>
      <c r="O959" s="2">
        <v>87100</v>
      </c>
      <c r="P959">
        <v>0.98499999999999999</v>
      </c>
      <c r="Q959">
        <v>5.1499999999999997E-2</v>
      </c>
      <c r="R959" t="s">
        <v>65</v>
      </c>
      <c r="S959" t="s">
        <v>64</v>
      </c>
      <c r="T959">
        <v>1.9599999999999999E-3</v>
      </c>
    </row>
    <row r="960" spans="1:20" x14ac:dyDescent="0.15">
      <c r="A960">
        <v>6</v>
      </c>
      <c r="B960">
        <v>130.05000000000001</v>
      </c>
      <c r="C960">
        <v>2.9E-4</v>
      </c>
      <c r="D960" s="3">
        <v>10</v>
      </c>
      <c r="E960">
        <v>1.59</v>
      </c>
      <c r="F960" s="3">
        <v>887000</v>
      </c>
      <c r="G960">
        <v>9.9900000000000003E-2</v>
      </c>
      <c r="H960">
        <v>1.6126</v>
      </c>
      <c r="I960" s="3">
        <v>888000000</v>
      </c>
      <c r="J960" s="3">
        <v>887000000</v>
      </c>
      <c r="K960" s="3">
        <v>25000000</v>
      </c>
      <c r="L960" s="2">
        <v>88800000</v>
      </c>
      <c r="M960">
        <v>2.8199999999999999E-2</v>
      </c>
      <c r="N960">
        <v>1.34</v>
      </c>
      <c r="O960" s="2">
        <v>87600</v>
      </c>
      <c r="P960">
        <v>0.92800000000000005</v>
      </c>
      <c r="Q960">
        <v>2.2799999999999998</v>
      </c>
      <c r="R960" t="s">
        <v>65</v>
      </c>
      <c r="S960" t="s">
        <v>64</v>
      </c>
      <c r="T960">
        <v>1.8E-3</v>
      </c>
    </row>
    <row r="961" spans="1:20" x14ac:dyDescent="0.15">
      <c r="A961">
        <v>7</v>
      </c>
      <c r="B961">
        <v>137.75</v>
      </c>
      <c r="C961">
        <v>2.3000000000000001E-4</v>
      </c>
      <c r="D961" s="3">
        <v>15.8</v>
      </c>
      <c r="E961">
        <v>2.52</v>
      </c>
      <c r="F961" s="3">
        <v>892000</v>
      </c>
      <c r="G961">
        <v>9.9900000000000003E-2</v>
      </c>
      <c r="H961">
        <v>1.59494</v>
      </c>
      <c r="I961" s="3">
        <v>893000000</v>
      </c>
      <c r="J961" s="3">
        <v>892000000</v>
      </c>
      <c r="K961" s="3">
        <v>24800000</v>
      </c>
      <c r="L961" s="2">
        <v>56300000</v>
      </c>
      <c r="M961">
        <v>2.7799999999999998E-2</v>
      </c>
      <c r="N961">
        <v>1.34</v>
      </c>
      <c r="O961" s="2">
        <v>88100</v>
      </c>
      <c r="P961">
        <v>1.1000000000000001</v>
      </c>
      <c r="Q961">
        <v>-0.73499999999999999</v>
      </c>
      <c r="R961" t="s">
        <v>65</v>
      </c>
      <c r="S961" t="s">
        <v>64</v>
      </c>
      <c r="T961">
        <v>5.4900000000000001E-4</v>
      </c>
    </row>
    <row r="962" spans="1:20" x14ac:dyDescent="0.15">
      <c r="A962">
        <v>8</v>
      </c>
      <c r="B962">
        <v>144.22999999999999</v>
      </c>
      <c r="C962">
        <v>2.0000000000000001E-4</v>
      </c>
      <c r="D962" s="3">
        <v>25.1</v>
      </c>
      <c r="E962">
        <v>4</v>
      </c>
      <c r="F962" s="3">
        <v>896000</v>
      </c>
      <c r="G962">
        <v>9.9900000000000003E-2</v>
      </c>
      <c r="H962">
        <v>1.57904</v>
      </c>
      <c r="I962" s="3">
        <v>898000000</v>
      </c>
      <c r="J962" s="3">
        <v>897000000</v>
      </c>
      <c r="K962" s="3">
        <v>24700000</v>
      </c>
      <c r="L962" s="2">
        <v>35700000</v>
      </c>
      <c r="M962">
        <v>2.76E-2</v>
      </c>
      <c r="N962">
        <v>1.34</v>
      </c>
      <c r="O962" s="2">
        <v>88600</v>
      </c>
      <c r="P962">
        <v>1.08</v>
      </c>
      <c r="Q962">
        <v>-2.0299999999999998</v>
      </c>
      <c r="R962" t="s">
        <v>65</v>
      </c>
      <c r="S962" t="s">
        <v>64</v>
      </c>
      <c r="T962">
        <v>1.8600000000000001E-3</v>
      </c>
    </row>
    <row r="963" spans="1:20" x14ac:dyDescent="0.15">
      <c r="A963">
        <v>9</v>
      </c>
      <c r="B963">
        <v>149.59</v>
      </c>
      <c r="C963">
        <v>1.7000000000000001E-4</v>
      </c>
      <c r="D963" s="3">
        <v>39.799999999999997</v>
      </c>
      <c r="E963">
        <v>6.34</v>
      </c>
      <c r="F963" s="3">
        <v>901000</v>
      </c>
      <c r="G963">
        <v>9.9900000000000003E-2</v>
      </c>
      <c r="H963">
        <v>1.5690500000000001</v>
      </c>
      <c r="I963" s="3">
        <v>902000000</v>
      </c>
      <c r="J963" s="3">
        <v>902000000</v>
      </c>
      <c r="K963" s="3">
        <v>24700000</v>
      </c>
      <c r="L963" s="2">
        <v>22700000</v>
      </c>
      <c r="M963">
        <v>2.7400000000000001E-2</v>
      </c>
      <c r="N963">
        <v>1.34</v>
      </c>
      <c r="O963" s="2">
        <v>89100</v>
      </c>
      <c r="P963">
        <v>1.04</v>
      </c>
      <c r="Q963">
        <v>-1.17</v>
      </c>
      <c r="R963" t="s">
        <v>65</v>
      </c>
      <c r="S963" t="s">
        <v>64</v>
      </c>
      <c r="T963">
        <v>1.0300000000000001E-3</v>
      </c>
    </row>
    <row r="964" spans="1:20" x14ac:dyDescent="0.15">
      <c r="A964">
        <v>10</v>
      </c>
      <c r="B964">
        <v>154.09</v>
      </c>
      <c r="C964">
        <v>2.3000000000000001E-4</v>
      </c>
      <c r="D964" s="3">
        <v>63.1</v>
      </c>
      <c r="E964">
        <v>10</v>
      </c>
      <c r="F964" s="3">
        <v>906000</v>
      </c>
      <c r="G964">
        <v>9.9900000000000003E-2</v>
      </c>
      <c r="H964">
        <v>1.56159</v>
      </c>
      <c r="I964" s="3">
        <v>908000000</v>
      </c>
      <c r="J964" s="3">
        <v>907000000</v>
      </c>
      <c r="K964" s="3">
        <v>24700000</v>
      </c>
      <c r="L964" s="2">
        <v>14400000</v>
      </c>
      <c r="M964">
        <v>2.7300000000000001E-2</v>
      </c>
      <c r="N964">
        <v>1.34</v>
      </c>
      <c r="O964" s="2">
        <v>89600</v>
      </c>
      <c r="P964">
        <v>0.97699999999999998</v>
      </c>
      <c r="Q964">
        <v>-9.0399999999999994E-2</v>
      </c>
      <c r="R964" t="s">
        <v>65</v>
      </c>
      <c r="S964" t="s">
        <v>64</v>
      </c>
      <c r="T964">
        <v>1.8600000000000001E-3</v>
      </c>
    </row>
    <row r="965" spans="1:20" x14ac:dyDescent="0.15">
      <c r="A965">
        <v>11</v>
      </c>
      <c r="B965">
        <v>158.6</v>
      </c>
      <c r="C965">
        <v>2.3000000000000001E-4</v>
      </c>
      <c r="D965" s="3">
        <v>100</v>
      </c>
      <c r="E965">
        <v>15.9</v>
      </c>
      <c r="F965" s="3">
        <v>913000</v>
      </c>
      <c r="G965">
        <v>0.1</v>
      </c>
      <c r="H965">
        <v>1.5452900000000001</v>
      </c>
      <c r="I965" s="3">
        <v>913000000</v>
      </c>
      <c r="J965" s="3">
        <v>913000000</v>
      </c>
      <c r="K965" s="3">
        <v>24600000</v>
      </c>
      <c r="L965" s="2">
        <v>9130000</v>
      </c>
      <c r="M965">
        <v>2.7E-2</v>
      </c>
      <c r="N965">
        <v>1.34</v>
      </c>
      <c r="O965" s="2">
        <v>90200</v>
      </c>
      <c r="P965">
        <v>1</v>
      </c>
      <c r="Q965">
        <v>0.27800000000000002</v>
      </c>
      <c r="R965" t="s">
        <v>65</v>
      </c>
      <c r="S965" t="s">
        <v>64</v>
      </c>
      <c r="T965">
        <v>1.9E-3</v>
      </c>
    </row>
    <row r="967" spans="1:20" x14ac:dyDescent="0.15">
      <c r="A967" t="s">
        <v>0</v>
      </c>
    </row>
    <row r="968" spans="1:20" x14ac:dyDescent="0.15">
      <c r="A968" t="s">
        <v>1</v>
      </c>
      <c r="D968" t="s">
        <v>129</v>
      </c>
    </row>
    <row r="969" spans="1:20" x14ac:dyDescent="0.15">
      <c r="A969" t="s">
        <v>2</v>
      </c>
      <c r="D969" t="s">
        <v>76</v>
      </c>
    </row>
    <row r="970" spans="1:20" x14ac:dyDescent="0.15">
      <c r="A970" t="s">
        <v>3</v>
      </c>
      <c r="D970" t="s">
        <v>4</v>
      </c>
    </row>
    <row r="971" spans="1:20" x14ac:dyDescent="0.15">
      <c r="A971" t="s">
        <v>5</v>
      </c>
      <c r="D971">
        <v>1</v>
      </c>
    </row>
    <row r="972" spans="1:20" x14ac:dyDescent="0.15">
      <c r="A972" t="s">
        <v>6</v>
      </c>
      <c r="D972" t="s">
        <v>7</v>
      </c>
    </row>
    <row r="973" spans="1:20" x14ac:dyDescent="0.15">
      <c r="A973" t="s">
        <v>8</v>
      </c>
      <c r="D973" t="s">
        <v>81</v>
      </c>
    </row>
    <row r="974" spans="1:20" x14ac:dyDescent="0.15">
      <c r="A974" t="s">
        <v>9</v>
      </c>
      <c r="D974" t="s">
        <v>130</v>
      </c>
    </row>
    <row r="975" spans="1:20" x14ac:dyDescent="0.15">
      <c r="A975" t="s">
        <v>10</v>
      </c>
      <c r="D975" t="s">
        <v>11</v>
      </c>
    </row>
    <row r="976" spans="1:20" x14ac:dyDescent="0.15">
      <c r="A976" t="s">
        <v>12</v>
      </c>
      <c r="D976" t="s">
        <v>83</v>
      </c>
    </row>
    <row r="978" spans="1:4" x14ac:dyDescent="0.15">
      <c r="A978" t="s">
        <v>14</v>
      </c>
    </row>
    <row r="979" spans="1:4" x14ac:dyDescent="0.15">
      <c r="A979" t="s">
        <v>15</v>
      </c>
      <c r="D979">
        <v>0.41648094000000002</v>
      </c>
    </row>
    <row r="980" spans="1:4" x14ac:dyDescent="0.15">
      <c r="A980" t="s">
        <v>16</v>
      </c>
      <c r="D980" s="1">
        <v>10120.002</v>
      </c>
    </row>
    <row r="981" spans="1:4" x14ac:dyDescent="0.15">
      <c r="A981" t="s">
        <v>17</v>
      </c>
      <c r="D981">
        <v>448.54700000000003</v>
      </c>
    </row>
    <row r="982" spans="1:4" x14ac:dyDescent="0.15">
      <c r="A982" t="s">
        <v>18</v>
      </c>
      <c r="D982" s="2">
        <v>1000</v>
      </c>
    </row>
    <row r="983" spans="1:4" x14ac:dyDescent="0.15">
      <c r="A983" t="s">
        <v>19</v>
      </c>
      <c r="D983">
        <v>1</v>
      </c>
    </row>
    <row r="984" spans="1:4" x14ac:dyDescent="0.15">
      <c r="A984" t="s">
        <v>20</v>
      </c>
      <c r="D984">
        <v>1</v>
      </c>
    </row>
    <row r="986" spans="1:4" x14ac:dyDescent="0.15">
      <c r="A986" t="s">
        <v>21</v>
      </c>
      <c r="D986">
        <v>1</v>
      </c>
    </row>
    <row r="987" spans="1:4" x14ac:dyDescent="0.15">
      <c r="A987" t="s">
        <v>22</v>
      </c>
      <c r="D987">
        <v>11</v>
      </c>
    </row>
    <row r="989" spans="1:4" x14ac:dyDescent="0.15">
      <c r="A989" t="s">
        <v>23</v>
      </c>
      <c r="D989" t="s">
        <v>24</v>
      </c>
    </row>
    <row r="990" spans="1:4" x14ac:dyDescent="0.15">
      <c r="A990" t="s">
        <v>25</v>
      </c>
    </row>
    <row r="991" spans="1:4" x14ac:dyDescent="0.15">
      <c r="A991" t="e">
        <f>- ひずみ</f>
        <v>#NAME?</v>
      </c>
      <c r="D991" t="s">
        <v>26</v>
      </c>
    </row>
    <row r="992" spans="1:4" x14ac:dyDescent="0.15">
      <c r="D992" t="s">
        <v>27</v>
      </c>
    </row>
    <row r="993" spans="1:20" x14ac:dyDescent="0.15">
      <c r="A993" t="s">
        <v>28</v>
      </c>
      <c r="D993" t="s">
        <v>84</v>
      </c>
    </row>
    <row r="995" spans="1:20" x14ac:dyDescent="0.15">
      <c r="A995" t="s">
        <v>30</v>
      </c>
      <c r="B995" t="s">
        <v>31</v>
      </c>
      <c r="C995" t="s">
        <v>32</v>
      </c>
      <c r="D995" t="s">
        <v>33</v>
      </c>
      <c r="E995" t="s">
        <v>34</v>
      </c>
      <c r="F995" t="s">
        <v>35</v>
      </c>
      <c r="G995" t="s">
        <v>36</v>
      </c>
      <c r="H995" t="s">
        <v>37</v>
      </c>
      <c r="I995" t="s">
        <v>38</v>
      </c>
      <c r="J995" t="s">
        <v>39</v>
      </c>
      <c r="K995" t="s">
        <v>40</v>
      </c>
      <c r="L995" t="s">
        <v>41</v>
      </c>
      <c r="M995" t="s">
        <v>42</v>
      </c>
      <c r="N995" t="s">
        <v>43</v>
      </c>
      <c r="O995" t="s">
        <v>44</v>
      </c>
      <c r="P995" t="s">
        <v>45</v>
      </c>
      <c r="Q995" t="s">
        <v>46</v>
      </c>
      <c r="R995" t="s">
        <v>47</v>
      </c>
      <c r="S995" t="s">
        <v>48</v>
      </c>
      <c r="T995" t="s">
        <v>49</v>
      </c>
    </row>
    <row r="996" spans="1:20" x14ac:dyDescent="0.15">
      <c r="B996" t="s">
        <v>50</v>
      </c>
      <c r="C996" t="s">
        <v>51</v>
      </c>
      <c r="D996" t="s">
        <v>52</v>
      </c>
      <c r="E996" t="s">
        <v>53</v>
      </c>
      <c r="F996" t="s">
        <v>54</v>
      </c>
      <c r="G996" t="s">
        <v>55</v>
      </c>
      <c r="H996" t="s">
        <v>56</v>
      </c>
      <c r="I996" t="s">
        <v>54</v>
      </c>
      <c r="J996" t="s">
        <v>54</v>
      </c>
      <c r="K996" t="s">
        <v>54</v>
      </c>
      <c r="L996" t="s">
        <v>57</v>
      </c>
      <c r="M996" t="s">
        <v>58</v>
      </c>
      <c r="N996" t="s">
        <v>59</v>
      </c>
      <c r="O996" t="s">
        <v>60</v>
      </c>
      <c r="P996" t="s">
        <v>61</v>
      </c>
      <c r="Q996" t="s">
        <v>62</v>
      </c>
      <c r="R996" t="s">
        <v>63</v>
      </c>
      <c r="S996" t="s">
        <v>54</v>
      </c>
      <c r="T996" t="s">
        <v>52</v>
      </c>
    </row>
    <row r="997" spans="1:20" x14ac:dyDescent="0.15">
      <c r="A997">
        <v>1</v>
      </c>
      <c r="B997">
        <v>50.886000000000003</v>
      </c>
      <c r="C997">
        <v>-4.9997400000000001</v>
      </c>
      <c r="D997" s="3">
        <v>1</v>
      </c>
      <c r="E997">
        <v>0.159</v>
      </c>
      <c r="F997" s="3">
        <v>887000</v>
      </c>
      <c r="G997">
        <v>0.1</v>
      </c>
      <c r="H997">
        <v>1.6389899999999999</v>
      </c>
      <c r="I997" s="3">
        <v>886000000</v>
      </c>
      <c r="J997" s="3">
        <v>886000000</v>
      </c>
      <c r="K997" s="3">
        <v>25300000</v>
      </c>
      <c r="L997" s="2">
        <v>886000000</v>
      </c>
      <c r="M997">
        <v>2.86E-2</v>
      </c>
      <c r="N997">
        <v>1.34</v>
      </c>
      <c r="O997" s="2">
        <v>87700</v>
      </c>
      <c r="P997">
        <v>1.02</v>
      </c>
      <c r="Q997">
        <v>0.96499999999999997</v>
      </c>
      <c r="R997" t="s">
        <v>65</v>
      </c>
      <c r="S997" t="s">
        <v>64</v>
      </c>
      <c r="T997">
        <v>1.9400000000000001E-3</v>
      </c>
    </row>
    <row r="998" spans="1:20" x14ac:dyDescent="0.15">
      <c r="A998">
        <v>2</v>
      </c>
      <c r="B998">
        <v>74.867000000000004</v>
      </c>
      <c r="C998">
        <v>-4.9997100000000003</v>
      </c>
      <c r="D998" s="3">
        <v>1.58</v>
      </c>
      <c r="E998">
        <v>0.252</v>
      </c>
      <c r="F998" s="3">
        <v>891000</v>
      </c>
      <c r="G998">
        <v>9.9900000000000003E-2</v>
      </c>
      <c r="H998">
        <v>1.5781400000000001</v>
      </c>
      <c r="I998" s="3">
        <v>892000000</v>
      </c>
      <c r="J998" s="3">
        <v>891000000</v>
      </c>
      <c r="K998" s="3">
        <v>24600000</v>
      </c>
      <c r="L998" s="2">
        <v>563000000</v>
      </c>
      <c r="M998">
        <v>2.76E-2</v>
      </c>
      <c r="N998">
        <v>1.34</v>
      </c>
      <c r="O998" s="2">
        <v>88100</v>
      </c>
      <c r="P998">
        <v>0.94899999999999995</v>
      </c>
      <c r="Q998">
        <v>1.88</v>
      </c>
      <c r="R998" t="s">
        <v>65</v>
      </c>
      <c r="S998" t="s">
        <v>64</v>
      </c>
      <c r="T998">
        <v>1.9599999999999999E-3</v>
      </c>
    </row>
    <row r="999" spans="1:20" x14ac:dyDescent="0.15">
      <c r="A999">
        <v>3</v>
      </c>
      <c r="B999">
        <v>93.731999999999999</v>
      </c>
      <c r="C999">
        <v>-4.9997999999999996</v>
      </c>
      <c r="D999" s="3">
        <v>2.5099999999999998</v>
      </c>
      <c r="E999">
        <v>0.4</v>
      </c>
      <c r="F999" s="3">
        <v>896000</v>
      </c>
      <c r="G999">
        <v>0.1</v>
      </c>
      <c r="H999">
        <v>1.5659400000000001</v>
      </c>
      <c r="I999" s="3">
        <v>896000000</v>
      </c>
      <c r="J999" s="3">
        <v>896000000</v>
      </c>
      <c r="K999" s="3">
        <v>24500000</v>
      </c>
      <c r="L999" s="2">
        <v>357000000</v>
      </c>
      <c r="M999">
        <v>2.7300000000000001E-2</v>
      </c>
      <c r="N999">
        <v>1.34</v>
      </c>
      <c r="O999" s="2">
        <v>88500</v>
      </c>
      <c r="P999">
        <v>1</v>
      </c>
      <c r="Q999">
        <v>-0.71299999999999997</v>
      </c>
      <c r="R999" t="s">
        <v>65</v>
      </c>
      <c r="S999" t="s">
        <v>64</v>
      </c>
      <c r="T999">
        <v>1.3699999999999999E-3</v>
      </c>
    </row>
    <row r="1000" spans="1:20" x14ac:dyDescent="0.15">
      <c r="A1000">
        <v>4</v>
      </c>
      <c r="B1000">
        <v>108.69</v>
      </c>
      <c r="C1000">
        <v>-4.9997100000000003</v>
      </c>
      <c r="D1000" s="3">
        <v>3.98</v>
      </c>
      <c r="E1000">
        <v>0.63400000000000001</v>
      </c>
      <c r="F1000" s="3">
        <v>901000</v>
      </c>
      <c r="G1000">
        <v>9.9900000000000003E-2</v>
      </c>
      <c r="H1000">
        <v>1.5355300000000001</v>
      </c>
      <c r="I1000" s="3">
        <v>902000000</v>
      </c>
      <c r="J1000" s="3">
        <v>901000000</v>
      </c>
      <c r="K1000" s="3">
        <v>24200000</v>
      </c>
      <c r="L1000" s="2">
        <v>226000000</v>
      </c>
      <c r="M1000">
        <v>2.6800000000000001E-2</v>
      </c>
      <c r="N1000">
        <v>1.34</v>
      </c>
      <c r="O1000" s="2">
        <v>89000</v>
      </c>
      <c r="P1000">
        <v>1.02</v>
      </c>
      <c r="Q1000">
        <v>-0.71299999999999997</v>
      </c>
      <c r="R1000" t="s">
        <v>65</v>
      </c>
      <c r="S1000" t="s">
        <v>64</v>
      </c>
      <c r="T1000">
        <v>1.6800000000000001E-3</v>
      </c>
    </row>
    <row r="1001" spans="1:20" x14ac:dyDescent="0.15">
      <c r="A1001">
        <v>5</v>
      </c>
      <c r="B1001">
        <v>120.62</v>
      </c>
      <c r="C1001">
        <v>-4.9997699999999998</v>
      </c>
      <c r="D1001" s="3">
        <v>6.31</v>
      </c>
      <c r="E1001">
        <v>1</v>
      </c>
      <c r="F1001" s="3">
        <v>906000</v>
      </c>
      <c r="G1001">
        <v>9.9900000000000003E-2</v>
      </c>
      <c r="H1001">
        <v>1.5249200000000001</v>
      </c>
      <c r="I1001" s="3">
        <v>907000000</v>
      </c>
      <c r="J1001" s="3">
        <v>906000000</v>
      </c>
      <c r="K1001" s="3">
        <v>24100000</v>
      </c>
      <c r="L1001" s="2">
        <v>144000000</v>
      </c>
      <c r="M1001">
        <v>2.6599999999999999E-2</v>
      </c>
      <c r="N1001">
        <v>1.34</v>
      </c>
      <c r="O1001" s="2">
        <v>89500</v>
      </c>
      <c r="P1001">
        <v>1.02</v>
      </c>
      <c r="Q1001">
        <v>-0.13800000000000001</v>
      </c>
      <c r="R1001" t="s">
        <v>65</v>
      </c>
      <c r="S1001" t="s">
        <v>64</v>
      </c>
      <c r="T1001">
        <v>1.67E-3</v>
      </c>
    </row>
    <row r="1002" spans="1:20" x14ac:dyDescent="0.15">
      <c r="A1002">
        <v>6</v>
      </c>
      <c r="B1002">
        <v>130.19</v>
      </c>
      <c r="C1002">
        <v>-4.9997999999999996</v>
      </c>
      <c r="D1002" s="3">
        <v>10</v>
      </c>
      <c r="E1002">
        <v>1.59</v>
      </c>
      <c r="F1002" s="3">
        <v>911000</v>
      </c>
      <c r="G1002">
        <v>0.1</v>
      </c>
      <c r="H1002">
        <v>1.50505</v>
      </c>
      <c r="I1002" s="3">
        <v>911000000</v>
      </c>
      <c r="J1002" s="3">
        <v>911000000</v>
      </c>
      <c r="K1002" s="3">
        <v>23900000</v>
      </c>
      <c r="L1002" s="2">
        <v>91100000</v>
      </c>
      <c r="M1002">
        <v>2.63E-2</v>
      </c>
      <c r="N1002">
        <v>1.34</v>
      </c>
      <c r="O1002" s="2">
        <v>90000</v>
      </c>
      <c r="P1002">
        <v>1.08</v>
      </c>
      <c r="Q1002">
        <v>-1.87</v>
      </c>
      <c r="R1002" t="s">
        <v>65</v>
      </c>
      <c r="S1002" t="s">
        <v>64</v>
      </c>
      <c r="T1002">
        <v>1.5900000000000001E-3</v>
      </c>
    </row>
    <row r="1003" spans="1:20" x14ac:dyDescent="0.15">
      <c r="A1003">
        <v>7</v>
      </c>
      <c r="B1003">
        <v>137.9</v>
      </c>
      <c r="C1003">
        <v>-4.9997999999999996</v>
      </c>
      <c r="D1003" s="3">
        <v>15.8</v>
      </c>
      <c r="E1003">
        <v>2.52</v>
      </c>
      <c r="F1003" s="3">
        <v>915000</v>
      </c>
      <c r="G1003">
        <v>9.9900000000000003E-2</v>
      </c>
      <c r="H1003">
        <v>1.4877100000000001</v>
      </c>
      <c r="I1003" s="3">
        <v>916000000</v>
      </c>
      <c r="J1003" s="3">
        <v>916000000</v>
      </c>
      <c r="K1003" s="3">
        <v>23800000</v>
      </c>
      <c r="L1003" s="2">
        <v>57800000</v>
      </c>
      <c r="M1003">
        <v>2.5999999999999999E-2</v>
      </c>
      <c r="N1003">
        <v>1.34</v>
      </c>
      <c r="O1003" s="2">
        <v>90400</v>
      </c>
      <c r="P1003">
        <v>1.03</v>
      </c>
      <c r="Q1003">
        <v>-1.23</v>
      </c>
      <c r="R1003" t="s">
        <v>65</v>
      </c>
      <c r="S1003" t="s">
        <v>64</v>
      </c>
      <c r="T1003">
        <v>1.6000000000000001E-3</v>
      </c>
    </row>
    <row r="1004" spans="1:20" x14ac:dyDescent="0.15">
      <c r="A1004">
        <v>8</v>
      </c>
      <c r="B1004">
        <v>144.38</v>
      </c>
      <c r="C1004">
        <v>-4.9997999999999996</v>
      </c>
      <c r="D1004" s="3">
        <v>25.1</v>
      </c>
      <c r="E1004">
        <v>4</v>
      </c>
      <c r="F1004" s="3">
        <v>920000</v>
      </c>
      <c r="G1004">
        <v>9.9900000000000003E-2</v>
      </c>
      <c r="H1004">
        <v>1.49166</v>
      </c>
      <c r="I1004" s="3">
        <v>921000000</v>
      </c>
      <c r="J1004" s="3">
        <v>920000000</v>
      </c>
      <c r="K1004" s="3">
        <v>24000000</v>
      </c>
      <c r="L1004" s="2">
        <v>36700000</v>
      </c>
      <c r="M1004">
        <v>2.5999999999999999E-2</v>
      </c>
      <c r="N1004">
        <v>1.34</v>
      </c>
      <c r="O1004" s="2">
        <v>90900</v>
      </c>
      <c r="P1004">
        <v>1.02</v>
      </c>
      <c r="Q1004">
        <v>-1.33</v>
      </c>
      <c r="R1004" t="s">
        <v>65</v>
      </c>
      <c r="S1004" t="s">
        <v>64</v>
      </c>
      <c r="T1004">
        <v>1.9599999999999999E-3</v>
      </c>
    </row>
    <row r="1005" spans="1:20" x14ac:dyDescent="0.15">
      <c r="A1005">
        <v>9</v>
      </c>
      <c r="B1005">
        <v>149.74</v>
      </c>
      <c r="C1005">
        <v>-4.9998300000000002</v>
      </c>
      <c r="D1005" s="3">
        <v>39.799999999999997</v>
      </c>
      <c r="E1005">
        <v>6.34</v>
      </c>
      <c r="F1005" s="3">
        <v>924000</v>
      </c>
      <c r="G1005">
        <v>9.9900000000000003E-2</v>
      </c>
      <c r="H1005">
        <v>1.4900599999999999</v>
      </c>
      <c r="I1005" s="3">
        <v>925000000</v>
      </c>
      <c r="J1005" s="3">
        <v>925000000</v>
      </c>
      <c r="K1005" s="3">
        <v>24100000</v>
      </c>
      <c r="L1005" s="2">
        <v>23200000</v>
      </c>
      <c r="M1005">
        <v>2.5999999999999999E-2</v>
      </c>
      <c r="N1005">
        <v>1.34</v>
      </c>
      <c r="O1005" s="2">
        <v>91300</v>
      </c>
      <c r="P1005">
        <v>1.01</v>
      </c>
      <c r="Q1005">
        <v>-0.59099999999999997</v>
      </c>
      <c r="R1005" t="s">
        <v>65</v>
      </c>
      <c r="S1005" t="s">
        <v>64</v>
      </c>
      <c r="T1005">
        <v>1.73E-3</v>
      </c>
    </row>
    <row r="1006" spans="1:20" x14ac:dyDescent="0.15">
      <c r="A1006">
        <v>10</v>
      </c>
      <c r="B1006">
        <v>154.24</v>
      </c>
      <c r="C1006">
        <v>-4.9997999999999996</v>
      </c>
      <c r="D1006" s="3">
        <v>63.1</v>
      </c>
      <c r="E1006">
        <v>10</v>
      </c>
      <c r="F1006" s="3">
        <v>929000</v>
      </c>
      <c r="G1006">
        <v>9.9900000000000003E-2</v>
      </c>
      <c r="H1006">
        <v>1.4863200000000001</v>
      </c>
      <c r="I1006" s="3">
        <v>930000000</v>
      </c>
      <c r="J1006" s="3">
        <v>930000000</v>
      </c>
      <c r="K1006" s="3">
        <v>24100000</v>
      </c>
      <c r="L1006" s="2">
        <v>14700000</v>
      </c>
      <c r="M1006">
        <v>2.5899999999999999E-2</v>
      </c>
      <c r="N1006">
        <v>1.34</v>
      </c>
      <c r="O1006" s="2">
        <v>91800</v>
      </c>
      <c r="P1006">
        <v>1.01</v>
      </c>
      <c r="Q1006">
        <v>-0.71499999999999997</v>
      </c>
      <c r="R1006" t="s">
        <v>65</v>
      </c>
      <c r="S1006" t="s">
        <v>64</v>
      </c>
      <c r="T1006">
        <v>1.9300000000000001E-3</v>
      </c>
    </row>
    <row r="1007" spans="1:20" x14ac:dyDescent="0.15">
      <c r="A1007">
        <v>11</v>
      </c>
      <c r="B1007">
        <v>158.75</v>
      </c>
      <c r="C1007">
        <v>-4.9997699999999998</v>
      </c>
      <c r="D1007" s="3">
        <v>100</v>
      </c>
      <c r="E1007">
        <v>15.9</v>
      </c>
      <c r="F1007" s="3">
        <v>936000</v>
      </c>
      <c r="G1007">
        <v>0.1</v>
      </c>
      <c r="H1007">
        <v>1.4812799999999999</v>
      </c>
      <c r="I1007" s="3">
        <v>936000000</v>
      </c>
      <c r="J1007" s="3">
        <v>935000000</v>
      </c>
      <c r="K1007" s="3">
        <v>24200000</v>
      </c>
      <c r="L1007" s="2">
        <v>9360000</v>
      </c>
      <c r="M1007">
        <v>2.5899999999999999E-2</v>
      </c>
      <c r="N1007">
        <v>1.34</v>
      </c>
      <c r="O1007" s="2">
        <v>92500</v>
      </c>
      <c r="P1007">
        <v>1.04</v>
      </c>
      <c r="Q1007">
        <v>-2.41</v>
      </c>
      <c r="R1007" t="s">
        <v>65</v>
      </c>
      <c r="S1007" t="s">
        <v>64</v>
      </c>
      <c r="T1007">
        <v>1.97E-3</v>
      </c>
    </row>
    <row r="1009" spans="1:4" x14ac:dyDescent="0.15">
      <c r="A1009" t="s">
        <v>0</v>
      </c>
    </row>
    <row r="1010" spans="1:4" x14ac:dyDescent="0.15">
      <c r="A1010" t="s">
        <v>1</v>
      </c>
      <c r="D1010" t="s">
        <v>131</v>
      </c>
    </row>
    <row r="1011" spans="1:4" x14ac:dyDescent="0.15">
      <c r="A1011" t="s">
        <v>2</v>
      </c>
      <c r="D1011" t="s">
        <v>76</v>
      </c>
    </row>
    <row r="1012" spans="1:4" x14ac:dyDescent="0.15">
      <c r="A1012" t="s">
        <v>3</v>
      </c>
      <c r="D1012" t="s">
        <v>4</v>
      </c>
    </row>
    <row r="1013" spans="1:4" x14ac:dyDescent="0.15">
      <c r="A1013" t="s">
        <v>5</v>
      </c>
      <c r="D1013">
        <v>1</v>
      </c>
    </row>
    <row r="1014" spans="1:4" x14ac:dyDescent="0.15">
      <c r="A1014" t="s">
        <v>6</v>
      </c>
      <c r="D1014" t="s">
        <v>7</v>
      </c>
    </row>
    <row r="1015" spans="1:4" x14ac:dyDescent="0.15">
      <c r="A1015" t="s">
        <v>8</v>
      </c>
      <c r="D1015" t="s">
        <v>81</v>
      </c>
    </row>
    <row r="1016" spans="1:4" x14ac:dyDescent="0.15">
      <c r="A1016" t="s">
        <v>9</v>
      </c>
      <c r="D1016" t="s">
        <v>132</v>
      </c>
    </row>
    <row r="1017" spans="1:4" x14ac:dyDescent="0.15">
      <c r="A1017" t="s">
        <v>10</v>
      </c>
      <c r="D1017" t="s">
        <v>11</v>
      </c>
    </row>
    <row r="1018" spans="1:4" x14ac:dyDescent="0.15">
      <c r="A1018" t="s">
        <v>12</v>
      </c>
      <c r="D1018" t="s">
        <v>83</v>
      </c>
    </row>
    <row r="1020" spans="1:4" x14ac:dyDescent="0.15">
      <c r="A1020" t="s">
        <v>14</v>
      </c>
    </row>
    <row r="1021" spans="1:4" x14ac:dyDescent="0.15">
      <c r="A1021" t="s">
        <v>15</v>
      </c>
      <c r="D1021">
        <v>0.41648094000000002</v>
      </c>
    </row>
    <row r="1022" spans="1:4" x14ac:dyDescent="0.15">
      <c r="A1022" t="s">
        <v>16</v>
      </c>
      <c r="D1022" s="1">
        <v>10120.002</v>
      </c>
    </row>
    <row r="1023" spans="1:4" x14ac:dyDescent="0.15">
      <c r="A1023" t="s">
        <v>17</v>
      </c>
      <c r="D1023">
        <v>444.50700000000001</v>
      </c>
    </row>
    <row r="1024" spans="1:4" x14ac:dyDescent="0.15">
      <c r="A1024" t="s">
        <v>18</v>
      </c>
      <c r="D1024" s="2">
        <v>1000</v>
      </c>
    </row>
    <row r="1025" spans="1:20" x14ac:dyDescent="0.15">
      <c r="A1025" t="s">
        <v>19</v>
      </c>
      <c r="D1025">
        <v>1</v>
      </c>
    </row>
    <row r="1026" spans="1:20" x14ac:dyDescent="0.15">
      <c r="A1026" t="s">
        <v>20</v>
      </c>
      <c r="D1026">
        <v>1</v>
      </c>
    </row>
    <row r="1028" spans="1:20" x14ac:dyDescent="0.15">
      <c r="A1028" t="s">
        <v>21</v>
      </c>
      <c r="D1028">
        <v>1</v>
      </c>
    </row>
    <row r="1029" spans="1:20" x14ac:dyDescent="0.15">
      <c r="A1029" t="s">
        <v>22</v>
      </c>
      <c r="D1029">
        <v>11</v>
      </c>
    </row>
    <row r="1031" spans="1:20" x14ac:dyDescent="0.15">
      <c r="A1031" t="s">
        <v>23</v>
      </c>
      <c r="D1031" t="s">
        <v>24</v>
      </c>
    </row>
    <row r="1032" spans="1:20" x14ac:dyDescent="0.15">
      <c r="A1032" t="s">
        <v>25</v>
      </c>
    </row>
    <row r="1033" spans="1:20" x14ac:dyDescent="0.15">
      <c r="A1033" t="e">
        <f>- ひずみ</f>
        <v>#NAME?</v>
      </c>
      <c r="D1033" t="s">
        <v>26</v>
      </c>
    </row>
    <row r="1034" spans="1:20" x14ac:dyDescent="0.15">
      <c r="D1034" t="s">
        <v>27</v>
      </c>
    </row>
    <row r="1035" spans="1:20" x14ac:dyDescent="0.15">
      <c r="A1035" t="s">
        <v>28</v>
      </c>
      <c r="D1035" t="s">
        <v>84</v>
      </c>
    </row>
    <row r="1037" spans="1:20" x14ac:dyDescent="0.15">
      <c r="A1037" t="s">
        <v>30</v>
      </c>
      <c r="B1037" t="s">
        <v>31</v>
      </c>
      <c r="C1037" t="s">
        <v>32</v>
      </c>
      <c r="D1037" t="s">
        <v>33</v>
      </c>
      <c r="E1037" t="s">
        <v>34</v>
      </c>
      <c r="F1037" t="s">
        <v>35</v>
      </c>
      <c r="G1037" t="s">
        <v>36</v>
      </c>
      <c r="H1037" t="s">
        <v>37</v>
      </c>
      <c r="I1037" t="s">
        <v>38</v>
      </c>
      <c r="J1037" t="s">
        <v>39</v>
      </c>
      <c r="K1037" t="s">
        <v>40</v>
      </c>
      <c r="L1037" t="s">
        <v>41</v>
      </c>
      <c r="M1037" t="s">
        <v>42</v>
      </c>
      <c r="N1037" t="s">
        <v>43</v>
      </c>
      <c r="O1037" t="s">
        <v>44</v>
      </c>
      <c r="P1037" t="s">
        <v>45</v>
      </c>
      <c r="Q1037" t="s">
        <v>46</v>
      </c>
      <c r="R1037" t="s">
        <v>47</v>
      </c>
      <c r="S1037" t="s">
        <v>48</v>
      </c>
      <c r="T1037" t="s">
        <v>49</v>
      </c>
    </row>
    <row r="1038" spans="1:20" x14ac:dyDescent="0.15">
      <c r="B1038" t="s">
        <v>50</v>
      </c>
      <c r="C1038" t="s">
        <v>51</v>
      </c>
      <c r="D1038" t="s">
        <v>52</v>
      </c>
      <c r="E1038" t="s">
        <v>53</v>
      </c>
      <c r="F1038" t="s">
        <v>54</v>
      </c>
      <c r="G1038" t="s">
        <v>55</v>
      </c>
      <c r="H1038" t="s">
        <v>56</v>
      </c>
      <c r="I1038" t="s">
        <v>54</v>
      </c>
      <c r="J1038" t="s">
        <v>54</v>
      </c>
      <c r="K1038" t="s">
        <v>54</v>
      </c>
      <c r="L1038" t="s">
        <v>57</v>
      </c>
      <c r="M1038" t="s">
        <v>58</v>
      </c>
      <c r="N1038" t="s">
        <v>59</v>
      </c>
      <c r="O1038" t="s">
        <v>60</v>
      </c>
      <c r="P1038" t="s">
        <v>61</v>
      </c>
      <c r="Q1038" t="s">
        <v>62</v>
      </c>
      <c r="R1038" t="s">
        <v>63</v>
      </c>
      <c r="S1038" t="s">
        <v>54</v>
      </c>
      <c r="T1038" t="s">
        <v>52</v>
      </c>
    </row>
    <row r="1039" spans="1:20" x14ac:dyDescent="0.15">
      <c r="A1039">
        <v>1</v>
      </c>
      <c r="B1039">
        <v>50.725999999999999</v>
      </c>
      <c r="C1039">
        <v>-9.9996399999999994</v>
      </c>
      <c r="D1039" s="3">
        <v>1</v>
      </c>
      <c r="E1039">
        <v>0.159</v>
      </c>
      <c r="F1039" s="3">
        <v>908000</v>
      </c>
      <c r="G1039">
        <v>0.1</v>
      </c>
      <c r="H1039">
        <v>1.5551200000000001</v>
      </c>
      <c r="I1039" s="3">
        <v>908000000</v>
      </c>
      <c r="J1039" s="3">
        <v>908000000</v>
      </c>
      <c r="K1039" s="3">
        <v>24600000</v>
      </c>
      <c r="L1039" s="2">
        <v>908000000</v>
      </c>
      <c r="M1039">
        <v>2.7099999999999999E-2</v>
      </c>
      <c r="N1039">
        <v>1.34</v>
      </c>
      <c r="O1039" s="2">
        <v>89800</v>
      </c>
      <c r="P1039">
        <v>1.05</v>
      </c>
      <c r="Q1039">
        <v>-2.09</v>
      </c>
      <c r="R1039" t="s">
        <v>65</v>
      </c>
      <c r="S1039" t="s">
        <v>64</v>
      </c>
      <c r="T1039">
        <v>4.1700000000000001E-3</v>
      </c>
    </row>
    <row r="1040" spans="1:20" x14ac:dyDescent="0.15">
      <c r="A1040">
        <v>2</v>
      </c>
      <c r="B1040">
        <v>74.706999999999994</v>
      </c>
      <c r="C1040">
        <v>-9.9996100000000006</v>
      </c>
      <c r="D1040" s="3">
        <v>1.58</v>
      </c>
      <c r="E1040">
        <v>0.252</v>
      </c>
      <c r="F1040" s="3">
        <v>913000</v>
      </c>
      <c r="G1040">
        <v>9.9900000000000003E-2</v>
      </c>
      <c r="H1040">
        <v>1.47736</v>
      </c>
      <c r="I1040" s="3">
        <v>913000000</v>
      </c>
      <c r="J1040" s="3">
        <v>913000000</v>
      </c>
      <c r="K1040" s="3">
        <v>23500000</v>
      </c>
      <c r="L1040" s="2">
        <v>576000000</v>
      </c>
      <c r="M1040">
        <v>2.58E-2</v>
      </c>
      <c r="N1040">
        <v>1.34</v>
      </c>
      <c r="O1040" s="2">
        <v>90200</v>
      </c>
      <c r="P1040">
        <v>0.88800000000000001</v>
      </c>
      <c r="Q1040">
        <v>3.34</v>
      </c>
      <c r="R1040" t="s">
        <v>65</v>
      </c>
      <c r="S1040" t="s">
        <v>64</v>
      </c>
      <c r="T1040">
        <v>3.0400000000000002E-3</v>
      </c>
    </row>
    <row r="1041" spans="1:20" x14ac:dyDescent="0.15">
      <c r="A1041">
        <v>3</v>
      </c>
      <c r="B1041">
        <v>93.572000000000003</v>
      </c>
      <c r="C1041">
        <v>-9.9996799999999997</v>
      </c>
      <c r="D1041" s="3">
        <v>2.5099999999999998</v>
      </c>
      <c r="E1041">
        <v>0.4</v>
      </c>
      <c r="F1041" s="3">
        <v>918000</v>
      </c>
      <c r="G1041">
        <v>9.9900000000000003E-2</v>
      </c>
      <c r="H1041">
        <v>1.50529</v>
      </c>
      <c r="I1041" s="3">
        <v>919000000</v>
      </c>
      <c r="J1041" s="3">
        <v>918000000</v>
      </c>
      <c r="K1041" s="3">
        <v>24100000</v>
      </c>
      <c r="L1041" s="2">
        <v>366000000</v>
      </c>
      <c r="M1041">
        <v>2.63E-2</v>
      </c>
      <c r="N1041">
        <v>1.34</v>
      </c>
      <c r="O1041" s="2">
        <v>90700</v>
      </c>
      <c r="P1041">
        <v>1.08</v>
      </c>
      <c r="Q1041">
        <v>-3.07</v>
      </c>
      <c r="R1041" t="s">
        <v>65</v>
      </c>
      <c r="S1041" t="s">
        <v>64</v>
      </c>
      <c r="T1041">
        <v>3.3E-3</v>
      </c>
    </row>
    <row r="1042" spans="1:20" x14ac:dyDescent="0.15">
      <c r="A1042">
        <v>4</v>
      </c>
      <c r="B1042">
        <v>108.53</v>
      </c>
      <c r="C1042">
        <v>-9.9997399999999992</v>
      </c>
      <c r="D1042" s="3">
        <v>3.98</v>
      </c>
      <c r="E1042">
        <v>0.63400000000000001</v>
      </c>
      <c r="F1042" s="3">
        <v>923000</v>
      </c>
      <c r="G1042">
        <v>0.1</v>
      </c>
      <c r="H1042">
        <v>1.4660500000000001</v>
      </c>
      <c r="I1042" s="3">
        <v>923000000</v>
      </c>
      <c r="J1042" s="3">
        <v>922000000</v>
      </c>
      <c r="K1042" s="3">
        <v>23600000</v>
      </c>
      <c r="L1042" s="2">
        <v>232000000</v>
      </c>
      <c r="M1042">
        <v>2.5600000000000001E-2</v>
      </c>
      <c r="N1042">
        <v>1.34</v>
      </c>
      <c r="O1042" s="2">
        <v>91200</v>
      </c>
      <c r="P1042">
        <v>0.89900000000000002</v>
      </c>
      <c r="Q1042">
        <v>1.48</v>
      </c>
      <c r="R1042" t="s">
        <v>65</v>
      </c>
      <c r="S1042" t="s">
        <v>64</v>
      </c>
      <c r="T1042">
        <v>3.3800000000000002E-3</v>
      </c>
    </row>
    <row r="1043" spans="1:20" x14ac:dyDescent="0.15">
      <c r="A1043">
        <v>5</v>
      </c>
      <c r="B1043">
        <v>120.46</v>
      </c>
      <c r="C1043">
        <v>-9.9997399999999992</v>
      </c>
      <c r="D1043" s="3">
        <v>6.31</v>
      </c>
      <c r="E1043">
        <v>1</v>
      </c>
      <c r="F1043" s="3">
        <v>927000</v>
      </c>
      <c r="G1043">
        <v>0.1</v>
      </c>
      <c r="H1043">
        <v>1.4726900000000001</v>
      </c>
      <c r="I1043" s="3">
        <v>927000000</v>
      </c>
      <c r="J1043" s="3">
        <v>927000000</v>
      </c>
      <c r="K1043" s="3">
        <v>23800000</v>
      </c>
      <c r="L1043" s="2">
        <v>147000000</v>
      </c>
      <c r="M1043">
        <v>2.5700000000000001E-2</v>
      </c>
      <c r="N1043">
        <v>1.34</v>
      </c>
      <c r="O1043" s="2">
        <v>91600</v>
      </c>
      <c r="P1043">
        <v>0.96799999999999997</v>
      </c>
      <c r="Q1043">
        <v>-0.52</v>
      </c>
      <c r="R1043" t="s">
        <v>65</v>
      </c>
      <c r="S1043" t="s">
        <v>64</v>
      </c>
      <c r="T1043">
        <v>3.0100000000000001E-3</v>
      </c>
    </row>
    <row r="1044" spans="1:20" x14ac:dyDescent="0.15">
      <c r="A1044">
        <v>6</v>
      </c>
      <c r="B1044">
        <v>130.04</v>
      </c>
      <c r="C1044">
        <v>-9.9997100000000003</v>
      </c>
      <c r="D1044" s="3">
        <v>10</v>
      </c>
      <c r="E1044">
        <v>1.59</v>
      </c>
      <c r="F1044" s="3">
        <v>932000</v>
      </c>
      <c r="G1044">
        <v>9.9900000000000003E-2</v>
      </c>
      <c r="H1044">
        <v>1.4587000000000001</v>
      </c>
      <c r="I1044" s="3">
        <v>932000000</v>
      </c>
      <c r="J1044" s="3">
        <v>932000000</v>
      </c>
      <c r="K1044" s="3">
        <v>23700000</v>
      </c>
      <c r="L1044" s="2">
        <v>93200000</v>
      </c>
      <c r="M1044">
        <v>2.5499999999999998E-2</v>
      </c>
      <c r="N1044">
        <v>1.34</v>
      </c>
      <c r="O1044" s="2">
        <v>92100</v>
      </c>
      <c r="P1044">
        <v>0.98399999999999999</v>
      </c>
      <c r="Q1044">
        <v>2.72</v>
      </c>
      <c r="R1044" t="s">
        <v>65</v>
      </c>
      <c r="S1044" t="s">
        <v>64</v>
      </c>
      <c r="T1044">
        <v>2.2599999999999999E-3</v>
      </c>
    </row>
    <row r="1045" spans="1:20" x14ac:dyDescent="0.15">
      <c r="A1045">
        <v>7</v>
      </c>
      <c r="B1045">
        <v>137.74</v>
      </c>
      <c r="C1045">
        <v>-9.9997699999999998</v>
      </c>
      <c r="D1045" s="3">
        <v>15.8</v>
      </c>
      <c r="E1045">
        <v>2.52</v>
      </c>
      <c r="F1045" s="3">
        <v>936000</v>
      </c>
      <c r="G1045">
        <v>9.9900000000000003E-2</v>
      </c>
      <c r="H1045">
        <v>1.4479200000000001</v>
      </c>
      <c r="I1045" s="3">
        <v>937000000</v>
      </c>
      <c r="J1045" s="3">
        <v>937000000</v>
      </c>
      <c r="K1045" s="3">
        <v>23700000</v>
      </c>
      <c r="L1045" s="2">
        <v>59100000</v>
      </c>
      <c r="M1045">
        <v>2.53E-2</v>
      </c>
      <c r="N1045">
        <v>1.34</v>
      </c>
      <c r="O1045" s="2">
        <v>92500</v>
      </c>
      <c r="P1045">
        <v>0.91100000000000003</v>
      </c>
      <c r="Q1045">
        <v>4</v>
      </c>
      <c r="R1045" t="s">
        <v>65</v>
      </c>
      <c r="S1045" t="s">
        <v>64</v>
      </c>
      <c r="T1045">
        <v>3.3700000000000002E-3</v>
      </c>
    </row>
    <row r="1046" spans="1:20" x14ac:dyDescent="0.15">
      <c r="A1046">
        <v>8</v>
      </c>
      <c r="B1046">
        <v>144.22</v>
      </c>
      <c r="C1046">
        <v>-9.9997699999999998</v>
      </c>
      <c r="D1046" s="3">
        <v>25.1</v>
      </c>
      <c r="E1046">
        <v>4</v>
      </c>
      <c r="F1046" s="3">
        <v>941000</v>
      </c>
      <c r="G1046">
        <v>9.9900000000000003E-2</v>
      </c>
      <c r="H1046">
        <v>1.44442</v>
      </c>
      <c r="I1046" s="3">
        <v>942000000</v>
      </c>
      <c r="J1046" s="3">
        <v>941000000</v>
      </c>
      <c r="K1046" s="3">
        <v>23700000</v>
      </c>
      <c r="L1046" s="2">
        <v>37500000</v>
      </c>
      <c r="M1046">
        <v>2.52E-2</v>
      </c>
      <c r="N1046">
        <v>1.34</v>
      </c>
      <c r="O1046" s="2">
        <v>93000</v>
      </c>
      <c r="P1046">
        <v>1</v>
      </c>
      <c r="Q1046">
        <v>3.02</v>
      </c>
      <c r="R1046" t="s">
        <v>65</v>
      </c>
      <c r="S1046" t="s">
        <v>64</v>
      </c>
      <c r="T1046">
        <v>3.9199999999999999E-3</v>
      </c>
    </row>
    <row r="1047" spans="1:20" x14ac:dyDescent="0.15">
      <c r="A1047">
        <v>9</v>
      </c>
      <c r="B1047">
        <v>149.58000000000001</v>
      </c>
      <c r="C1047">
        <v>-9.9997699999999998</v>
      </c>
      <c r="D1047" s="3">
        <v>39.799999999999997</v>
      </c>
      <c r="E1047">
        <v>6.34</v>
      </c>
      <c r="F1047" s="3">
        <v>945000</v>
      </c>
      <c r="G1047">
        <v>9.9900000000000003E-2</v>
      </c>
      <c r="H1047">
        <v>1.4667600000000001</v>
      </c>
      <c r="I1047" s="3">
        <v>946000000</v>
      </c>
      <c r="J1047" s="3">
        <v>946000000</v>
      </c>
      <c r="K1047" s="3">
        <v>24200000</v>
      </c>
      <c r="L1047" s="2">
        <v>23800000</v>
      </c>
      <c r="M1047">
        <v>2.5600000000000001E-2</v>
      </c>
      <c r="N1047">
        <v>1.34</v>
      </c>
      <c r="O1047" s="2">
        <v>93400</v>
      </c>
      <c r="P1047">
        <v>1.1200000000000001</v>
      </c>
      <c r="Q1047">
        <v>-1.43</v>
      </c>
      <c r="R1047" t="s">
        <v>65</v>
      </c>
      <c r="S1047" t="s">
        <v>64</v>
      </c>
      <c r="T1047">
        <v>3.3899999999999998E-3</v>
      </c>
    </row>
    <row r="1048" spans="1:20" x14ac:dyDescent="0.15">
      <c r="A1048">
        <v>10</v>
      </c>
      <c r="B1048">
        <v>154.08000000000001</v>
      </c>
      <c r="C1048">
        <v>-9.9997399999999992</v>
      </c>
      <c r="D1048" s="3">
        <v>63.1</v>
      </c>
      <c r="E1048">
        <v>10</v>
      </c>
      <c r="F1048" s="3">
        <v>950000</v>
      </c>
      <c r="G1048">
        <v>9.98E-2</v>
      </c>
      <c r="H1048">
        <v>1.4772400000000001</v>
      </c>
      <c r="I1048" s="3">
        <v>951000000</v>
      </c>
      <c r="J1048" s="3">
        <v>951000000</v>
      </c>
      <c r="K1048" s="3">
        <v>24500000</v>
      </c>
      <c r="L1048" s="2">
        <v>15100000</v>
      </c>
      <c r="M1048">
        <v>2.58E-2</v>
      </c>
      <c r="N1048">
        <v>1.34</v>
      </c>
      <c r="O1048" s="2">
        <v>93900</v>
      </c>
      <c r="P1048">
        <v>1.0900000000000001</v>
      </c>
      <c r="Q1048">
        <v>-3.19</v>
      </c>
      <c r="R1048" t="s">
        <v>65</v>
      </c>
      <c r="S1048" t="s">
        <v>64</v>
      </c>
      <c r="T1048">
        <v>2.99E-3</v>
      </c>
    </row>
    <row r="1049" spans="1:20" x14ac:dyDescent="0.15">
      <c r="A1049">
        <v>11</v>
      </c>
      <c r="B1049">
        <v>158.59</v>
      </c>
      <c r="C1049">
        <v>-9.9997399999999992</v>
      </c>
      <c r="D1049" s="3">
        <v>100</v>
      </c>
      <c r="E1049">
        <v>15.9</v>
      </c>
      <c r="F1049" s="3">
        <v>957000</v>
      </c>
      <c r="G1049">
        <v>0.1</v>
      </c>
      <c r="H1049">
        <v>1.48895</v>
      </c>
      <c r="I1049" s="3">
        <v>957000000</v>
      </c>
      <c r="J1049" s="3">
        <v>956000000</v>
      </c>
      <c r="K1049" s="3">
        <v>24900000</v>
      </c>
      <c r="L1049" s="2">
        <v>9570000</v>
      </c>
      <c r="M1049">
        <v>2.5999999999999999E-2</v>
      </c>
      <c r="N1049">
        <v>1.34</v>
      </c>
      <c r="O1049" s="2">
        <v>94600</v>
      </c>
      <c r="P1049">
        <v>0.97699999999999998</v>
      </c>
      <c r="Q1049">
        <v>-1.25</v>
      </c>
      <c r="R1049" t="s">
        <v>65</v>
      </c>
      <c r="S1049" t="s">
        <v>64</v>
      </c>
      <c r="T1049">
        <v>2.9399999999999999E-3</v>
      </c>
    </row>
    <row r="1051" spans="1:20" x14ac:dyDescent="0.15">
      <c r="A1051" t="s">
        <v>0</v>
      </c>
    </row>
    <row r="1052" spans="1:20" x14ac:dyDescent="0.15">
      <c r="A1052" t="s">
        <v>1</v>
      </c>
      <c r="D1052" t="s">
        <v>78</v>
      </c>
    </row>
    <row r="1053" spans="1:20" x14ac:dyDescent="0.15">
      <c r="A1053" t="s">
        <v>2</v>
      </c>
      <c r="D1053" t="s">
        <v>76</v>
      </c>
    </row>
    <row r="1054" spans="1:20" x14ac:dyDescent="0.15">
      <c r="A1054" t="s">
        <v>3</v>
      </c>
      <c r="D1054" t="s">
        <v>4</v>
      </c>
    </row>
    <row r="1055" spans="1:20" x14ac:dyDescent="0.15">
      <c r="A1055" t="s">
        <v>5</v>
      </c>
      <c r="D1055">
        <v>1</v>
      </c>
    </row>
    <row r="1056" spans="1:20" x14ac:dyDescent="0.15">
      <c r="A1056" t="s">
        <v>6</v>
      </c>
      <c r="D1056" t="s">
        <v>7</v>
      </c>
    </row>
    <row r="1057" spans="1:4" x14ac:dyDescent="0.15">
      <c r="A1057" t="s">
        <v>8</v>
      </c>
      <c r="D1057" t="s">
        <v>77</v>
      </c>
    </row>
    <row r="1058" spans="1:4" x14ac:dyDescent="0.15">
      <c r="A1058" t="s">
        <v>9</v>
      </c>
      <c r="D1058" t="s">
        <v>79</v>
      </c>
    </row>
    <row r="1059" spans="1:4" x14ac:dyDescent="0.15">
      <c r="A1059" t="s">
        <v>10</v>
      </c>
      <c r="D1059" t="s">
        <v>11</v>
      </c>
    </row>
    <row r="1060" spans="1:4" x14ac:dyDescent="0.15">
      <c r="A1060" t="s">
        <v>12</v>
      </c>
      <c r="D1060" t="s">
        <v>13</v>
      </c>
    </row>
    <row r="1062" spans="1:4" x14ac:dyDescent="0.15">
      <c r="A1062" t="s">
        <v>14</v>
      </c>
    </row>
    <row r="1063" spans="1:4" x14ac:dyDescent="0.15">
      <c r="A1063" t="s">
        <v>15</v>
      </c>
      <c r="D1063">
        <v>0.41648094000000002</v>
      </c>
    </row>
    <row r="1064" spans="1:4" x14ac:dyDescent="0.15">
      <c r="A1064" t="s">
        <v>16</v>
      </c>
      <c r="D1064" s="1">
        <v>10120.002</v>
      </c>
    </row>
    <row r="1065" spans="1:4" x14ac:dyDescent="0.15">
      <c r="A1065" t="s">
        <v>17</v>
      </c>
      <c r="D1065">
        <v>491.83800000000002</v>
      </c>
    </row>
    <row r="1066" spans="1:4" x14ac:dyDescent="0.15">
      <c r="A1066" t="s">
        <v>18</v>
      </c>
      <c r="D1066" s="2">
        <v>1000</v>
      </c>
    </row>
    <row r="1067" spans="1:4" x14ac:dyDescent="0.15">
      <c r="A1067" t="s">
        <v>19</v>
      </c>
      <c r="D1067">
        <v>1</v>
      </c>
    </row>
    <row r="1068" spans="1:4" x14ac:dyDescent="0.15">
      <c r="A1068" t="s">
        <v>20</v>
      </c>
      <c r="D1068">
        <v>1</v>
      </c>
    </row>
    <row r="1070" spans="1:4" x14ac:dyDescent="0.15">
      <c r="A1070" t="s">
        <v>21</v>
      </c>
      <c r="D1070">
        <v>1</v>
      </c>
    </row>
    <row r="1071" spans="1:4" x14ac:dyDescent="0.15">
      <c r="A1071" t="s">
        <v>22</v>
      </c>
      <c r="D1071">
        <v>11</v>
      </c>
    </row>
    <row r="1073" spans="1:20" x14ac:dyDescent="0.15">
      <c r="A1073" t="s">
        <v>23</v>
      </c>
      <c r="D1073" t="s">
        <v>24</v>
      </c>
    </row>
    <row r="1074" spans="1:20" x14ac:dyDescent="0.15">
      <c r="A1074" t="s">
        <v>25</v>
      </c>
    </row>
    <row r="1075" spans="1:20" x14ac:dyDescent="0.15">
      <c r="A1075" t="e">
        <f>- ひずみ</f>
        <v>#NAME?</v>
      </c>
      <c r="D1075" t="s">
        <v>26</v>
      </c>
    </row>
    <row r="1076" spans="1:20" x14ac:dyDescent="0.15">
      <c r="D1076" t="s">
        <v>27</v>
      </c>
    </row>
    <row r="1077" spans="1:20" x14ac:dyDescent="0.15">
      <c r="A1077" t="s">
        <v>28</v>
      </c>
      <c r="D1077" t="s">
        <v>29</v>
      </c>
    </row>
    <row r="1079" spans="1:20" x14ac:dyDescent="0.15">
      <c r="A1079" t="s">
        <v>30</v>
      </c>
      <c r="B1079" t="s">
        <v>31</v>
      </c>
      <c r="C1079" t="s">
        <v>32</v>
      </c>
      <c r="D1079" t="s">
        <v>33</v>
      </c>
      <c r="E1079" t="s">
        <v>34</v>
      </c>
      <c r="F1079" t="s">
        <v>35</v>
      </c>
      <c r="G1079" t="s">
        <v>36</v>
      </c>
      <c r="H1079" t="s">
        <v>37</v>
      </c>
      <c r="I1079" t="s">
        <v>38</v>
      </c>
      <c r="J1079" t="s">
        <v>39</v>
      </c>
      <c r="K1079" t="s">
        <v>40</v>
      </c>
      <c r="L1079" t="s">
        <v>41</v>
      </c>
      <c r="M1079" t="s">
        <v>42</v>
      </c>
      <c r="N1079" t="s">
        <v>43</v>
      </c>
      <c r="O1079" t="s">
        <v>44</v>
      </c>
      <c r="P1079" t="s">
        <v>45</v>
      </c>
      <c r="Q1079" t="s">
        <v>46</v>
      </c>
      <c r="R1079" t="s">
        <v>47</v>
      </c>
      <c r="S1079" t="s">
        <v>48</v>
      </c>
      <c r="T1079" t="s">
        <v>49</v>
      </c>
    </row>
    <row r="1080" spans="1:20" x14ac:dyDescent="0.15">
      <c r="B1080" t="s">
        <v>50</v>
      </c>
      <c r="C1080" t="s">
        <v>51</v>
      </c>
      <c r="D1080" t="s">
        <v>52</v>
      </c>
      <c r="E1080" t="s">
        <v>53</v>
      </c>
      <c r="F1080" t="s">
        <v>54</v>
      </c>
      <c r="G1080" t="s">
        <v>55</v>
      </c>
      <c r="H1080" t="s">
        <v>56</v>
      </c>
      <c r="I1080" t="s">
        <v>54</v>
      </c>
      <c r="J1080" t="s">
        <v>54</v>
      </c>
      <c r="K1080" t="s">
        <v>54</v>
      </c>
      <c r="L1080" t="s">
        <v>57</v>
      </c>
      <c r="M1080" t="s">
        <v>58</v>
      </c>
      <c r="N1080" t="s">
        <v>59</v>
      </c>
      <c r="O1080" t="s">
        <v>60</v>
      </c>
      <c r="P1080" t="s">
        <v>61</v>
      </c>
      <c r="Q1080" t="s">
        <v>62</v>
      </c>
      <c r="R1080" t="s">
        <v>63</v>
      </c>
      <c r="S1080" t="s">
        <v>54</v>
      </c>
      <c r="T1080" t="s">
        <v>52</v>
      </c>
    </row>
    <row r="1081" spans="1:20" x14ac:dyDescent="0.15">
      <c r="A1081">
        <v>1</v>
      </c>
      <c r="B1081">
        <v>33.222000000000001</v>
      </c>
      <c r="C1081">
        <v>9.9959900000000008</v>
      </c>
      <c r="D1081" s="3">
        <v>1</v>
      </c>
      <c r="E1081">
        <v>0.159</v>
      </c>
      <c r="F1081" s="3">
        <v>7000</v>
      </c>
      <c r="G1081">
        <v>9.98E-2</v>
      </c>
      <c r="H1081">
        <v>7.3640600000000003</v>
      </c>
      <c r="I1081" s="3">
        <v>7020000</v>
      </c>
      <c r="J1081" s="3">
        <v>6960000</v>
      </c>
      <c r="K1081" s="3">
        <v>899000</v>
      </c>
      <c r="L1081" s="2">
        <v>7020000</v>
      </c>
      <c r="M1081">
        <v>0.129</v>
      </c>
      <c r="N1081">
        <v>1.41</v>
      </c>
      <c r="O1081">
        <v>692</v>
      </c>
      <c r="P1081">
        <v>0.111</v>
      </c>
      <c r="Q1081">
        <v>-8.1000000000000003E-2</v>
      </c>
      <c r="R1081" t="s">
        <v>65</v>
      </c>
      <c r="S1081" t="s">
        <v>64</v>
      </c>
      <c r="T1081">
        <v>1.9699999999999999E-4</v>
      </c>
    </row>
    <row r="1082" spans="1:20" x14ac:dyDescent="0.15">
      <c r="A1082">
        <v>2</v>
      </c>
      <c r="B1082">
        <v>57.203000000000003</v>
      </c>
      <c r="C1082">
        <v>9.9981000000000009</v>
      </c>
      <c r="D1082" s="3">
        <v>1.58</v>
      </c>
      <c r="E1082">
        <v>0.252</v>
      </c>
      <c r="F1082" s="3">
        <v>7020</v>
      </c>
      <c r="G1082">
        <v>0.1</v>
      </c>
      <c r="H1082">
        <v>7.30748</v>
      </c>
      <c r="I1082" s="3">
        <v>7020000</v>
      </c>
      <c r="J1082" s="3">
        <v>6970000</v>
      </c>
      <c r="K1082" s="3">
        <v>893000</v>
      </c>
      <c r="L1082" s="2">
        <v>4430000</v>
      </c>
      <c r="M1082">
        <v>0.128</v>
      </c>
      <c r="N1082">
        <v>1.41</v>
      </c>
      <c r="O1082">
        <v>694</v>
      </c>
      <c r="P1082">
        <v>9.9099999999999994E-2</v>
      </c>
      <c r="Q1082">
        <v>2.93E-2</v>
      </c>
      <c r="R1082" t="s">
        <v>65</v>
      </c>
      <c r="S1082" t="s">
        <v>64</v>
      </c>
      <c r="T1082">
        <v>6.8000000000000005E-4</v>
      </c>
    </row>
    <row r="1083" spans="1:20" x14ac:dyDescent="0.15">
      <c r="A1083">
        <v>3</v>
      </c>
      <c r="B1083">
        <v>76.067999999999998</v>
      </c>
      <c r="C1083">
        <v>9.9982799999999994</v>
      </c>
      <c r="D1083" s="3">
        <v>2.5099999999999998</v>
      </c>
      <c r="E1083">
        <v>0.4</v>
      </c>
      <c r="F1083" s="3">
        <v>7020</v>
      </c>
      <c r="G1083">
        <v>0.1</v>
      </c>
      <c r="H1083">
        <v>7.2032699999999998</v>
      </c>
      <c r="I1083" s="3">
        <v>7020000</v>
      </c>
      <c r="J1083" s="3">
        <v>6960000</v>
      </c>
      <c r="K1083" s="3">
        <v>880000</v>
      </c>
      <c r="L1083" s="2">
        <v>2790000</v>
      </c>
      <c r="M1083">
        <v>0.126</v>
      </c>
      <c r="N1083">
        <v>1.41</v>
      </c>
      <c r="O1083">
        <v>693</v>
      </c>
      <c r="P1083">
        <v>8.1699999999999995E-2</v>
      </c>
      <c r="Q1083">
        <v>3.3500000000000002E-2</v>
      </c>
      <c r="R1083" t="s">
        <v>65</v>
      </c>
      <c r="S1083" t="s">
        <v>64</v>
      </c>
      <c r="T1083">
        <v>8.9800000000000004E-4</v>
      </c>
    </row>
    <row r="1084" spans="1:20" x14ac:dyDescent="0.15">
      <c r="A1084">
        <v>4</v>
      </c>
      <c r="B1084">
        <v>91.025999999999996</v>
      </c>
      <c r="C1084">
        <v>10.0001</v>
      </c>
      <c r="D1084" s="3">
        <v>3.98</v>
      </c>
      <c r="E1084">
        <v>0.63400000000000001</v>
      </c>
      <c r="F1084" s="3">
        <v>7070</v>
      </c>
      <c r="G1084">
        <v>0.1</v>
      </c>
      <c r="H1084">
        <v>7.3864299999999998</v>
      </c>
      <c r="I1084" s="3">
        <v>7060000</v>
      </c>
      <c r="J1084" s="3">
        <v>7010000</v>
      </c>
      <c r="K1084" s="3">
        <v>908000</v>
      </c>
      <c r="L1084" s="2">
        <v>1770000</v>
      </c>
      <c r="M1084">
        <v>0.13</v>
      </c>
      <c r="N1084">
        <v>1.41</v>
      </c>
      <c r="O1084">
        <v>699</v>
      </c>
      <c r="P1084">
        <v>0.115</v>
      </c>
      <c r="Q1084">
        <v>-0.215</v>
      </c>
      <c r="R1084" t="s">
        <v>65</v>
      </c>
      <c r="S1084" t="s">
        <v>64</v>
      </c>
      <c r="T1084">
        <v>1.1100000000000001E-3</v>
      </c>
    </row>
    <row r="1085" spans="1:20" x14ac:dyDescent="0.15">
      <c r="A1085">
        <v>5</v>
      </c>
      <c r="B1085">
        <v>102.96</v>
      </c>
      <c r="C1085">
        <v>9.99831</v>
      </c>
      <c r="D1085" s="3">
        <v>6.31</v>
      </c>
      <c r="E1085">
        <v>1</v>
      </c>
      <c r="F1085" s="3">
        <v>7230</v>
      </c>
      <c r="G1085">
        <v>0.1</v>
      </c>
      <c r="H1085">
        <v>7.0866800000000003</v>
      </c>
      <c r="I1085" s="3">
        <v>7230000</v>
      </c>
      <c r="J1085" s="3">
        <v>7180000</v>
      </c>
      <c r="K1085" s="3">
        <v>892000</v>
      </c>
      <c r="L1085" s="2">
        <v>1150000</v>
      </c>
      <c r="M1085">
        <v>0.124</v>
      </c>
      <c r="N1085">
        <v>1.41</v>
      </c>
      <c r="O1085">
        <v>715</v>
      </c>
      <c r="P1085">
        <v>0.11899999999999999</v>
      </c>
      <c r="Q1085">
        <v>-0.55100000000000005</v>
      </c>
      <c r="R1085" t="s">
        <v>65</v>
      </c>
      <c r="S1085" t="s">
        <v>64</v>
      </c>
      <c r="T1085">
        <v>4.0099999999999999E-4</v>
      </c>
    </row>
    <row r="1086" spans="1:20" x14ac:dyDescent="0.15">
      <c r="A1086">
        <v>6</v>
      </c>
      <c r="B1086">
        <v>112.53</v>
      </c>
      <c r="C1086">
        <v>10.0001</v>
      </c>
      <c r="D1086" s="3">
        <v>10</v>
      </c>
      <c r="E1086">
        <v>1.59</v>
      </c>
      <c r="F1086" s="3">
        <v>7290</v>
      </c>
      <c r="G1086">
        <v>0.1</v>
      </c>
      <c r="H1086">
        <v>6.8330599999999997</v>
      </c>
      <c r="I1086" s="3">
        <v>7290000</v>
      </c>
      <c r="J1086" s="3">
        <v>7230000</v>
      </c>
      <c r="K1086" s="3">
        <v>867000</v>
      </c>
      <c r="L1086" s="2">
        <v>729000</v>
      </c>
      <c r="M1086">
        <v>0.12</v>
      </c>
      <c r="N1086">
        <v>1.41</v>
      </c>
      <c r="O1086">
        <v>720</v>
      </c>
      <c r="P1086">
        <v>8.0500000000000002E-2</v>
      </c>
      <c r="Q1086">
        <v>0</v>
      </c>
      <c r="R1086" t="s">
        <v>65</v>
      </c>
      <c r="S1086" t="s">
        <v>64</v>
      </c>
      <c r="T1086">
        <v>0</v>
      </c>
    </row>
    <row r="1087" spans="1:20" x14ac:dyDescent="0.15">
      <c r="A1087">
        <v>7</v>
      </c>
      <c r="B1087">
        <v>120.24</v>
      </c>
      <c r="C1087">
        <v>10.000999999999999</v>
      </c>
      <c r="D1087" s="3">
        <v>15.8</v>
      </c>
      <c r="E1087">
        <v>2.52</v>
      </c>
      <c r="F1087" s="3">
        <v>7330</v>
      </c>
      <c r="G1087">
        <v>0.1</v>
      </c>
      <c r="H1087">
        <v>6.8639299999999999</v>
      </c>
      <c r="I1087" s="3">
        <v>7330000</v>
      </c>
      <c r="J1087" s="3">
        <v>7280000</v>
      </c>
      <c r="K1087" s="3">
        <v>876000</v>
      </c>
      <c r="L1087" s="2">
        <v>463000</v>
      </c>
      <c r="M1087">
        <v>0.12</v>
      </c>
      <c r="N1087">
        <v>1.41</v>
      </c>
      <c r="O1087">
        <v>725</v>
      </c>
      <c r="P1087">
        <v>6.0499999999999998E-2</v>
      </c>
      <c r="Q1087">
        <v>1.5699999999999999E-2</v>
      </c>
      <c r="R1087" t="s">
        <v>65</v>
      </c>
      <c r="S1087" t="s">
        <v>64</v>
      </c>
      <c r="T1087">
        <v>1.11E-5</v>
      </c>
    </row>
    <row r="1088" spans="1:20" x14ac:dyDescent="0.15">
      <c r="A1088">
        <v>8</v>
      </c>
      <c r="B1088">
        <v>126.72</v>
      </c>
      <c r="C1088">
        <v>9.9974299999999996</v>
      </c>
      <c r="D1088" s="3">
        <v>25.1</v>
      </c>
      <c r="E1088">
        <v>4</v>
      </c>
      <c r="F1088" s="3">
        <v>7350</v>
      </c>
      <c r="G1088">
        <v>0.1</v>
      </c>
      <c r="H1088">
        <v>6.7240599999999997</v>
      </c>
      <c r="I1088" s="3">
        <v>7350000</v>
      </c>
      <c r="J1088" s="3">
        <v>7300000</v>
      </c>
      <c r="K1088" s="3">
        <v>860000</v>
      </c>
      <c r="L1088" s="2">
        <v>293000</v>
      </c>
      <c r="M1088">
        <v>0.11799999999999999</v>
      </c>
      <c r="N1088">
        <v>1.41</v>
      </c>
      <c r="O1088">
        <v>727</v>
      </c>
      <c r="P1088">
        <v>5.7500000000000002E-2</v>
      </c>
      <c r="Q1088">
        <v>0</v>
      </c>
      <c r="R1088" t="s">
        <v>65</v>
      </c>
      <c r="S1088" t="s">
        <v>64</v>
      </c>
      <c r="T1088">
        <v>0</v>
      </c>
    </row>
    <row r="1089" spans="1:20" x14ac:dyDescent="0.15">
      <c r="A1089">
        <v>9</v>
      </c>
      <c r="B1089">
        <v>132.08000000000001</v>
      </c>
      <c r="C1089">
        <v>9.9994399999999999</v>
      </c>
      <c r="D1089" s="3">
        <v>39.799999999999997</v>
      </c>
      <c r="E1089">
        <v>6.34</v>
      </c>
      <c r="F1089" s="3">
        <v>7450</v>
      </c>
      <c r="G1089">
        <v>0.1</v>
      </c>
      <c r="H1089">
        <v>6.80396</v>
      </c>
      <c r="I1089" s="3">
        <v>7440000</v>
      </c>
      <c r="J1089" s="3">
        <v>7380000</v>
      </c>
      <c r="K1089" s="3">
        <v>881000</v>
      </c>
      <c r="L1089" s="2">
        <v>187000</v>
      </c>
      <c r="M1089">
        <v>0.11899999999999999</v>
      </c>
      <c r="N1089">
        <v>1.41</v>
      </c>
      <c r="O1089">
        <v>736</v>
      </c>
      <c r="P1089">
        <v>5.5800000000000002E-2</v>
      </c>
      <c r="Q1089">
        <v>-0.42199999999999999</v>
      </c>
      <c r="R1089" t="s">
        <v>65</v>
      </c>
      <c r="S1089" t="s">
        <v>64</v>
      </c>
      <c r="T1089">
        <v>2.99E-4</v>
      </c>
    </row>
    <row r="1090" spans="1:20" x14ac:dyDescent="0.15">
      <c r="A1090">
        <v>10</v>
      </c>
      <c r="B1090">
        <v>140.68</v>
      </c>
      <c r="C1090">
        <v>9.9982500000000005</v>
      </c>
      <c r="D1090" s="3">
        <v>63.1</v>
      </c>
      <c r="E1090">
        <v>10</v>
      </c>
      <c r="F1090" s="3">
        <v>7480</v>
      </c>
      <c r="G1090">
        <v>0.1</v>
      </c>
      <c r="H1090">
        <v>7.0221099999999996</v>
      </c>
      <c r="I1090" s="3">
        <v>7470000</v>
      </c>
      <c r="J1090" s="3">
        <v>7410000</v>
      </c>
      <c r="K1090" s="3">
        <v>913000</v>
      </c>
      <c r="L1090" s="2">
        <v>118000</v>
      </c>
      <c r="M1090">
        <v>0.123</v>
      </c>
      <c r="N1090">
        <v>1.41</v>
      </c>
      <c r="O1090">
        <v>739</v>
      </c>
      <c r="P1090">
        <v>6.9900000000000004E-2</v>
      </c>
      <c r="Q1090">
        <v>-1.02</v>
      </c>
      <c r="R1090" t="s">
        <v>65</v>
      </c>
      <c r="S1090" t="s">
        <v>64</v>
      </c>
      <c r="T1090">
        <v>7.5600000000000005E-4</v>
      </c>
    </row>
    <row r="1091" spans="1:20" x14ac:dyDescent="0.15">
      <c r="A1091">
        <v>11</v>
      </c>
      <c r="B1091">
        <v>151.41</v>
      </c>
      <c r="C1091">
        <v>10.001099999999999</v>
      </c>
      <c r="D1091" s="3">
        <v>100</v>
      </c>
      <c r="E1091">
        <v>15.9</v>
      </c>
      <c r="F1091" s="3">
        <v>7540</v>
      </c>
      <c r="G1091">
        <v>0.1</v>
      </c>
      <c r="H1091">
        <v>6.9478200000000001</v>
      </c>
      <c r="I1091" s="3">
        <v>7530000</v>
      </c>
      <c r="J1091" s="3">
        <v>7470000</v>
      </c>
      <c r="K1091" s="3">
        <v>911000</v>
      </c>
      <c r="L1091" s="2">
        <v>75300</v>
      </c>
      <c r="M1091">
        <v>0.122</v>
      </c>
      <c r="N1091">
        <v>1.41</v>
      </c>
      <c r="O1091">
        <v>745</v>
      </c>
      <c r="P1091">
        <v>4.02E-2</v>
      </c>
      <c r="Q1091">
        <v>-0.55100000000000005</v>
      </c>
      <c r="R1091" t="s">
        <v>65</v>
      </c>
      <c r="S1091" t="s">
        <v>64</v>
      </c>
      <c r="T1091">
        <v>4.2499999999999998E-4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Toagousei</dc:creator>
  <cp:lastModifiedBy>東亞合成株式会社</cp:lastModifiedBy>
  <dcterms:created xsi:type="dcterms:W3CDTF">2022-07-26T02:22:04Z</dcterms:created>
  <dcterms:modified xsi:type="dcterms:W3CDTF">2022-11-14T09:05:19Z</dcterms:modified>
</cp:coreProperties>
</file>