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drawings/drawing2.xml" ContentType="application/vnd.openxmlformats-officedocument.drawing+xml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20055" windowHeight="795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8" sheetId="8" r:id="rId6"/>
  </sheets>
  <definedNames>
    <definedName name="_xlnm._FilterDatabase" localSheetId="1" hidden="1">Sheet2!$B$1:$B$66</definedName>
  </definedNames>
  <calcPr calcId="145621"/>
</workbook>
</file>

<file path=xl/calcChain.xml><?xml version="1.0" encoding="utf-8"?>
<calcChain xmlns="http://schemas.openxmlformats.org/spreadsheetml/2006/main">
  <c r="E10" i="2" l="1"/>
  <c r="H69" i="2"/>
  <c r="D69" i="2"/>
  <c r="F69" i="2"/>
  <c r="K23" i="2"/>
  <c r="E4" i="2" l="1"/>
  <c r="E2" i="2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3" i="5"/>
  <c r="L4" i="5"/>
  <c r="L5" i="5"/>
  <c r="L2" i="5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3" i="3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6" i="2"/>
  <c r="H57" i="2"/>
  <c r="H58" i="2"/>
  <c r="H59" i="2"/>
  <c r="H60" i="2"/>
  <c r="H61" i="2"/>
  <c r="H64" i="2"/>
  <c r="H65" i="2"/>
  <c r="H3" i="2"/>
  <c r="H4" i="2"/>
  <c r="H5" i="2"/>
  <c r="H6" i="2"/>
  <c r="H7" i="2"/>
  <c r="H8" i="2"/>
  <c r="H9" i="2"/>
  <c r="H10" i="2"/>
  <c r="H11" i="2"/>
  <c r="H2" i="2"/>
  <c r="K64" i="2"/>
  <c r="K66" i="2" s="1"/>
  <c r="E56" i="2"/>
  <c r="E57" i="2"/>
  <c r="E58" i="2"/>
  <c r="E59" i="2"/>
  <c r="E60" i="2"/>
  <c r="E61" i="2"/>
  <c r="E64" i="2"/>
  <c r="E65" i="2"/>
  <c r="K56" i="2"/>
  <c r="K58" i="2" s="1"/>
  <c r="E47" i="2"/>
  <c r="E48" i="2"/>
  <c r="E49" i="2"/>
  <c r="E50" i="2"/>
  <c r="E51" i="2"/>
  <c r="E52" i="2"/>
  <c r="E53" i="2"/>
  <c r="K47" i="2"/>
  <c r="K49" i="2" s="1"/>
  <c r="E38" i="2"/>
  <c r="E39" i="2"/>
  <c r="E40" i="2"/>
  <c r="E41" i="2"/>
  <c r="E42" i="2"/>
  <c r="E43" i="2"/>
  <c r="E44" i="2"/>
  <c r="K38" i="2"/>
  <c r="K40" i="2" s="1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K25" i="2"/>
  <c r="E14" i="2"/>
  <c r="E15" i="2"/>
  <c r="E16" i="2"/>
  <c r="E17" i="2"/>
  <c r="E18" i="2"/>
  <c r="E19" i="2"/>
  <c r="E20" i="2"/>
  <c r="K14" i="2"/>
  <c r="K16" i="2" s="1"/>
  <c r="E3" i="2"/>
  <c r="E5" i="2"/>
  <c r="E6" i="2"/>
  <c r="E7" i="2"/>
  <c r="E8" i="2"/>
  <c r="E9" i="2"/>
  <c r="E11" i="2"/>
  <c r="K4" i="2"/>
  <c r="K9" i="2" s="1"/>
  <c r="K5" i="2"/>
  <c r="K10" i="2" s="1"/>
  <c r="K3" i="2"/>
  <c r="K8" i="2" s="1"/>
  <c r="J9" i="2" s="1"/>
</calcChain>
</file>

<file path=xl/sharedStrings.xml><?xml version="1.0" encoding="utf-8"?>
<sst xmlns="http://schemas.openxmlformats.org/spreadsheetml/2006/main" count="214" uniqueCount="117">
  <si>
    <t>Mã</t>
  </si>
  <si>
    <t>Tên hàng</t>
  </si>
  <si>
    <t>Đvt</t>
  </si>
  <si>
    <t>kg</t>
  </si>
  <si>
    <t>ĐM kg/Mẻ TP</t>
  </si>
  <si>
    <t>ĐM kg/ Mẻ nhân</t>
  </si>
  <si>
    <t>ACCH0000FDL01</t>
  </si>
  <si>
    <t>HÁ CẢO TÔM 25G,300G/TRAY/PA</t>
  </si>
  <si>
    <t>ETFS000113083</t>
  </si>
  <si>
    <t>XÍU MẠI TÔM 25G, 500G/tray</t>
  </si>
  <si>
    <t>có</t>
  </si>
  <si>
    <t>ETFH000115007</t>
  </si>
  <si>
    <t>DELI HẢI SẢN 4 MÀU 20G</t>
  </si>
  <si>
    <t>ETFS000113052</t>
  </si>
  <si>
    <t>XÍU MẠI TÔM 25G, 2KG/PA</t>
  </si>
  <si>
    <t>ETFH000113051</t>
  </si>
  <si>
    <t>HÁ CẢO TÔM 25G, 2KG/PA</t>
  </si>
  <si>
    <t>ECPNCPP358-13</t>
  </si>
  <si>
    <t>Tôm tẩm bột 35g</t>
  </si>
  <si>
    <t>Nguyên liệu</t>
  </si>
  <si>
    <t>Số lượng</t>
  </si>
  <si>
    <t>Định mức</t>
  </si>
  <si>
    <t>G.0.0.T.TT.VWG01 - Vital Wheat Gluten</t>
  </si>
  <si>
    <t>G.0.1.T.TT.KREA2 - Tinh bột mì biến tính (ES )</t>
  </si>
  <si>
    <t>G.0.0.T.TT.TS001 - Tiêu sọ vàng</t>
  </si>
  <si>
    <t>G.0.0.T.TT.MTK01 - Muối Thái Lan ( muối tinh )</t>
  </si>
  <si>
    <t>G.0.1.T.TT.P4R01 - Bột màu P4R (ponceau 4R 36002)</t>
  </si>
  <si>
    <t>G.0.0.T.TT.SYK01 - Màu thực phẩm( sunset yellow 36005)</t>
  </si>
  <si>
    <t>G.0.1.T.TT.BKG01 - Knoor gà</t>
  </si>
  <si>
    <t>DH13</t>
  </si>
  <si>
    <t>G.0.1.T.TT.CMC01 - Sodium carboxy Methyl cellulose F50 ( CMC )</t>
  </si>
  <si>
    <t>G.1.0.D.TT.BP401 - Purity 4</t>
  </si>
  <si>
    <t>G.0.1.T.TT.BFG01 - Bột frigex</t>
  </si>
  <si>
    <t>K.0.1.T.TT.MT001 - Mè trắng</t>
  </si>
  <si>
    <t>G.0.0.T.TT.STPP1 - Sodium Triphotphat ( STPP )</t>
  </si>
  <si>
    <t>DH12</t>
  </si>
  <si>
    <t>G.0.1.T.TT.HDD01 - Hạt điều màu</t>
  </si>
  <si>
    <t>G.0.0.T.TT.RSK01 - Rượu sake 1.8L</t>
  </si>
  <si>
    <t>R.0.0.T.TT.NAM03 - Nấm đông cô</t>
  </si>
  <si>
    <t>DH11</t>
  </si>
  <si>
    <t>DH10</t>
  </si>
  <si>
    <t>DH09</t>
  </si>
  <si>
    <t>G.1.1.T.TT.MTPY2 - Yeast Extract 21V</t>
  </si>
  <si>
    <t>G.1.1.T.TT.MIG20 - Himax IG20</t>
  </si>
  <si>
    <t>DH08</t>
  </si>
  <si>
    <t>B.0.0.T.TT.BBV06 - BỘT VM0760B</t>
  </si>
  <si>
    <t>K.0.1.T.TT.TC001 - Trứng cút</t>
  </si>
  <si>
    <t>TEST</t>
  </si>
  <si>
    <t>số ngày</t>
  </si>
  <si>
    <t>giờ/ngày</t>
  </si>
  <si>
    <t>tổng giờ</t>
  </si>
  <si>
    <t>23/12/2014-31/12/2014</t>
  </si>
  <si>
    <t>1/1/2015-31/1/2015</t>
  </si>
  <si>
    <t>18/12/2014 - 31/01/2015</t>
  </si>
  <si>
    <t>năng xuất/ giờ</t>
  </si>
  <si>
    <t>Nếu năng xuất - sl sp &gt;=0 thì không đổi. Ngược lại thì sl sp = năng xuất và áp dụng Tính b</t>
  </si>
  <si>
    <t>Định mức sp</t>
  </si>
  <si>
    <t>G.0.1.T.TT.BN001 - Bột nghệ ngọn. gốc</t>
  </si>
  <si>
    <t>thời gian</t>
  </si>
  <si>
    <t>Số lượng sp</t>
  </si>
  <si>
    <t>18/12/2014 - 31/12/2014</t>
  </si>
  <si>
    <t>19/12/2014 - 31/12/2014</t>
  </si>
  <si>
    <t>22/12/2014 - 31/12/2014</t>
  </si>
  <si>
    <t>SL NPL SỬ DỤNG (KG)</t>
  </si>
  <si>
    <t>SL THÀNH PHẨM SẢN XUẤT CÓ SỬ DỤNG NL (KG)</t>
  </si>
  <si>
    <t>STT</t>
  </si>
  <si>
    <t>Mã nguyên liệu</t>
  </si>
  <si>
    <t>Tên nguyên liệu</t>
  </si>
  <si>
    <t>Năm 2013</t>
  </si>
  <si>
    <t>Năm 2014</t>
  </si>
  <si>
    <t>Năm 2015 - Năm Kế Hoạch</t>
  </si>
  <si>
    <t>SL NPL/ 1KG TP</t>
  </si>
  <si>
    <t>SL NPL SỬ DỤNG</t>
  </si>
  <si>
    <t>SL THÀNH PHẨM SỬ DỤNG ( TẤN)</t>
  </si>
  <si>
    <t>K.0.1.T.TT.TC001</t>
  </si>
  <si>
    <t>Trứng cút</t>
  </si>
  <si>
    <t>B.0.0.T.TT.BBV06</t>
  </si>
  <si>
    <t>BỘT VM0760B</t>
  </si>
  <si>
    <t>G.0.1.T.TT.BKG01</t>
  </si>
  <si>
    <t>Knoor gà</t>
  </si>
  <si>
    <t>G.0.0.T.TT.VWG01</t>
  </si>
  <si>
    <t>Vital Wheat Gluten</t>
  </si>
  <si>
    <t>G.0.0.T.TT.MTK01</t>
  </si>
  <si>
    <t>Muối Thái Lan ( muối tinh )</t>
  </si>
  <si>
    <t>G.0.0.T.TT.TS001</t>
  </si>
  <si>
    <t>Tiêu sọ vàng</t>
  </si>
  <si>
    <t>G.0.1.T.TT.CMC01</t>
  </si>
  <si>
    <t>Sodium carboxy Methyl cellulose F50 ( CMC )</t>
  </si>
  <si>
    <t>K.0.1.T.TT.MT001</t>
  </si>
  <si>
    <t>Mè trắng</t>
  </si>
  <si>
    <t>G.1.0.D.TT.BP401</t>
  </si>
  <si>
    <t>Purity 4</t>
  </si>
  <si>
    <t>G.0.0.T.TT.SYK01</t>
  </si>
  <si>
    <t>Màu thực phẩm( sunset yellow 36005)</t>
  </si>
  <si>
    <t>G.0.1.T.TT.KREA2</t>
  </si>
  <si>
    <t>Tinh bột mì biến tính (ES )</t>
  </si>
  <si>
    <t>G.0.1.T.TT.P4R01</t>
  </si>
  <si>
    <t>Bột màu P4R (ponceau 4R 36002)</t>
  </si>
  <si>
    <t>G.0.0.T.TT.STPP1</t>
  </si>
  <si>
    <t>Sodium Triphotphat ( STPP )</t>
  </si>
  <si>
    <t>G.0.1.T.TT.BFG01</t>
  </si>
  <si>
    <t>Bột frigex</t>
  </si>
  <si>
    <t>G.0.1.T.TT.HDD01</t>
  </si>
  <si>
    <t>Hạt điều màu</t>
  </si>
  <si>
    <t>G.0.1.T.TT.BN001</t>
  </si>
  <si>
    <t>Bột nghệ ngọn, gốc</t>
  </si>
  <si>
    <t>R.0.0.T.TT.NAM03</t>
  </si>
  <si>
    <t>Nấm đông cô</t>
  </si>
  <si>
    <t>G.0.0.T.TT.RSK01</t>
  </si>
  <si>
    <t>Rượu sake 1.8L</t>
  </si>
  <si>
    <t>G.1.1.T.TT.MIG20</t>
  </si>
  <si>
    <t>Himax IG20</t>
  </si>
  <si>
    <t>G.1.1.T.TT.MTPY2</t>
  </si>
  <si>
    <t>Yeast Extract 21V</t>
  </si>
  <si>
    <t>SL NPL SỬ DỤNG (KG) = (SoLuongSanPham / DinhMucSanPham) * CongThuc.SoLuong.Value * CongThuc.DinhMuc.Value;</t>
  </si>
  <si>
    <t>SL THÀNH PHẨM SẢN XUẤT CÓ SỬ DỤNG NL (KG) = (SoLuong(từ đơn hàng) / DinhMucSanPham) * CongThuc.SoLuong.Value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</si>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</sst>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.25"/>
      <name val="Tahoma"/>
      <family val="2"/>
    </font>
    <font>
      <sz val="10"/>
      <name val="Arial"/>
    </font>
    <font>
      <b/>
      <sz val="10"/>
      <color rgb="FF707070"/>
      <name val="Arial"/>
      <family val="2"/>
    </font>
    <font>
      <sz val="10"/>
      <color rgb="FF393939"/>
      <name val="Arial"/>
      <family val="2"/>
    </font>
    <font>
      <sz val="10"/>
      <color rgb="FFFFFFFF"/>
      <name val="Arial"/>
      <family val="2"/>
    </font>
    <font>
      <b/>
      <sz val="10"/>
      <color rgb="FF393939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2.1"/>
      <color theme="1"/>
      <name val="Arial"/>
      <family val="2"/>
    </font>
    <font>
      <sz val="11"/>
      <color theme="1"/>
      <name val="Arial"/>
      <family val="2"/>
    </font>
    <font>
      <sz val="11"/>
      <color rgb="FF393939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CFF7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8" fillId="0" borderId="0"/>
  </cellStyleXfs>
  <cellXfs count="86">
    <xf numFmtId="0" fontId="0" fillId="0" borderId="0" xfId="0"/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/>
    <xf numFmtId="0" fontId="2" fillId="0" borderId="0" xfId="0" applyFont="1" applyFill="1" applyBorder="1"/>
    <xf numFmtId="0" fontId="1" fillId="0" borderId="0" xfId="0" applyFont="1" applyFill="1" applyBorder="1"/>
    <xf numFmtId="0" fontId="0" fillId="0" borderId="0" xfId="0" applyBorder="1"/>
    <xf numFmtId="0" fontId="0" fillId="0" borderId="0" xfId="0" applyFill="1" applyBorder="1"/>
    <xf numFmtId="43" fontId="2" fillId="0" borderId="0" xfId="1" applyFont="1" applyFill="1" applyBorder="1"/>
    <xf numFmtId="43" fontId="0" fillId="0" borderId="0" xfId="1" applyFont="1" applyBorder="1"/>
    <xf numFmtId="49" fontId="6" fillId="0" borderId="1" xfId="0" applyNumberFormat="1" applyFont="1" applyFill="1" applyBorder="1"/>
    <xf numFmtId="0" fontId="7" fillId="0" borderId="2" xfId="0" quotePrefix="1" applyFont="1" applyBorder="1" applyAlignment="1">
      <alignment horizontal="left" vertical="center" wrapText="1"/>
    </xf>
    <xf numFmtId="0" fontId="7" fillId="0" borderId="2" xfId="2" quotePrefix="1" applyFont="1" applyBorder="1" applyAlignment="1">
      <alignment horizontal="left" vertical="center" wrapText="1"/>
    </xf>
    <xf numFmtId="49" fontId="6" fillId="0" borderId="1" xfId="2" applyNumberFormat="1" applyFont="1" applyFill="1" applyBorder="1"/>
    <xf numFmtId="0" fontId="10" fillId="3" borderId="3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left" vertical="center" wrapText="1"/>
    </xf>
    <xf numFmtId="0" fontId="10" fillId="3" borderId="5" xfId="0" applyFont="1" applyFill="1" applyBorder="1" applyAlignment="1">
      <alignment horizontal="left" vertical="top" wrapText="1"/>
    </xf>
    <xf numFmtId="0" fontId="11" fillId="0" borderId="0" xfId="0" applyFont="1" applyAlignment="1">
      <alignment horizontal="left" vertical="center" wrapText="1" indent="1"/>
    </xf>
    <xf numFmtId="0" fontId="9" fillId="2" borderId="3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left" vertical="top" wrapText="1"/>
    </xf>
    <xf numFmtId="0" fontId="0" fillId="2" borderId="7" xfId="0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Border="1" applyAlignment="1">
      <alignment horizontal="right"/>
    </xf>
    <xf numFmtId="0" fontId="9" fillId="0" borderId="0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right"/>
    </xf>
    <xf numFmtId="0" fontId="9" fillId="0" borderId="3" xfId="0" applyFont="1" applyFill="1" applyBorder="1" applyAlignment="1">
      <alignment horizontal="right" vertical="center" wrapText="1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Fill="1" applyAlignment="1">
      <alignment horizontal="right"/>
    </xf>
    <xf numFmtId="0" fontId="10" fillId="0" borderId="0" xfId="0" applyFont="1" applyFill="1" applyBorder="1" applyAlignment="1">
      <alignment horizontal="right"/>
    </xf>
    <xf numFmtId="0" fontId="9" fillId="2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/>
    <xf numFmtId="0" fontId="14" fillId="0" borderId="0" xfId="0" applyFont="1" applyFill="1" applyBorder="1" applyAlignment="1"/>
    <xf numFmtId="0" fontId="0" fillId="0" borderId="0" xfId="0" applyFill="1" applyBorder="1" applyAlignment="1"/>
    <xf numFmtId="0" fontId="12" fillId="3" borderId="3" xfId="0" applyFont="1" applyFill="1" applyBorder="1" applyAlignment="1">
      <alignment horizontal="center" vertical="top"/>
    </xf>
    <xf numFmtId="0" fontId="10" fillId="3" borderId="3" xfId="0" applyFont="1" applyFill="1" applyBorder="1" applyAlignment="1">
      <alignment horizontal="left" vertical="top"/>
    </xf>
    <xf numFmtId="0" fontId="10" fillId="0" borderId="3" xfId="0" applyFont="1" applyFill="1" applyBorder="1" applyAlignment="1">
      <alignment horizontal="right" vertical="top"/>
    </xf>
    <xf numFmtId="0" fontId="10" fillId="0" borderId="0" xfId="0" applyFont="1" applyFill="1" applyBorder="1" applyAlignment="1">
      <alignment horizontal="left" vertical="top"/>
    </xf>
    <xf numFmtId="0" fontId="15" fillId="0" borderId="0" xfId="0" applyFont="1" applyBorder="1" applyAlignment="1"/>
    <xf numFmtId="0" fontId="12" fillId="2" borderId="3" xfId="0" applyFont="1" applyFill="1" applyBorder="1" applyAlignment="1">
      <alignment horizontal="center" vertical="top"/>
    </xf>
    <xf numFmtId="0" fontId="10" fillId="2" borderId="3" xfId="0" applyFont="1" applyFill="1" applyBorder="1" applyAlignment="1">
      <alignment horizontal="left" vertical="top"/>
    </xf>
    <xf numFmtId="0" fontId="16" fillId="0" borderId="0" xfId="0" applyFont="1" applyFill="1" applyBorder="1" applyAlignment="1"/>
    <xf numFmtId="0" fontId="14" fillId="0" borderId="0" xfId="0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4" fillId="0" borderId="0" xfId="0" applyFont="1" applyBorder="1" applyAlignment="1"/>
    <xf numFmtId="0" fontId="17" fillId="4" borderId="0" xfId="0" applyFont="1" applyFill="1" applyBorder="1" applyAlignment="1">
      <alignment horizontal="right"/>
    </xf>
    <xf numFmtId="0" fontId="0" fillId="0" borderId="0" xfId="0" applyBorder="1" applyAlignment="1"/>
    <xf numFmtId="0" fontId="12" fillId="2" borderId="5" xfId="0" applyFont="1" applyFill="1" applyBorder="1" applyAlignment="1">
      <alignment horizontal="center" vertical="top"/>
    </xf>
    <xf numFmtId="0" fontId="10" fillId="2" borderId="5" xfId="0" applyFont="1" applyFill="1" applyBorder="1" applyAlignment="1">
      <alignment horizontal="left" vertical="top"/>
    </xf>
    <xf numFmtId="0" fontId="10" fillId="0" borderId="5" xfId="0" applyFont="1" applyFill="1" applyBorder="1" applyAlignment="1">
      <alignment horizontal="right" vertical="top"/>
    </xf>
    <xf numFmtId="0" fontId="12" fillId="4" borderId="3" xfId="0" applyFont="1" applyFill="1" applyBorder="1" applyAlignment="1">
      <alignment horizontal="center" vertical="top"/>
    </xf>
    <xf numFmtId="0" fontId="10" fillId="4" borderId="3" xfId="0" applyFont="1" applyFill="1" applyBorder="1" applyAlignment="1">
      <alignment horizontal="left" vertical="top"/>
    </xf>
    <xf numFmtId="0" fontId="12" fillId="3" borderId="5" xfId="0" applyFont="1" applyFill="1" applyBorder="1" applyAlignment="1">
      <alignment horizontal="center" vertical="top"/>
    </xf>
    <xf numFmtId="0" fontId="10" fillId="3" borderId="5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8" fillId="0" borderId="0" xfId="0" applyFont="1" applyAlignment="1"/>
    <xf numFmtId="0" fontId="18" fillId="0" borderId="0" xfId="0" applyFont="1" applyFill="1" applyAlignment="1"/>
    <xf numFmtId="0" fontId="9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19" fillId="0" borderId="0" xfId="0" applyFont="1" applyBorder="1" applyAlignment="1"/>
    <xf numFmtId="0" fontId="20" fillId="0" borderId="0" xfId="0" applyFont="1" applyAlignment="1">
      <alignment vertical="center" wrapText="1"/>
    </xf>
    <xf numFmtId="4" fontId="10" fillId="2" borderId="3" xfId="0" applyNumberFormat="1" applyFont="1" applyFill="1" applyBorder="1" applyAlignment="1">
      <alignment horizontal="left" vertical="top" wrapText="1"/>
    </xf>
    <xf numFmtId="4" fontId="10" fillId="3" borderId="3" xfId="0" applyNumberFormat="1" applyFont="1" applyFill="1" applyBorder="1" applyAlignment="1">
      <alignment horizontal="left" vertical="top" wrapText="1"/>
    </xf>
    <xf numFmtId="3" fontId="10" fillId="2" borderId="3" xfId="0" applyNumberFormat="1" applyFont="1" applyFill="1" applyBorder="1" applyAlignment="1">
      <alignment horizontal="left" vertical="top" wrapText="1"/>
    </xf>
    <xf numFmtId="0" fontId="10" fillId="3" borderId="4" xfId="0" applyFont="1" applyFill="1" applyBorder="1" applyAlignment="1">
      <alignment horizontal="left" vertical="top" wrapText="1"/>
    </xf>
    <xf numFmtId="0" fontId="10" fillId="2" borderId="4" xfId="0" applyFont="1" applyFill="1" applyBorder="1" applyAlignment="1">
      <alignment horizontal="left" vertical="top" wrapText="1"/>
    </xf>
    <xf numFmtId="0" fontId="10" fillId="3" borderId="6" xfId="0" applyFont="1" applyFill="1" applyBorder="1" applyAlignment="1">
      <alignment horizontal="left" vertical="top" wrapText="1"/>
    </xf>
    <xf numFmtId="0" fontId="12" fillId="2" borderId="3" xfId="0" applyFont="1" applyFill="1" applyBorder="1" applyAlignment="1">
      <alignment horizontal="left" vertical="top" wrapText="1"/>
    </xf>
    <xf numFmtId="0" fontId="15" fillId="0" borderId="9" xfId="0" applyFont="1" applyBorder="1" applyAlignment="1"/>
    <xf numFmtId="0" fontId="14" fillId="0" borderId="8" xfId="0" applyFont="1" applyBorder="1" applyAlignment="1"/>
    <xf numFmtId="0" fontId="10" fillId="5" borderId="3" xfId="0" applyFont="1" applyFill="1" applyBorder="1" applyAlignment="1">
      <alignment horizontal="left" vertical="top" wrapText="1"/>
    </xf>
    <xf numFmtId="4" fontId="10" fillId="5" borderId="3" xfId="0" applyNumberFormat="1" applyFont="1" applyFill="1" applyBorder="1" applyAlignment="1">
      <alignment horizontal="left" vertical="top" wrapText="1"/>
    </xf>
    <xf numFmtId="0" fontId="10" fillId="5" borderId="4" xfId="0" applyFont="1" applyFill="1" applyBorder="1" applyAlignment="1">
      <alignment horizontal="left" vertical="top" wrapText="1"/>
    </xf>
    <xf numFmtId="0" fontId="10" fillId="5" borderId="5" xfId="0" applyFont="1" applyFill="1" applyBorder="1" applyAlignment="1">
      <alignment horizontal="left" vertical="top" wrapText="1"/>
    </xf>
    <xf numFmtId="0" fontId="10" fillId="2" borderId="6" xfId="0" applyFont="1" applyFill="1" applyBorder="1" applyAlignment="1">
      <alignment horizontal="left" vertical="top" wrapText="1"/>
    </xf>
    <xf numFmtId="0" fontId="0" fillId="2" borderId="12" xfId="0" applyFill="1" applyBorder="1"/>
    <xf numFmtId="0" fontId="9" fillId="2" borderId="5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14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14</xdr:row>
          <xdr:rowOff>38100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15</xdr:row>
          <xdr:rowOff>38100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16</xdr:row>
          <xdr:rowOff>38100</xdr:rowOff>
        </xdr:to>
        <xdr:sp macro="" textlink="">
          <xdr:nvSpPr>
            <xdr:cNvPr id="2052" name="Control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17</xdr:row>
          <xdr:rowOff>38100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18</xdr:row>
          <xdr:rowOff>38100</xdr:rowOff>
        </xdr:to>
        <xdr:sp macro="" textlink="">
          <xdr:nvSpPr>
            <xdr:cNvPr id="2054" name="Control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19</xdr:row>
          <xdr:rowOff>38100</xdr:rowOff>
        </xdr:to>
        <xdr:sp macro="" textlink="">
          <xdr:nvSpPr>
            <xdr:cNvPr id="2055" name="Control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20</xdr:row>
          <xdr:rowOff>38100</xdr:rowOff>
        </xdr:to>
        <xdr:sp macro="" textlink="">
          <xdr:nvSpPr>
            <xdr:cNvPr id="2056" name="Control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22</xdr:row>
          <xdr:rowOff>38100</xdr:rowOff>
        </xdr:to>
        <xdr:sp macro="" textlink="">
          <xdr:nvSpPr>
            <xdr:cNvPr id="2057" name="Control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22</xdr:row>
          <xdr:rowOff>38100</xdr:rowOff>
        </xdr:to>
        <xdr:sp macro="" textlink="">
          <xdr:nvSpPr>
            <xdr:cNvPr id="2058" name="Control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22</xdr:row>
          <xdr:rowOff>38100</xdr:rowOff>
        </xdr:to>
        <xdr:sp macro="" textlink="">
          <xdr:nvSpPr>
            <xdr:cNvPr id="2059" name="Control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22</xdr:row>
          <xdr:rowOff>38100</xdr:rowOff>
        </xdr:to>
        <xdr:sp macro="" textlink="">
          <xdr:nvSpPr>
            <xdr:cNvPr id="2060" name="Control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22</xdr:row>
          <xdr:rowOff>38100</xdr:rowOff>
        </xdr:to>
        <xdr:sp macro="" textlink="">
          <xdr:nvSpPr>
            <xdr:cNvPr id="2061" name="Control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22</xdr:row>
          <xdr:rowOff>38100</xdr:rowOff>
        </xdr:to>
        <xdr:sp macro="" textlink="">
          <xdr:nvSpPr>
            <xdr:cNvPr id="2062" name="Control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22</xdr:row>
          <xdr:rowOff>38100</xdr:rowOff>
        </xdr:to>
        <xdr:sp macro="" textlink="">
          <xdr:nvSpPr>
            <xdr:cNvPr id="2063" name="Control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22</xdr:row>
          <xdr:rowOff>38100</xdr:rowOff>
        </xdr:to>
        <xdr:sp macro="" textlink="">
          <xdr:nvSpPr>
            <xdr:cNvPr id="2064" name="Control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22</xdr:row>
          <xdr:rowOff>38100</xdr:rowOff>
        </xdr:to>
        <xdr:sp macro="" textlink="">
          <xdr:nvSpPr>
            <xdr:cNvPr id="2065" name="Control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22</xdr:row>
          <xdr:rowOff>38100</xdr:rowOff>
        </xdr:to>
        <xdr:sp macro="" textlink="">
          <xdr:nvSpPr>
            <xdr:cNvPr id="2066" name="Control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22</xdr:row>
          <xdr:rowOff>38100</xdr:rowOff>
        </xdr:to>
        <xdr:sp macro="" textlink="">
          <xdr:nvSpPr>
            <xdr:cNvPr id="2067" name="Control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23</xdr:row>
          <xdr:rowOff>38100</xdr:rowOff>
        </xdr:to>
        <xdr:sp macro="" textlink="">
          <xdr:nvSpPr>
            <xdr:cNvPr id="2068" name="Control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24</xdr:row>
          <xdr:rowOff>38100</xdr:rowOff>
        </xdr:to>
        <xdr:sp macro="" textlink="">
          <xdr:nvSpPr>
            <xdr:cNvPr id="2069" name="Control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25</xdr:row>
          <xdr:rowOff>38100</xdr:rowOff>
        </xdr:to>
        <xdr:sp macro="" textlink="">
          <xdr:nvSpPr>
            <xdr:cNvPr id="2070" name="Control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26</xdr:row>
          <xdr:rowOff>38100</xdr:rowOff>
        </xdr:to>
        <xdr:sp macro="" textlink="">
          <xdr:nvSpPr>
            <xdr:cNvPr id="2071" name="Control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257175</xdr:colOff>
          <xdr:row>27</xdr:row>
          <xdr:rowOff>38100</xdr:rowOff>
        </xdr:to>
        <xdr:sp macro="" textlink="">
          <xdr:nvSpPr>
            <xdr:cNvPr id="2072" name="Control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28</xdr:row>
          <xdr:rowOff>38100</xdr:rowOff>
        </xdr:to>
        <xdr:sp macro="" textlink="">
          <xdr:nvSpPr>
            <xdr:cNvPr id="2073" name="Control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257175</xdr:colOff>
          <xdr:row>29</xdr:row>
          <xdr:rowOff>38100</xdr:rowOff>
        </xdr:to>
        <xdr:sp macro="" textlink="">
          <xdr:nvSpPr>
            <xdr:cNvPr id="2074" name="Control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257175</xdr:colOff>
          <xdr:row>30</xdr:row>
          <xdr:rowOff>38100</xdr:rowOff>
        </xdr:to>
        <xdr:sp macro="" textlink="">
          <xdr:nvSpPr>
            <xdr:cNvPr id="2075" name="Control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257175</xdr:colOff>
          <xdr:row>31</xdr:row>
          <xdr:rowOff>38100</xdr:rowOff>
        </xdr:to>
        <xdr:sp macro="" textlink="">
          <xdr:nvSpPr>
            <xdr:cNvPr id="2076" name="Control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257175</xdr:colOff>
          <xdr:row>32</xdr:row>
          <xdr:rowOff>38100</xdr:rowOff>
        </xdr:to>
        <xdr:sp macro="" textlink="">
          <xdr:nvSpPr>
            <xdr:cNvPr id="2077" name="Control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257175</xdr:colOff>
          <xdr:row>33</xdr:row>
          <xdr:rowOff>38100</xdr:rowOff>
        </xdr:to>
        <xdr:sp macro="" textlink="">
          <xdr:nvSpPr>
            <xdr:cNvPr id="2078" name="Control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257175</xdr:colOff>
          <xdr:row>34</xdr:row>
          <xdr:rowOff>38100</xdr:rowOff>
        </xdr:to>
        <xdr:sp macro="" textlink="">
          <xdr:nvSpPr>
            <xdr:cNvPr id="2079" name="Control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35</xdr:row>
          <xdr:rowOff>38100</xdr:rowOff>
        </xdr:to>
        <xdr:sp macro="" textlink="">
          <xdr:nvSpPr>
            <xdr:cNvPr id="2080" name="Control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257175</xdr:colOff>
          <xdr:row>37</xdr:row>
          <xdr:rowOff>38100</xdr:rowOff>
        </xdr:to>
        <xdr:sp macro="" textlink="">
          <xdr:nvSpPr>
            <xdr:cNvPr id="2081" name="Control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257175</xdr:colOff>
          <xdr:row>38</xdr:row>
          <xdr:rowOff>38100</xdr:rowOff>
        </xdr:to>
        <xdr:sp macro="" textlink="">
          <xdr:nvSpPr>
            <xdr:cNvPr id="2082" name="Control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257175</xdr:colOff>
          <xdr:row>39</xdr:row>
          <xdr:rowOff>38100</xdr:rowOff>
        </xdr:to>
        <xdr:sp macro="" textlink="">
          <xdr:nvSpPr>
            <xdr:cNvPr id="2083" name="Control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257175</xdr:colOff>
          <xdr:row>40</xdr:row>
          <xdr:rowOff>38100</xdr:rowOff>
        </xdr:to>
        <xdr:sp macro="" textlink="">
          <xdr:nvSpPr>
            <xdr:cNvPr id="2084" name="Control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257175</xdr:colOff>
          <xdr:row>41</xdr:row>
          <xdr:rowOff>38100</xdr:rowOff>
        </xdr:to>
        <xdr:sp macro="" textlink="">
          <xdr:nvSpPr>
            <xdr:cNvPr id="2085" name="Control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0</xdr:col>
          <xdr:colOff>257175</xdr:colOff>
          <xdr:row>42</xdr:row>
          <xdr:rowOff>38100</xdr:rowOff>
        </xdr:to>
        <xdr:sp macro="" textlink="">
          <xdr:nvSpPr>
            <xdr:cNvPr id="2086" name="Control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0</xdr:rowOff>
        </xdr:from>
        <xdr:to>
          <xdr:col>0</xdr:col>
          <xdr:colOff>257175</xdr:colOff>
          <xdr:row>42</xdr:row>
          <xdr:rowOff>247650</xdr:rowOff>
        </xdr:to>
        <xdr:sp macro="" textlink="">
          <xdr:nvSpPr>
            <xdr:cNvPr id="2087" name="Control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0</xdr:col>
          <xdr:colOff>257175</xdr:colOff>
          <xdr:row>44</xdr:row>
          <xdr:rowOff>38100</xdr:rowOff>
        </xdr:to>
        <xdr:sp macro="" textlink="">
          <xdr:nvSpPr>
            <xdr:cNvPr id="2088" name="Control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257175</xdr:colOff>
          <xdr:row>46</xdr:row>
          <xdr:rowOff>38100</xdr:rowOff>
        </xdr:to>
        <xdr:sp macro="" textlink="">
          <xdr:nvSpPr>
            <xdr:cNvPr id="2089" name="Control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</xdr:row>
          <xdr:rowOff>0</xdr:rowOff>
        </xdr:from>
        <xdr:to>
          <xdr:col>0</xdr:col>
          <xdr:colOff>257175</xdr:colOff>
          <xdr:row>47</xdr:row>
          <xdr:rowOff>38100</xdr:rowOff>
        </xdr:to>
        <xdr:sp macro="" textlink="">
          <xdr:nvSpPr>
            <xdr:cNvPr id="2090" name="Control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</xdr:row>
          <xdr:rowOff>0</xdr:rowOff>
        </xdr:from>
        <xdr:to>
          <xdr:col>0</xdr:col>
          <xdr:colOff>257175</xdr:colOff>
          <xdr:row>48</xdr:row>
          <xdr:rowOff>38100</xdr:rowOff>
        </xdr:to>
        <xdr:sp macro="" textlink="">
          <xdr:nvSpPr>
            <xdr:cNvPr id="2091" name="Control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</xdr:row>
          <xdr:rowOff>0</xdr:rowOff>
        </xdr:from>
        <xdr:to>
          <xdr:col>0</xdr:col>
          <xdr:colOff>257175</xdr:colOff>
          <xdr:row>49</xdr:row>
          <xdr:rowOff>38100</xdr:rowOff>
        </xdr:to>
        <xdr:sp macro="" textlink="">
          <xdr:nvSpPr>
            <xdr:cNvPr id="2092" name="Control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50</xdr:row>
          <xdr:rowOff>38100</xdr:rowOff>
        </xdr:to>
        <xdr:sp macro="" textlink="">
          <xdr:nvSpPr>
            <xdr:cNvPr id="2093" name="Control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</xdr:row>
          <xdr:rowOff>0</xdr:rowOff>
        </xdr:from>
        <xdr:to>
          <xdr:col>0</xdr:col>
          <xdr:colOff>257175</xdr:colOff>
          <xdr:row>51</xdr:row>
          <xdr:rowOff>38100</xdr:rowOff>
        </xdr:to>
        <xdr:sp macro="" textlink="">
          <xdr:nvSpPr>
            <xdr:cNvPr id="2094" name="Control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257175</xdr:colOff>
          <xdr:row>52</xdr:row>
          <xdr:rowOff>38100</xdr:rowOff>
        </xdr:to>
        <xdr:sp macro="" textlink="">
          <xdr:nvSpPr>
            <xdr:cNvPr id="2095" name="Control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</xdr:row>
          <xdr:rowOff>0</xdr:rowOff>
        </xdr:from>
        <xdr:to>
          <xdr:col>0</xdr:col>
          <xdr:colOff>257175</xdr:colOff>
          <xdr:row>53</xdr:row>
          <xdr:rowOff>38100</xdr:rowOff>
        </xdr:to>
        <xdr:sp macro="" textlink="">
          <xdr:nvSpPr>
            <xdr:cNvPr id="2096" name="Control 48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</xdr:row>
          <xdr:rowOff>0</xdr:rowOff>
        </xdr:from>
        <xdr:to>
          <xdr:col>0</xdr:col>
          <xdr:colOff>257175</xdr:colOff>
          <xdr:row>56</xdr:row>
          <xdr:rowOff>38100</xdr:rowOff>
        </xdr:to>
        <xdr:sp macro="" textlink="">
          <xdr:nvSpPr>
            <xdr:cNvPr id="2097" name="Control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</xdr:row>
          <xdr:rowOff>0</xdr:rowOff>
        </xdr:from>
        <xdr:to>
          <xdr:col>0</xdr:col>
          <xdr:colOff>257175</xdr:colOff>
          <xdr:row>57</xdr:row>
          <xdr:rowOff>38100</xdr:rowOff>
        </xdr:to>
        <xdr:sp macro="" textlink="">
          <xdr:nvSpPr>
            <xdr:cNvPr id="2098" name="Control 50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</xdr:row>
          <xdr:rowOff>0</xdr:rowOff>
        </xdr:from>
        <xdr:to>
          <xdr:col>0</xdr:col>
          <xdr:colOff>257175</xdr:colOff>
          <xdr:row>58</xdr:row>
          <xdr:rowOff>38100</xdr:rowOff>
        </xdr:to>
        <xdr:sp macro="" textlink="">
          <xdr:nvSpPr>
            <xdr:cNvPr id="2099" name="Control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</xdr:row>
          <xdr:rowOff>0</xdr:rowOff>
        </xdr:from>
        <xdr:to>
          <xdr:col>0</xdr:col>
          <xdr:colOff>257175</xdr:colOff>
          <xdr:row>59</xdr:row>
          <xdr:rowOff>38100</xdr:rowOff>
        </xdr:to>
        <xdr:sp macro="" textlink="">
          <xdr:nvSpPr>
            <xdr:cNvPr id="2100" name="Control 52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0</xdr:rowOff>
        </xdr:from>
        <xdr:to>
          <xdr:col>0</xdr:col>
          <xdr:colOff>257175</xdr:colOff>
          <xdr:row>60</xdr:row>
          <xdr:rowOff>38100</xdr:rowOff>
        </xdr:to>
        <xdr:sp macro="" textlink="">
          <xdr:nvSpPr>
            <xdr:cNvPr id="2101" name="Control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</xdr:row>
          <xdr:rowOff>0</xdr:rowOff>
        </xdr:from>
        <xdr:to>
          <xdr:col>0</xdr:col>
          <xdr:colOff>257175</xdr:colOff>
          <xdr:row>61</xdr:row>
          <xdr:rowOff>38100</xdr:rowOff>
        </xdr:to>
        <xdr:sp macro="" textlink="">
          <xdr:nvSpPr>
            <xdr:cNvPr id="2102" name="Control 54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0</xdr:rowOff>
        </xdr:from>
        <xdr:to>
          <xdr:col>0</xdr:col>
          <xdr:colOff>257175</xdr:colOff>
          <xdr:row>63</xdr:row>
          <xdr:rowOff>38100</xdr:rowOff>
        </xdr:to>
        <xdr:sp macro="" textlink="">
          <xdr:nvSpPr>
            <xdr:cNvPr id="2103" name="Control 55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</xdr:row>
          <xdr:rowOff>0</xdr:rowOff>
        </xdr:from>
        <xdr:to>
          <xdr:col>0</xdr:col>
          <xdr:colOff>257175</xdr:colOff>
          <xdr:row>64</xdr:row>
          <xdr:rowOff>38100</xdr:rowOff>
        </xdr:to>
        <xdr:sp macro="" textlink="">
          <xdr:nvSpPr>
            <xdr:cNvPr id="2104" name="Control 56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</xdr:row>
          <xdr:rowOff>0</xdr:rowOff>
        </xdr:from>
        <xdr:to>
          <xdr:col>0</xdr:col>
          <xdr:colOff>257175</xdr:colOff>
          <xdr:row>65</xdr:row>
          <xdr:rowOff>38100</xdr:rowOff>
        </xdr:to>
        <xdr:sp macro="" textlink="">
          <xdr:nvSpPr>
            <xdr:cNvPr id="2105" name="Control 57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77</xdr:row>
          <xdr:rowOff>0</xdr:rowOff>
        </xdr:from>
        <xdr:to>
          <xdr:col>10</xdr:col>
          <xdr:colOff>914400</xdr:colOff>
          <xdr:row>78</xdr:row>
          <xdr:rowOff>28575</xdr:rowOff>
        </xdr:to>
        <xdr:sp macro="" textlink="">
          <xdr:nvSpPr>
            <xdr:cNvPr id="2107" name="Control 59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11</xdr:col>
          <xdr:colOff>914400</xdr:colOff>
          <xdr:row>2</xdr:row>
          <xdr:rowOff>228600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11</xdr:col>
          <xdr:colOff>914400</xdr:colOff>
          <xdr:row>3</xdr:row>
          <xdr:rowOff>228600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11</xdr:col>
          <xdr:colOff>914400</xdr:colOff>
          <xdr:row>4</xdr:row>
          <xdr:rowOff>228600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11</xdr:col>
          <xdr:colOff>914400</xdr:colOff>
          <xdr:row>5</xdr:row>
          <xdr:rowOff>228600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11</xdr:col>
          <xdr:colOff>914400</xdr:colOff>
          <xdr:row>6</xdr:row>
          <xdr:rowOff>228600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11</xdr:col>
          <xdr:colOff>914400</xdr:colOff>
          <xdr:row>7</xdr:row>
          <xdr:rowOff>228600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11</xdr:col>
          <xdr:colOff>914400</xdr:colOff>
          <xdr:row>8</xdr:row>
          <xdr:rowOff>228600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11</xdr:col>
          <xdr:colOff>914400</xdr:colOff>
          <xdr:row>9</xdr:row>
          <xdr:rowOff>228600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11</xdr:col>
          <xdr:colOff>914400</xdr:colOff>
          <xdr:row>10</xdr:row>
          <xdr:rowOff>228600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11</xdr:col>
          <xdr:colOff>914400</xdr:colOff>
          <xdr:row>11</xdr:row>
          <xdr:rowOff>228600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11</xdr:col>
          <xdr:colOff>914400</xdr:colOff>
          <xdr:row>12</xdr:row>
          <xdr:rowOff>228600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11</xdr:col>
          <xdr:colOff>914400</xdr:colOff>
          <xdr:row>13</xdr:row>
          <xdr:rowOff>228600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11</xdr:col>
          <xdr:colOff>914400</xdr:colOff>
          <xdr:row>14</xdr:row>
          <xdr:rowOff>228600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11</xdr:col>
          <xdr:colOff>914400</xdr:colOff>
          <xdr:row>15</xdr:row>
          <xdr:rowOff>228600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11</xdr:col>
          <xdr:colOff>914400</xdr:colOff>
          <xdr:row>16</xdr:row>
          <xdr:rowOff>228600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</xdr:row>
          <xdr:rowOff>0</xdr:rowOff>
        </xdr:from>
        <xdr:to>
          <xdr:col>11</xdr:col>
          <xdr:colOff>914400</xdr:colOff>
          <xdr:row>17</xdr:row>
          <xdr:rowOff>228600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</xdr:row>
          <xdr:rowOff>0</xdr:rowOff>
        </xdr:from>
        <xdr:to>
          <xdr:col>11</xdr:col>
          <xdr:colOff>914400</xdr:colOff>
          <xdr:row>18</xdr:row>
          <xdr:rowOff>228600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0</xdr:rowOff>
        </xdr:from>
        <xdr:to>
          <xdr:col>11</xdr:col>
          <xdr:colOff>914400</xdr:colOff>
          <xdr:row>19</xdr:row>
          <xdr:rowOff>228600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20</xdr:row>
          <xdr:rowOff>0</xdr:rowOff>
        </xdr:from>
        <xdr:to>
          <xdr:col>11</xdr:col>
          <xdr:colOff>914400</xdr:colOff>
          <xdr:row>20</xdr:row>
          <xdr:rowOff>228600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21</xdr:row>
          <xdr:rowOff>0</xdr:rowOff>
        </xdr:from>
        <xdr:to>
          <xdr:col>11</xdr:col>
          <xdr:colOff>914400</xdr:colOff>
          <xdr:row>21</xdr:row>
          <xdr:rowOff>228600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26" Type="http://schemas.openxmlformats.org/officeDocument/2006/relationships/control" Target="../activeX/activeX22.xml"/><Relationship Id="rId39" Type="http://schemas.openxmlformats.org/officeDocument/2006/relationships/control" Target="../activeX/activeX35.xml"/><Relationship Id="rId21" Type="http://schemas.openxmlformats.org/officeDocument/2006/relationships/control" Target="../activeX/activeX17.xml"/><Relationship Id="rId34" Type="http://schemas.openxmlformats.org/officeDocument/2006/relationships/control" Target="../activeX/activeX30.xml"/><Relationship Id="rId42" Type="http://schemas.openxmlformats.org/officeDocument/2006/relationships/control" Target="../activeX/activeX38.xml"/><Relationship Id="rId47" Type="http://schemas.openxmlformats.org/officeDocument/2006/relationships/control" Target="../activeX/activeX43.xml"/><Relationship Id="rId50" Type="http://schemas.openxmlformats.org/officeDocument/2006/relationships/control" Target="../activeX/activeX46.xml"/><Relationship Id="rId55" Type="http://schemas.openxmlformats.org/officeDocument/2006/relationships/control" Target="../activeX/activeX51.xml"/><Relationship Id="rId63" Type="http://schemas.openxmlformats.org/officeDocument/2006/relationships/image" Target="../media/image2.emf"/><Relationship Id="rId7" Type="http://schemas.openxmlformats.org/officeDocument/2006/relationships/control" Target="../activeX/activeX3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2.xml"/><Relationship Id="rId20" Type="http://schemas.openxmlformats.org/officeDocument/2006/relationships/control" Target="../activeX/activeX16.xml"/><Relationship Id="rId29" Type="http://schemas.openxmlformats.org/officeDocument/2006/relationships/control" Target="../activeX/activeX25.xml"/><Relationship Id="rId41" Type="http://schemas.openxmlformats.org/officeDocument/2006/relationships/control" Target="../activeX/activeX37.xml"/><Relationship Id="rId54" Type="http://schemas.openxmlformats.org/officeDocument/2006/relationships/control" Target="../activeX/activeX50.xml"/><Relationship Id="rId62" Type="http://schemas.openxmlformats.org/officeDocument/2006/relationships/control" Target="../activeX/activeX58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7.xml"/><Relationship Id="rId24" Type="http://schemas.openxmlformats.org/officeDocument/2006/relationships/control" Target="../activeX/activeX20.xml"/><Relationship Id="rId32" Type="http://schemas.openxmlformats.org/officeDocument/2006/relationships/control" Target="../activeX/activeX28.xml"/><Relationship Id="rId37" Type="http://schemas.openxmlformats.org/officeDocument/2006/relationships/control" Target="../activeX/activeX33.xml"/><Relationship Id="rId40" Type="http://schemas.openxmlformats.org/officeDocument/2006/relationships/control" Target="../activeX/activeX36.xml"/><Relationship Id="rId45" Type="http://schemas.openxmlformats.org/officeDocument/2006/relationships/control" Target="../activeX/activeX41.xml"/><Relationship Id="rId53" Type="http://schemas.openxmlformats.org/officeDocument/2006/relationships/control" Target="../activeX/activeX49.xml"/><Relationship Id="rId58" Type="http://schemas.openxmlformats.org/officeDocument/2006/relationships/control" Target="../activeX/activeX54.xml"/><Relationship Id="rId5" Type="http://schemas.openxmlformats.org/officeDocument/2006/relationships/image" Target="../media/image1.emf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9.xml"/><Relationship Id="rId28" Type="http://schemas.openxmlformats.org/officeDocument/2006/relationships/control" Target="../activeX/activeX24.xml"/><Relationship Id="rId36" Type="http://schemas.openxmlformats.org/officeDocument/2006/relationships/control" Target="../activeX/activeX32.xml"/><Relationship Id="rId49" Type="http://schemas.openxmlformats.org/officeDocument/2006/relationships/control" Target="../activeX/activeX45.xml"/><Relationship Id="rId57" Type="http://schemas.openxmlformats.org/officeDocument/2006/relationships/control" Target="../activeX/activeX53.xml"/><Relationship Id="rId61" Type="http://schemas.openxmlformats.org/officeDocument/2006/relationships/control" Target="../activeX/activeX57.xml"/><Relationship Id="rId10" Type="http://schemas.openxmlformats.org/officeDocument/2006/relationships/control" Target="../activeX/activeX6.xml"/><Relationship Id="rId19" Type="http://schemas.openxmlformats.org/officeDocument/2006/relationships/control" Target="../activeX/activeX15.xml"/><Relationship Id="rId31" Type="http://schemas.openxmlformats.org/officeDocument/2006/relationships/control" Target="../activeX/activeX27.xml"/><Relationship Id="rId44" Type="http://schemas.openxmlformats.org/officeDocument/2006/relationships/control" Target="../activeX/activeX40.xml"/><Relationship Id="rId52" Type="http://schemas.openxmlformats.org/officeDocument/2006/relationships/control" Target="../activeX/activeX48.xml"/><Relationship Id="rId60" Type="http://schemas.openxmlformats.org/officeDocument/2006/relationships/control" Target="../activeX/activeX5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8.xml"/><Relationship Id="rId27" Type="http://schemas.openxmlformats.org/officeDocument/2006/relationships/control" Target="../activeX/activeX23.xml"/><Relationship Id="rId30" Type="http://schemas.openxmlformats.org/officeDocument/2006/relationships/control" Target="../activeX/activeX26.xml"/><Relationship Id="rId35" Type="http://schemas.openxmlformats.org/officeDocument/2006/relationships/control" Target="../activeX/activeX31.xml"/><Relationship Id="rId43" Type="http://schemas.openxmlformats.org/officeDocument/2006/relationships/control" Target="../activeX/activeX39.xml"/><Relationship Id="rId48" Type="http://schemas.openxmlformats.org/officeDocument/2006/relationships/control" Target="../activeX/activeX44.xml"/><Relationship Id="rId56" Type="http://schemas.openxmlformats.org/officeDocument/2006/relationships/control" Target="../activeX/activeX52.xml"/><Relationship Id="rId8" Type="http://schemas.openxmlformats.org/officeDocument/2006/relationships/control" Target="../activeX/activeX4.xml"/><Relationship Id="rId51" Type="http://schemas.openxmlformats.org/officeDocument/2006/relationships/control" Target="../activeX/activeX47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21.xml"/><Relationship Id="rId33" Type="http://schemas.openxmlformats.org/officeDocument/2006/relationships/control" Target="../activeX/activeX29.xml"/><Relationship Id="rId38" Type="http://schemas.openxmlformats.org/officeDocument/2006/relationships/control" Target="../activeX/activeX34.xml"/><Relationship Id="rId46" Type="http://schemas.openxmlformats.org/officeDocument/2006/relationships/control" Target="../activeX/activeX42.xml"/><Relationship Id="rId59" Type="http://schemas.openxmlformats.org/officeDocument/2006/relationships/control" Target="../activeX/activeX5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3.xml"/><Relationship Id="rId13" Type="http://schemas.openxmlformats.org/officeDocument/2006/relationships/control" Target="../activeX/activeX68.xml"/><Relationship Id="rId18" Type="http://schemas.openxmlformats.org/officeDocument/2006/relationships/control" Target="../activeX/activeX73.xml"/><Relationship Id="rId3" Type="http://schemas.openxmlformats.org/officeDocument/2006/relationships/control" Target="../activeX/activeX59.xml"/><Relationship Id="rId21" Type="http://schemas.openxmlformats.org/officeDocument/2006/relationships/control" Target="../activeX/activeX76.xml"/><Relationship Id="rId7" Type="http://schemas.openxmlformats.org/officeDocument/2006/relationships/control" Target="../activeX/activeX62.xml"/><Relationship Id="rId12" Type="http://schemas.openxmlformats.org/officeDocument/2006/relationships/control" Target="../activeX/activeX67.xml"/><Relationship Id="rId17" Type="http://schemas.openxmlformats.org/officeDocument/2006/relationships/control" Target="../activeX/activeX72.xml"/><Relationship Id="rId2" Type="http://schemas.openxmlformats.org/officeDocument/2006/relationships/vmlDrawing" Target="../drawings/vmlDrawing2.vml"/><Relationship Id="rId16" Type="http://schemas.openxmlformats.org/officeDocument/2006/relationships/control" Target="../activeX/activeX71.xml"/><Relationship Id="rId20" Type="http://schemas.openxmlformats.org/officeDocument/2006/relationships/control" Target="../activeX/activeX75.xml"/><Relationship Id="rId1" Type="http://schemas.openxmlformats.org/officeDocument/2006/relationships/drawing" Target="../drawings/drawing2.xml"/><Relationship Id="rId6" Type="http://schemas.openxmlformats.org/officeDocument/2006/relationships/control" Target="../activeX/activeX61.xml"/><Relationship Id="rId11" Type="http://schemas.openxmlformats.org/officeDocument/2006/relationships/control" Target="../activeX/activeX66.xml"/><Relationship Id="rId5" Type="http://schemas.openxmlformats.org/officeDocument/2006/relationships/control" Target="../activeX/activeX60.xml"/><Relationship Id="rId15" Type="http://schemas.openxmlformats.org/officeDocument/2006/relationships/control" Target="../activeX/activeX70.xml"/><Relationship Id="rId23" Type="http://schemas.openxmlformats.org/officeDocument/2006/relationships/control" Target="../activeX/activeX78.xml"/><Relationship Id="rId10" Type="http://schemas.openxmlformats.org/officeDocument/2006/relationships/control" Target="../activeX/activeX65.xml"/><Relationship Id="rId19" Type="http://schemas.openxmlformats.org/officeDocument/2006/relationships/control" Target="../activeX/activeX74.xml"/><Relationship Id="rId4" Type="http://schemas.openxmlformats.org/officeDocument/2006/relationships/image" Target="../media/image2.emf"/><Relationship Id="rId9" Type="http://schemas.openxmlformats.org/officeDocument/2006/relationships/control" Target="../activeX/activeX64.xml"/><Relationship Id="rId14" Type="http://schemas.openxmlformats.org/officeDocument/2006/relationships/control" Target="../activeX/activeX69.xml"/><Relationship Id="rId22" Type="http://schemas.openxmlformats.org/officeDocument/2006/relationships/control" Target="../activeX/activeX7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7"/>
  <sheetViews>
    <sheetView workbookViewId="0">
      <selection activeCell="A2" sqref="A2"/>
    </sheetView>
  </sheetViews>
  <sheetFormatPr defaultRowHeight="15" x14ac:dyDescent="0.25"/>
  <cols>
    <col min="1" max="1" width="23.140625" style="5" customWidth="1"/>
    <col min="2" max="2" width="29.85546875" style="5" customWidth="1"/>
    <col min="3" max="3" width="9.5703125" style="5" customWidth="1"/>
    <col min="4" max="4" width="18" style="5" customWidth="1"/>
    <col min="5" max="5" width="18.140625" style="5" customWidth="1"/>
    <col min="6" max="6" width="9.140625" style="5"/>
    <col min="7" max="7" width="9.140625" style="8"/>
    <col min="8" max="16384" width="9.140625" style="5"/>
  </cols>
  <sheetData>
    <row r="1" spans="1:10" s="3" customFormat="1" x14ac:dyDescent="0.25">
      <c r="A1" s="1" t="s">
        <v>0</v>
      </c>
      <c r="B1" s="1" t="s">
        <v>1</v>
      </c>
      <c r="C1" s="1" t="s">
        <v>2</v>
      </c>
      <c r="D1" s="2" t="s">
        <v>4</v>
      </c>
      <c r="E1" s="2" t="s">
        <v>5</v>
      </c>
      <c r="G1" s="7"/>
    </row>
    <row r="2" spans="1:10" x14ac:dyDescent="0.25">
      <c r="A2" s="4" t="s">
        <v>6</v>
      </c>
      <c r="B2" s="4" t="s">
        <v>7</v>
      </c>
      <c r="C2" s="4" t="s">
        <v>3</v>
      </c>
      <c r="D2" s="4">
        <v>8.5500000000000007</v>
      </c>
      <c r="E2" s="5">
        <v>4</v>
      </c>
      <c r="G2" s="8" t="s">
        <v>10</v>
      </c>
      <c r="H2" s="8"/>
      <c r="I2" s="8"/>
      <c r="J2" s="8"/>
    </row>
    <row r="3" spans="1:10" x14ac:dyDescent="0.25">
      <c r="A3" s="4" t="s">
        <v>8</v>
      </c>
      <c r="B3" s="4" t="s">
        <v>9</v>
      </c>
      <c r="C3" s="4" t="s">
        <v>3</v>
      </c>
      <c r="D3" s="4">
        <v>5.3</v>
      </c>
      <c r="E3" s="5">
        <v>4</v>
      </c>
      <c r="G3" s="8" t="s">
        <v>10</v>
      </c>
      <c r="H3" s="8"/>
      <c r="I3" s="8"/>
      <c r="J3" s="8"/>
    </row>
    <row r="4" spans="1:10" x14ac:dyDescent="0.25">
      <c r="A4" s="9" t="s">
        <v>11</v>
      </c>
      <c r="B4" s="10" t="s">
        <v>12</v>
      </c>
      <c r="C4" s="4"/>
      <c r="G4" s="8" t="s">
        <v>10</v>
      </c>
      <c r="H4" s="8"/>
      <c r="I4" s="8"/>
      <c r="J4" s="8"/>
    </row>
    <row r="5" spans="1:10" x14ac:dyDescent="0.25">
      <c r="A5" s="12" t="s">
        <v>13</v>
      </c>
      <c r="B5" s="11" t="s">
        <v>14</v>
      </c>
      <c r="C5" s="4"/>
      <c r="G5" s="8" t="s">
        <v>10</v>
      </c>
      <c r="H5" s="8"/>
      <c r="I5" s="8"/>
      <c r="J5" s="8"/>
    </row>
    <row r="6" spans="1:10" x14ac:dyDescent="0.25">
      <c r="A6" s="9" t="s">
        <v>15</v>
      </c>
      <c r="B6" s="10" t="s">
        <v>16</v>
      </c>
      <c r="C6" s="4"/>
      <c r="G6" s="8" t="s">
        <v>10</v>
      </c>
      <c r="H6" s="8"/>
      <c r="I6" s="8"/>
      <c r="J6" s="8"/>
    </row>
    <row r="7" spans="1:10" x14ac:dyDescent="0.25">
      <c r="A7" s="9" t="s">
        <v>17</v>
      </c>
      <c r="B7" s="10" t="s">
        <v>18</v>
      </c>
      <c r="C7" s="4"/>
      <c r="G7" s="8" t="s">
        <v>10</v>
      </c>
      <c r="H7" s="8"/>
      <c r="I7" s="8"/>
      <c r="J7" s="8"/>
    </row>
    <row r="8" spans="1:10" x14ac:dyDescent="0.25">
      <c r="A8" s="4"/>
      <c r="B8" s="4"/>
      <c r="C8" s="4"/>
      <c r="D8" s="4"/>
      <c r="H8" s="8"/>
      <c r="I8" s="8"/>
      <c r="J8" s="8"/>
    </row>
    <row r="9" spans="1:10" x14ac:dyDescent="0.25">
      <c r="A9" s="4"/>
      <c r="B9" s="4"/>
      <c r="C9" s="4"/>
      <c r="D9" s="4"/>
      <c r="H9" s="8"/>
      <c r="I9" s="8"/>
      <c r="J9" s="8"/>
    </row>
    <row r="10" spans="1:10" x14ac:dyDescent="0.25">
      <c r="A10" s="4"/>
      <c r="B10" s="4"/>
      <c r="C10" s="4"/>
      <c r="D10" s="4"/>
      <c r="H10" s="8"/>
      <c r="I10" s="8"/>
      <c r="J10" s="8"/>
    </row>
    <row r="11" spans="1:10" x14ac:dyDescent="0.25">
      <c r="A11" s="4"/>
      <c r="B11" s="4"/>
      <c r="C11" s="4"/>
      <c r="D11" s="4"/>
      <c r="H11" s="8"/>
      <c r="I11" s="8"/>
      <c r="J11" s="8"/>
    </row>
    <row r="12" spans="1:10" x14ac:dyDescent="0.25">
      <c r="A12" s="4"/>
      <c r="B12" s="4"/>
      <c r="C12" s="4"/>
      <c r="D12" s="4"/>
      <c r="H12" s="8"/>
      <c r="I12" s="8"/>
      <c r="J12" s="8"/>
    </row>
    <row r="13" spans="1:10" x14ac:dyDescent="0.25">
      <c r="A13" s="4"/>
      <c r="B13" s="4"/>
      <c r="C13" s="4"/>
      <c r="D13" s="4"/>
      <c r="H13" s="8"/>
      <c r="I13" s="8"/>
      <c r="J13" s="8"/>
    </row>
    <row r="14" spans="1:10" x14ac:dyDescent="0.25">
      <c r="A14" s="4"/>
      <c r="B14" s="4"/>
      <c r="C14" s="4"/>
      <c r="E14" s="6"/>
      <c r="H14" s="8"/>
      <c r="I14" s="8"/>
      <c r="J14" s="8"/>
    </row>
    <row r="15" spans="1:10" x14ac:dyDescent="0.25">
      <c r="A15" s="4"/>
      <c r="B15" s="4"/>
      <c r="C15" s="4"/>
      <c r="E15" s="6"/>
      <c r="H15" s="8"/>
      <c r="I15" s="8"/>
      <c r="J15" s="8"/>
    </row>
    <row r="16" spans="1:10" x14ac:dyDescent="0.25">
      <c r="A16" s="4"/>
      <c r="B16" s="4"/>
      <c r="C16" s="4"/>
    </row>
    <row r="21" spans="1:3" x14ac:dyDescent="0.25">
      <c r="A21" s="4"/>
      <c r="B21" s="4"/>
      <c r="C21" s="4"/>
    </row>
    <row r="22" spans="1:3" x14ac:dyDescent="0.25">
      <c r="A22" s="4"/>
      <c r="B22" s="4"/>
      <c r="C22" s="4"/>
    </row>
    <row r="23" spans="1:3" x14ac:dyDescent="0.25">
      <c r="A23" s="4"/>
      <c r="B23" s="4"/>
      <c r="C23" s="4"/>
    </row>
    <row r="24" spans="1:3" x14ac:dyDescent="0.25">
      <c r="A24" s="4"/>
      <c r="B24" s="4"/>
      <c r="C24" s="4"/>
    </row>
    <row r="25" spans="1:3" x14ac:dyDescent="0.25">
      <c r="A25" s="4"/>
      <c r="B25" s="4"/>
      <c r="C25" s="4"/>
    </row>
    <row r="26" spans="1:3" x14ac:dyDescent="0.25">
      <c r="A26" s="4"/>
      <c r="B26" s="4"/>
      <c r="C26" s="4"/>
    </row>
    <row r="27" spans="1:3" x14ac:dyDescent="0.25">
      <c r="A27" s="4"/>
      <c r="B27" s="4"/>
      <c r="C27" s="4"/>
    </row>
    <row r="28" spans="1:3" x14ac:dyDescent="0.25">
      <c r="A28" s="4"/>
      <c r="B28" s="4"/>
      <c r="C28" s="4"/>
    </row>
    <row r="29" spans="1:3" x14ac:dyDescent="0.25">
      <c r="A29" s="4"/>
      <c r="B29" s="4"/>
      <c r="C29" s="4"/>
    </row>
    <row r="30" spans="1:3" x14ac:dyDescent="0.25">
      <c r="A30" s="4"/>
      <c r="B30" s="4"/>
      <c r="C30" s="4"/>
    </row>
    <row r="31" spans="1:3" x14ac:dyDescent="0.25">
      <c r="A31" s="4"/>
      <c r="B31" s="4"/>
      <c r="C31" s="4"/>
    </row>
    <row r="32" spans="1:3" x14ac:dyDescent="0.25">
      <c r="A32" s="4"/>
      <c r="B32" s="4"/>
      <c r="C32" s="4"/>
    </row>
    <row r="33" spans="1:3" x14ac:dyDescent="0.25">
      <c r="A33" s="4"/>
      <c r="B33" s="4"/>
      <c r="C33" s="4"/>
    </row>
    <row r="34" spans="1:3" x14ac:dyDescent="0.25">
      <c r="A34" s="4"/>
      <c r="B34" s="4"/>
      <c r="C34" s="4"/>
    </row>
    <row r="35" spans="1:3" x14ac:dyDescent="0.25">
      <c r="A35" s="4"/>
      <c r="B35" s="4"/>
      <c r="C35" s="4"/>
    </row>
    <row r="36" spans="1:3" x14ac:dyDescent="0.25">
      <c r="A36" s="4"/>
      <c r="B36" s="4"/>
      <c r="C36" s="4"/>
    </row>
    <row r="37" spans="1:3" x14ac:dyDescent="0.25">
      <c r="A37" s="4"/>
      <c r="B37" s="4"/>
      <c r="C37" s="4"/>
    </row>
    <row r="38" spans="1:3" x14ac:dyDescent="0.25">
      <c r="A38" s="4"/>
      <c r="B38" s="4"/>
      <c r="C38" s="4"/>
    </row>
    <row r="39" spans="1:3" x14ac:dyDescent="0.25">
      <c r="A39" s="4"/>
      <c r="B39" s="4"/>
      <c r="C39" s="4"/>
    </row>
    <row r="40" spans="1:3" x14ac:dyDescent="0.25">
      <c r="A40" s="4"/>
      <c r="B40" s="4"/>
      <c r="C40" s="4"/>
    </row>
    <row r="41" spans="1:3" x14ac:dyDescent="0.25">
      <c r="A41" s="4"/>
      <c r="B41" s="4"/>
      <c r="C41" s="4"/>
    </row>
    <row r="42" spans="1:3" x14ac:dyDescent="0.25">
      <c r="A42" s="4"/>
      <c r="B42" s="4"/>
      <c r="C42" s="4"/>
    </row>
    <row r="43" spans="1:3" x14ac:dyDescent="0.25">
      <c r="A43" s="4"/>
      <c r="B43" s="4"/>
      <c r="C43" s="4"/>
    </row>
    <row r="44" spans="1:3" x14ac:dyDescent="0.25">
      <c r="A44" s="4"/>
      <c r="B44" s="4"/>
      <c r="C44" s="4"/>
    </row>
    <row r="45" spans="1:3" x14ac:dyDescent="0.25">
      <c r="A45" s="4"/>
      <c r="B45" s="4"/>
      <c r="C45" s="4"/>
    </row>
    <row r="46" spans="1:3" x14ac:dyDescent="0.25">
      <c r="A46" s="4"/>
      <c r="B46" s="4"/>
      <c r="C46" s="4"/>
    </row>
    <row r="47" spans="1:3" x14ac:dyDescent="0.25">
      <c r="A47" s="4"/>
      <c r="B47" s="4"/>
      <c r="C47" s="4"/>
    </row>
    <row r="48" spans="1:3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  <row r="60" spans="1:3" x14ac:dyDescent="0.25">
      <c r="A60" s="4"/>
      <c r="B60" s="4"/>
      <c r="C60" s="4"/>
    </row>
    <row r="61" spans="1:3" x14ac:dyDescent="0.25">
      <c r="A61" s="4"/>
      <c r="B61" s="4"/>
      <c r="C61" s="4"/>
    </row>
    <row r="62" spans="1:3" x14ac:dyDescent="0.25">
      <c r="A62" s="4"/>
      <c r="B62" s="4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  <row r="65" spans="1:3" x14ac:dyDescent="0.25">
      <c r="A65" s="4"/>
      <c r="B65" s="4"/>
      <c r="C65" s="4"/>
    </row>
    <row r="66" spans="1:3" x14ac:dyDescent="0.25">
      <c r="A66" s="4"/>
      <c r="B66" s="4"/>
      <c r="C66" s="4"/>
    </row>
    <row r="67" spans="1:3" x14ac:dyDescent="0.25">
      <c r="A67" s="4"/>
      <c r="B67" s="4"/>
      <c r="C67" s="4"/>
    </row>
    <row r="68" spans="1:3" x14ac:dyDescent="0.25">
      <c r="A68" s="4"/>
      <c r="B68" s="4"/>
      <c r="C68" s="4"/>
    </row>
    <row r="69" spans="1:3" x14ac:dyDescent="0.25">
      <c r="A69" s="4"/>
      <c r="B69" s="4"/>
      <c r="C69" s="4"/>
    </row>
    <row r="70" spans="1:3" x14ac:dyDescent="0.25">
      <c r="A70" s="4"/>
      <c r="B70" s="4"/>
      <c r="C70" s="4"/>
    </row>
    <row r="71" spans="1:3" x14ac:dyDescent="0.25">
      <c r="A71" s="4"/>
      <c r="B71" s="4"/>
      <c r="C71" s="4"/>
    </row>
    <row r="72" spans="1:3" x14ac:dyDescent="0.25">
      <c r="A72" s="4"/>
      <c r="B72" s="4"/>
      <c r="C72" s="4"/>
    </row>
    <row r="73" spans="1:3" x14ac:dyDescent="0.25">
      <c r="A73" s="4"/>
      <c r="B73" s="4"/>
      <c r="C73" s="4"/>
    </row>
    <row r="74" spans="1:3" x14ac:dyDescent="0.25">
      <c r="A74" s="4"/>
      <c r="B74" s="4"/>
      <c r="C74" s="4"/>
    </row>
    <row r="75" spans="1:3" x14ac:dyDescent="0.25">
      <c r="A75" s="4"/>
      <c r="B75" s="4"/>
      <c r="C75" s="4"/>
    </row>
    <row r="76" spans="1:3" x14ac:dyDescent="0.25">
      <c r="A76" s="4"/>
      <c r="B76" s="4"/>
      <c r="C76" s="4"/>
    </row>
    <row r="77" spans="1:3" x14ac:dyDescent="0.25">
      <c r="A77" s="4"/>
      <c r="B77" s="4"/>
      <c r="C77" s="4"/>
    </row>
    <row r="78" spans="1:3" x14ac:dyDescent="0.25">
      <c r="A78" s="4"/>
      <c r="B78" s="4"/>
      <c r="C78" s="4"/>
    </row>
    <row r="79" spans="1:3" x14ac:dyDescent="0.25">
      <c r="A79" s="4"/>
      <c r="B79" s="4"/>
      <c r="C79" s="4"/>
    </row>
    <row r="80" spans="1:3" x14ac:dyDescent="0.25">
      <c r="A80" s="4"/>
      <c r="B80" s="4"/>
      <c r="C80" s="4"/>
    </row>
    <row r="81" spans="1:3" x14ac:dyDescent="0.25">
      <c r="A81" s="4"/>
      <c r="B81" s="4"/>
      <c r="C81" s="4"/>
    </row>
    <row r="82" spans="1:3" x14ac:dyDescent="0.25">
      <c r="A82" s="4"/>
      <c r="B82" s="4"/>
      <c r="C82" s="4"/>
    </row>
    <row r="83" spans="1:3" x14ac:dyDescent="0.25">
      <c r="A83" s="4"/>
      <c r="B83" s="4"/>
      <c r="C83" s="4"/>
    </row>
    <row r="84" spans="1:3" x14ac:dyDescent="0.25">
      <c r="A84" s="4"/>
      <c r="B84" s="4"/>
      <c r="C84" s="4"/>
    </row>
    <row r="85" spans="1:3" x14ac:dyDescent="0.25">
      <c r="A85" s="4"/>
      <c r="B85" s="4"/>
      <c r="C85" s="4"/>
    </row>
    <row r="86" spans="1:3" x14ac:dyDescent="0.25">
      <c r="A86" s="4"/>
      <c r="B86" s="4"/>
      <c r="C86" s="4"/>
    </row>
    <row r="87" spans="1:3" x14ac:dyDescent="0.25">
      <c r="A87" s="4"/>
      <c r="B87" s="4"/>
      <c r="C87" s="4"/>
    </row>
    <row r="88" spans="1:3" x14ac:dyDescent="0.25">
      <c r="A88" s="4"/>
      <c r="B88" s="4"/>
      <c r="C88" s="4"/>
    </row>
    <row r="89" spans="1:3" x14ac:dyDescent="0.25">
      <c r="A89" s="4"/>
      <c r="B89" s="4"/>
      <c r="C89" s="4"/>
    </row>
    <row r="90" spans="1:3" x14ac:dyDescent="0.25">
      <c r="A90" s="4"/>
      <c r="B90" s="4"/>
      <c r="C90" s="4"/>
    </row>
    <row r="91" spans="1:3" x14ac:dyDescent="0.25">
      <c r="A91" s="4"/>
      <c r="B91" s="4"/>
      <c r="C91" s="4"/>
    </row>
    <row r="92" spans="1:3" x14ac:dyDescent="0.25">
      <c r="A92" s="4"/>
      <c r="B92" s="4"/>
      <c r="C92" s="4"/>
    </row>
    <row r="93" spans="1:3" x14ac:dyDescent="0.25">
      <c r="A93" s="4"/>
      <c r="B93" s="4"/>
      <c r="C93" s="4"/>
    </row>
    <row r="94" spans="1:3" x14ac:dyDescent="0.25">
      <c r="A94" s="4"/>
      <c r="B94" s="4"/>
      <c r="C94" s="4"/>
    </row>
    <row r="95" spans="1:3" x14ac:dyDescent="0.25">
      <c r="A95" s="4"/>
      <c r="B95" s="4"/>
      <c r="C95" s="4"/>
    </row>
    <row r="96" spans="1:3" x14ac:dyDescent="0.25">
      <c r="A96" s="4"/>
      <c r="B96" s="4"/>
      <c r="C96" s="4"/>
    </row>
    <row r="97" spans="1:3" x14ac:dyDescent="0.25">
      <c r="A97" s="4"/>
      <c r="B97" s="4"/>
      <c r="C97" s="4"/>
    </row>
    <row r="98" spans="1:3" x14ac:dyDescent="0.25">
      <c r="A98" s="4"/>
      <c r="B98" s="4"/>
      <c r="C98" s="4"/>
    </row>
    <row r="99" spans="1:3" x14ac:dyDescent="0.25">
      <c r="A99" s="4"/>
      <c r="B99" s="4"/>
      <c r="C99" s="4"/>
    </row>
    <row r="100" spans="1:3" x14ac:dyDescent="0.25">
      <c r="A100" s="4"/>
      <c r="B100" s="4"/>
      <c r="C100" s="4"/>
    </row>
    <row r="101" spans="1:3" x14ac:dyDescent="0.25">
      <c r="A101" s="4"/>
      <c r="B101" s="4"/>
      <c r="C101" s="4"/>
    </row>
    <row r="102" spans="1:3" x14ac:dyDescent="0.25">
      <c r="A102" s="4"/>
      <c r="B102" s="4"/>
      <c r="C102" s="4"/>
    </row>
    <row r="103" spans="1:3" x14ac:dyDescent="0.25">
      <c r="A103" s="4"/>
      <c r="B103" s="4"/>
      <c r="C103" s="4"/>
    </row>
    <row r="104" spans="1:3" x14ac:dyDescent="0.25">
      <c r="A104" s="4"/>
      <c r="B104" s="4"/>
      <c r="C104" s="4"/>
    </row>
    <row r="105" spans="1:3" x14ac:dyDescent="0.25">
      <c r="A105" s="4"/>
      <c r="B105" s="4"/>
      <c r="C105" s="4"/>
    </row>
    <row r="106" spans="1:3" x14ac:dyDescent="0.25">
      <c r="A106" s="4"/>
      <c r="B106" s="4"/>
      <c r="C106" s="4"/>
    </row>
    <row r="107" spans="1:3" x14ac:dyDescent="0.25">
      <c r="A107" s="4"/>
      <c r="B107" s="4"/>
      <c r="C107" s="4"/>
    </row>
    <row r="108" spans="1:3" x14ac:dyDescent="0.25">
      <c r="A108" s="4"/>
      <c r="B108" s="4"/>
      <c r="C108" s="4"/>
    </row>
    <row r="109" spans="1:3" x14ac:dyDescent="0.25">
      <c r="A109" s="4"/>
      <c r="B109" s="4"/>
      <c r="C109" s="4"/>
    </row>
    <row r="110" spans="1:3" x14ac:dyDescent="0.25">
      <c r="A110" s="4"/>
      <c r="B110" s="4"/>
      <c r="C110" s="4"/>
    </row>
    <row r="111" spans="1:3" x14ac:dyDescent="0.25">
      <c r="A111" s="4"/>
      <c r="B111" s="4"/>
      <c r="C111" s="4"/>
    </row>
    <row r="112" spans="1:3" x14ac:dyDescent="0.25">
      <c r="A112" s="4"/>
      <c r="B112" s="4"/>
      <c r="C112" s="4"/>
    </row>
    <row r="113" spans="1:3" x14ac:dyDescent="0.25">
      <c r="A113" s="4"/>
      <c r="B113" s="4"/>
      <c r="C113" s="4"/>
    </row>
    <row r="114" spans="1:3" x14ac:dyDescent="0.25">
      <c r="A114" s="4"/>
      <c r="B114" s="4"/>
      <c r="C114" s="4"/>
    </row>
    <row r="115" spans="1:3" x14ac:dyDescent="0.25">
      <c r="A115" s="4"/>
      <c r="B115" s="4"/>
      <c r="C115" s="4"/>
    </row>
    <row r="116" spans="1:3" x14ac:dyDescent="0.25">
      <c r="A116" s="4"/>
      <c r="B116" s="4"/>
      <c r="C116" s="4"/>
    </row>
    <row r="117" spans="1:3" x14ac:dyDescent="0.25">
      <c r="A117" s="4"/>
      <c r="B117" s="4"/>
      <c r="C117" s="4"/>
    </row>
    <row r="118" spans="1:3" x14ac:dyDescent="0.25">
      <c r="A118" s="4"/>
      <c r="B118" s="4"/>
      <c r="C118" s="4"/>
    </row>
    <row r="119" spans="1:3" x14ac:dyDescent="0.25">
      <c r="A119" s="4"/>
      <c r="B119" s="4"/>
      <c r="C119" s="4"/>
    </row>
    <row r="120" spans="1:3" x14ac:dyDescent="0.25">
      <c r="A120" s="4"/>
      <c r="B120" s="4"/>
      <c r="C120" s="4"/>
    </row>
    <row r="121" spans="1:3" x14ac:dyDescent="0.25">
      <c r="A121" s="4"/>
      <c r="B121" s="4"/>
      <c r="C121" s="4"/>
    </row>
    <row r="122" spans="1:3" x14ac:dyDescent="0.25">
      <c r="A122" s="4"/>
      <c r="B122" s="4"/>
      <c r="C122" s="4"/>
    </row>
    <row r="123" spans="1:3" x14ac:dyDescent="0.25">
      <c r="A123" s="4"/>
      <c r="B123" s="4"/>
      <c r="C123" s="4"/>
    </row>
    <row r="124" spans="1:3" x14ac:dyDescent="0.25">
      <c r="A124" s="4"/>
      <c r="B124" s="4"/>
      <c r="C124" s="4"/>
    </row>
    <row r="125" spans="1:3" x14ac:dyDescent="0.25">
      <c r="A125" s="4"/>
      <c r="B125" s="4"/>
      <c r="C125" s="4"/>
    </row>
    <row r="126" spans="1:3" x14ac:dyDescent="0.25">
      <c r="A126" s="4"/>
      <c r="B126" s="4"/>
      <c r="C126" s="4"/>
    </row>
    <row r="127" spans="1:3" x14ac:dyDescent="0.25">
      <c r="A127" s="4"/>
      <c r="B127" s="4"/>
      <c r="C127" s="4"/>
    </row>
    <row r="128" spans="1:3" x14ac:dyDescent="0.25">
      <c r="A128" s="4"/>
      <c r="B128" s="4"/>
      <c r="C128" s="4"/>
    </row>
    <row r="129" spans="1:3" x14ac:dyDescent="0.25">
      <c r="A129" s="4"/>
      <c r="B129" s="4"/>
      <c r="C129" s="4"/>
    </row>
    <row r="130" spans="1:3" x14ac:dyDescent="0.25">
      <c r="A130" s="4"/>
      <c r="B130" s="4"/>
      <c r="C130" s="4"/>
    </row>
    <row r="131" spans="1:3" x14ac:dyDescent="0.25">
      <c r="A131" s="4"/>
      <c r="B131" s="4"/>
      <c r="C131" s="4"/>
    </row>
    <row r="132" spans="1:3" x14ac:dyDescent="0.25">
      <c r="A132" s="4"/>
      <c r="B132" s="4"/>
      <c r="C132" s="4"/>
    </row>
    <row r="133" spans="1:3" x14ac:dyDescent="0.25">
      <c r="A133" s="4"/>
      <c r="B133" s="4"/>
      <c r="C133" s="4"/>
    </row>
    <row r="134" spans="1:3" x14ac:dyDescent="0.25">
      <c r="A134" s="4"/>
      <c r="B134" s="4"/>
      <c r="C134" s="4"/>
    </row>
    <row r="135" spans="1:3" x14ac:dyDescent="0.25">
      <c r="A135" s="4"/>
      <c r="B135" s="4"/>
      <c r="C135" s="4"/>
    </row>
    <row r="136" spans="1:3" x14ac:dyDescent="0.25">
      <c r="A136" s="4"/>
      <c r="B136" s="4"/>
      <c r="C136" s="4"/>
    </row>
    <row r="137" spans="1:3" x14ac:dyDescent="0.25">
      <c r="A137" s="4"/>
      <c r="B137" s="4"/>
      <c r="C137" s="4"/>
    </row>
    <row r="138" spans="1:3" x14ac:dyDescent="0.25">
      <c r="A138" s="4"/>
      <c r="B138" s="4"/>
      <c r="C138" s="4"/>
    </row>
    <row r="139" spans="1:3" x14ac:dyDescent="0.25">
      <c r="A139" s="4"/>
      <c r="B139" s="4"/>
      <c r="C139" s="4"/>
    </row>
    <row r="140" spans="1:3" x14ac:dyDescent="0.25">
      <c r="A140" s="4"/>
      <c r="B140" s="4"/>
      <c r="C140" s="4"/>
    </row>
    <row r="141" spans="1:3" x14ac:dyDescent="0.25">
      <c r="A141" s="4"/>
      <c r="B141" s="4"/>
      <c r="C141" s="4"/>
    </row>
    <row r="142" spans="1:3" x14ac:dyDescent="0.25">
      <c r="A142" s="4"/>
      <c r="B142" s="4"/>
      <c r="C142" s="4"/>
    </row>
    <row r="143" spans="1:3" x14ac:dyDescent="0.25">
      <c r="A143" s="4"/>
      <c r="B143" s="4"/>
      <c r="C143" s="4"/>
    </row>
    <row r="144" spans="1:3" x14ac:dyDescent="0.25">
      <c r="A144" s="4"/>
      <c r="B144" s="4"/>
      <c r="C144" s="4"/>
    </row>
    <row r="145" spans="1:3" x14ac:dyDescent="0.25">
      <c r="A145" s="4"/>
      <c r="B145" s="4"/>
      <c r="C145" s="4"/>
    </row>
    <row r="146" spans="1:3" x14ac:dyDescent="0.25">
      <c r="A146" s="4"/>
      <c r="B146" s="4"/>
      <c r="C146" s="4"/>
    </row>
    <row r="147" spans="1:3" x14ac:dyDescent="0.25">
      <c r="A147" s="4"/>
      <c r="B147" s="4"/>
      <c r="C147" s="4"/>
    </row>
    <row r="148" spans="1:3" x14ac:dyDescent="0.25">
      <c r="A148" s="4"/>
      <c r="B148" s="4"/>
      <c r="C148" s="4"/>
    </row>
    <row r="149" spans="1:3" x14ac:dyDescent="0.25">
      <c r="A149" s="4"/>
      <c r="B149" s="4"/>
      <c r="C149" s="4"/>
    </row>
    <row r="150" spans="1:3" x14ac:dyDescent="0.25">
      <c r="A150" s="4"/>
      <c r="B150" s="4"/>
      <c r="C150" s="4"/>
    </row>
    <row r="151" spans="1:3" x14ac:dyDescent="0.25">
      <c r="A151" s="4"/>
      <c r="B151" s="4"/>
      <c r="C151" s="4"/>
    </row>
    <row r="152" spans="1:3" x14ac:dyDescent="0.25">
      <c r="A152" s="4"/>
      <c r="B152" s="4"/>
      <c r="C152" s="4"/>
    </row>
    <row r="153" spans="1:3" x14ac:dyDescent="0.25">
      <c r="A153" s="4"/>
      <c r="B153" s="4"/>
      <c r="C153" s="4"/>
    </row>
    <row r="154" spans="1:3" x14ac:dyDescent="0.25">
      <c r="A154" s="4"/>
      <c r="B154" s="4"/>
      <c r="C154" s="4"/>
    </row>
    <row r="155" spans="1:3" x14ac:dyDescent="0.25">
      <c r="A155" s="4"/>
      <c r="B155" s="4"/>
      <c r="C155" s="4"/>
    </row>
    <row r="156" spans="1:3" x14ac:dyDescent="0.25">
      <c r="A156" s="4"/>
      <c r="B156" s="4"/>
      <c r="C156" s="4"/>
    </row>
    <row r="157" spans="1:3" x14ac:dyDescent="0.25">
      <c r="A157" s="4"/>
      <c r="B157" s="4"/>
      <c r="C157" s="4"/>
    </row>
    <row r="158" spans="1:3" x14ac:dyDescent="0.25">
      <c r="A158" s="4"/>
      <c r="B158" s="4"/>
      <c r="C158" s="4"/>
    </row>
    <row r="159" spans="1:3" x14ac:dyDescent="0.25">
      <c r="A159" s="4"/>
      <c r="B159" s="4"/>
      <c r="C159" s="4"/>
    </row>
    <row r="160" spans="1:3" x14ac:dyDescent="0.25">
      <c r="A160" s="4"/>
      <c r="B160" s="4"/>
      <c r="C160" s="4"/>
    </row>
    <row r="161" spans="1:3" x14ac:dyDescent="0.25">
      <c r="A161" s="4"/>
      <c r="B161" s="4"/>
      <c r="C161" s="4"/>
    </row>
    <row r="162" spans="1:3" x14ac:dyDescent="0.25">
      <c r="A162" s="4"/>
      <c r="B162" s="4"/>
      <c r="C162" s="4"/>
    </row>
    <row r="163" spans="1:3" x14ac:dyDescent="0.25">
      <c r="A163" s="4"/>
      <c r="B163" s="4"/>
      <c r="C163" s="4"/>
    </row>
    <row r="164" spans="1:3" x14ac:dyDescent="0.25">
      <c r="A164" s="4"/>
      <c r="B164" s="4"/>
      <c r="C164" s="4"/>
    </row>
    <row r="165" spans="1:3" x14ac:dyDescent="0.25">
      <c r="A165" s="4"/>
      <c r="B165" s="4"/>
      <c r="C165" s="4"/>
    </row>
    <row r="166" spans="1:3" x14ac:dyDescent="0.25">
      <c r="A166" s="4"/>
      <c r="B166" s="4"/>
      <c r="C166" s="4"/>
    </row>
    <row r="167" spans="1:3" x14ac:dyDescent="0.25">
      <c r="A167" s="4"/>
      <c r="B167" s="4"/>
      <c r="C167" s="4"/>
    </row>
    <row r="168" spans="1:3" x14ac:dyDescent="0.25">
      <c r="A168" s="4"/>
      <c r="B168" s="4"/>
      <c r="C168" s="4"/>
    </row>
    <row r="169" spans="1:3" x14ac:dyDescent="0.25">
      <c r="A169" s="4"/>
      <c r="B169" s="4"/>
      <c r="C169" s="4"/>
    </row>
    <row r="170" spans="1:3" x14ac:dyDescent="0.25">
      <c r="A170" s="4"/>
      <c r="B170" s="4"/>
      <c r="C170" s="4"/>
    </row>
    <row r="171" spans="1:3" x14ac:dyDescent="0.25">
      <c r="A171" s="4"/>
      <c r="B171" s="4"/>
      <c r="C171" s="4"/>
    </row>
    <row r="172" spans="1:3" x14ac:dyDescent="0.25">
      <c r="A172" s="4"/>
      <c r="B172" s="4"/>
      <c r="C172" s="4"/>
    </row>
    <row r="173" spans="1:3" x14ac:dyDescent="0.25">
      <c r="A173" s="4"/>
      <c r="B173" s="4"/>
      <c r="C173" s="4"/>
    </row>
    <row r="174" spans="1:3" x14ac:dyDescent="0.25">
      <c r="A174" s="4"/>
      <c r="B174" s="4"/>
      <c r="C174" s="4"/>
    </row>
    <row r="175" spans="1:3" x14ac:dyDescent="0.25">
      <c r="A175" s="4"/>
      <c r="B175" s="4"/>
      <c r="C175" s="4"/>
    </row>
    <row r="176" spans="1:3" x14ac:dyDescent="0.25">
      <c r="A176" s="4"/>
      <c r="B176" s="4"/>
      <c r="C176" s="4"/>
    </row>
    <row r="177" spans="1:3" x14ac:dyDescent="0.25">
      <c r="A177" s="4"/>
      <c r="B177" s="4"/>
      <c r="C177" s="4"/>
    </row>
    <row r="178" spans="1:3" x14ac:dyDescent="0.25">
      <c r="A178" s="4"/>
      <c r="B178" s="4"/>
      <c r="C178" s="4"/>
    </row>
    <row r="179" spans="1:3" x14ac:dyDescent="0.25">
      <c r="A179" s="4"/>
      <c r="B179" s="4"/>
      <c r="C179" s="4"/>
    </row>
    <row r="180" spans="1:3" x14ac:dyDescent="0.25">
      <c r="A180" s="4"/>
      <c r="B180" s="4"/>
      <c r="C180" s="4"/>
    </row>
    <row r="181" spans="1:3" x14ac:dyDescent="0.25">
      <c r="A181" s="4"/>
      <c r="B181" s="4"/>
      <c r="C181" s="4"/>
    </row>
    <row r="182" spans="1:3" x14ac:dyDescent="0.25">
      <c r="A182" s="4"/>
      <c r="B182" s="4"/>
      <c r="C182" s="4"/>
    </row>
    <row r="183" spans="1:3" x14ac:dyDescent="0.25">
      <c r="A183" s="4"/>
      <c r="B183" s="4"/>
      <c r="C183" s="4"/>
    </row>
    <row r="184" spans="1:3" x14ac:dyDescent="0.25">
      <c r="A184" s="4"/>
      <c r="B184" s="4"/>
      <c r="C184" s="4"/>
    </row>
    <row r="185" spans="1:3" x14ac:dyDescent="0.25">
      <c r="A185" s="4"/>
      <c r="B185" s="4"/>
      <c r="C185" s="4"/>
    </row>
    <row r="186" spans="1:3" x14ac:dyDescent="0.25">
      <c r="A186" s="4"/>
      <c r="B186" s="4"/>
      <c r="C186" s="4"/>
    </row>
    <row r="187" spans="1:3" x14ac:dyDescent="0.25">
      <c r="A187" s="4"/>
      <c r="B187" s="4"/>
      <c r="C187" s="4"/>
    </row>
    <row r="188" spans="1:3" x14ac:dyDescent="0.25">
      <c r="A188" s="4"/>
      <c r="B188" s="4"/>
      <c r="C188" s="4"/>
    </row>
    <row r="189" spans="1:3" x14ac:dyDescent="0.25">
      <c r="A189" s="4"/>
      <c r="B189" s="4"/>
      <c r="C189" s="4"/>
    </row>
    <row r="190" spans="1:3" x14ac:dyDescent="0.25">
      <c r="A190" s="4"/>
      <c r="B190" s="4"/>
      <c r="C190" s="4"/>
    </row>
    <row r="191" spans="1:3" x14ac:dyDescent="0.25">
      <c r="A191" s="4"/>
      <c r="B191" s="4"/>
      <c r="C191" s="4"/>
    </row>
    <row r="192" spans="1:3" x14ac:dyDescent="0.25">
      <c r="A192" s="4"/>
      <c r="B192" s="4"/>
      <c r="C192" s="4"/>
    </row>
    <row r="193" spans="1:3" x14ac:dyDescent="0.25">
      <c r="A193" s="4"/>
      <c r="B193" s="4"/>
      <c r="C193" s="4"/>
    </row>
    <row r="194" spans="1:3" x14ac:dyDescent="0.25">
      <c r="A194" s="4"/>
      <c r="B194" s="4"/>
      <c r="C194" s="4"/>
    </row>
    <row r="195" spans="1:3" x14ac:dyDescent="0.25">
      <c r="A195" s="4"/>
      <c r="B195" s="4"/>
      <c r="C195" s="4"/>
    </row>
    <row r="196" spans="1:3" x14ac:dyDescent="0.25">
      <c r="A196" s="4"/>
      <c r="B196" s="4"/>
      <c r="C196" s="4"/>
    </row>
    <row r="197" spans="1:3" x14ac:dyDescent="0.25">
      <c r="A197" s="4"/>
      <c r="B197" s="4"/>
      <c r="C197" s="4"/>
    </row>
    <row r="198" spans="1:3" x14ac:dyDescent="0.25">
      <c r="A198" s="4"/>
      <c r="B198" s="4"/>
      <c r="C198" s="4"/>
    </row>
    <row r="199" spans="1:3" x14ac:dyDescent="0.25">
      <c r="A199" s="4"/>
      <c r="B199" s="4"/>
      <c r="C199" s="4"/>
    </row>
    <row r="200" spans="1:3" x14ac:dyDescent="0.25">
      <c r="A200" s="4"/>
      <c r="B200" s="4"/>
      <c r="C200" s="4"/>
    </row>
    <row r="201" spans="1:3" x14ac:dyDescent="0.25">
      <c r="A201" s="4"/>
      <c r="B201" s="4"/>
      <c r="C201" s="4"/>
    </row>
    <row r="202" spans="1:3" x14ac:dyDescent="0.25">
      <c r="A202" s="4"/>
      <c r="B202" s="4"/>
      <c r="C202" s="4"/>
    </row>
    <row r="203" spans="1:3" x14ac:dyDescent="0.25">
      <c r="A203" s="4"/>
      <c r="B203" s="4"/>
      <c r="C203" s="4"/>
    </row>
    <row r="204" spans="1:3" x14ac:dyDescent="0.25">
      <c r="A204" s="4"/>
      <c r="B204" s="4"/>
      <c r="C204" s="4"/>
    </row>
    <row r="205" spans="1:3" x14ac:dyDescent="0.25">
      <c r="A205" s="4"/>
      <c r="B205" s="4"/>
      <c r="C205" s="4"/>
    </row>
    <row r="206" spans="1:3" x14ac:dyDescent="0.25">
      <c r="A206" s="4"/>
      <c r="B206" s="4"/>
      <c r="C206" s="4"/>
    </row>
    <row r="207" spans="1:3" x14ac:dyDescent="0.25">
      <c r="A207" s="4"/>
      <c r="B207" s="4"/>
      <c r="C207" s="4"/>
    </row>
    <row r="208" spans="1:3" x14ac:dyDescent="0.25">
      <c r="A208" s="4"/>
      <c r="B208" s="4"/>
      <c r="C208" s="4"/>
    </row>
    <row r="209" spans="1:3" x14ac:dyDescent="0.25">
      <c r="A209" s="4"/>
      <c r="B209" s="4"/>
      <c r="C209" s="4"/>
    </row>
    <row r="210" spans="1:3" x14ac:dyDescent="0.25">
      <c r="A210" s="4"/>
      <c r="B210" s="4"/>
      <c r="C210" s="4"/>
    </row>
    <row r="211" spans="1:3" x14ac:dyDescent="0.25">
      <c r="A211" s="4"/>
      <c r="B211" s="4"/>
      <c r="C211" s="4"/>
    </row>
    <row r="212" spans="1:3" x14ac:dyDescent="0.25">
      <c r="A212" s="4"/>
      <c r="B212" s="4"/>
      <c r="C212" s="4"/>
    </row>
    <row r="213" spans="1:3" x14ac:dyDescent="0.25">
      <c r="A213" s="4"/>
      <c r="B213" s="4"/>
      <c r="C213" s="4"/>
    </row>
    <row r="214" spans="1:3" x14ac:dyDescent="0.25">
      <c r="A214" s="4"/>
      <c r="B214" s="4"/>
      <c r="C214" s="4"/>
    </row>
    <row r="215" spans="1:3" x14ac:dyDescent="0.25">
      <c r="A215" s="4"/>
      <c r="B215" s="4"/>
      <c r="C215" s="4"/>
    </row>
    <row r="216" spans="1:3" x14ac:dyDescent="0.25">
      <c r="A216" s="4"/>
      <c r="B216" s="4"/>
      <c r="C216" s="4"/>
    </row>
    <row r="217" spans="1:3" x14ac:dyDescent="0.25">
      <c r="A217" s="4"/>
      <c r="B217" s="4"/>
      <c r="C217" s="4"/>
    </row>
    <row r="218" spans="1:3" x14ac:dyDescent="0.25">
      <c r="A218" s="4"/>
      <c r="B218" s="4"/>
      <c r="C218" s="4"/>
    </row>
    <row r="219" spans="1:3" x14ac:dyDescent="0.25">
      <c r="A219" s="4"/>
      <c r="B219" s="4"/>
      <c r="C219" s="4"/>
    </row>
    <row r="220" spans="1:3" x14ac:dyDescent="0.25">
      <c r="A220" s="4"/>
      <c r="B220" s="4"/>
      <c r="C220" s="4"/>
    </row>
    <row r="221" spans="1:3" x14ac:dyDescent="0.25">
      <c r="A221" s="4"/>
      <c r="B221" s="4"/>
      <c r="C221" s="4"/>
    </row>
    <row r="222" spans="1:3" x14ac:dyDescent="0.25">
      <c r="A222" s="4"/>
      <c r="B222" s="4"/>
      <c r="C222" s="4"/>
    </row>
    <row r="223" spans="1:3" x14ac:dyDescent="0.25">
      <c r="A223" s="4"/>
      <c r="B223" s="4"/>
      <c r="C223" s="4"/>
    </row>
    <row r="224" spans="1:3" x14ac:dyDescent="0.25">
      <c r="A224" s="4"/>
      <c r="B224" s="4"/>
      <c r="C224" s="4"/>
    </row>
    <row r="225" spans="1:3" x14ac:dyDescent="0.25">
      <c r="A225" s="4"/>
      <c r="B225" s="4"/>
      <c r="C225" s="4"/>
    </row>
    <row r="226" spans="1:3" x14ac:dyDescent="0.25">
      <c r="A226" s="4"/>
      <c r="B226" s="4"/>
      <c r="C226" s="4"/>
    </row>
    <row r="227" spans="1:3" x14ac:dyDescent="0.25">
      <c r="A227" s="4"/>
      <c r="B227" s="4"/>
      <c r="C227" s="4"/>
    </row>
    <row r="228" spans="1:3" x14ac:dyDescent="0.25">
      <c r="A228" s="4"/>
      <c r="B228" s="4"/>
      <c r="C228" s="4"/>
    </row>
    <row r="229" spans="1:3" x14ac:dyDescent="0.25">
      <c r="A229" s="4"/>
      <c r="B229" s="4"/>
      <c r="C229" s="4"/>
    </row>
    <row r="230" spans="1:3" x14ac:dyDescent="0.25">
      <c r="A230" s="4"/>
      <c r="B230" s="4"/>
      <c r="C230" s="4"/>
    </row>
    <row r="231" spans="1:3" x14ac:dyDescent="0.25">
      <c r="A231" s="4"/>
      <c r="B231" s="4"/>
      <c r="C231" s="4"/>
    </row>
    <row r="232" spans="1:3" x14ac:dyDescent="0.25">
      <c r="A232" s="4"/>
      <c r="B232" s="4"/>
      <c r="C232" s="4"/>
    </row>
    <row r="233" spans="1:3" x14ac:dyDescent="0.25">
      <c r="A233" s="4"/>
      <c r="B233" s="4"/>
      <c r="C233" s="4"/>
    </row>
    <row r="234" spans="1:3" x14ac:dyDescent="0.25">
      <c r="A234" s="4"/>
      <c r="B234" s="4"/>
      <c r="C234" s="4"/>
    </row>
    <row r="235" spans="1:3" x14ac:dyDescent="0.25">
      <c r="A235" s="4"/>
      <c r="B235" s="4"/>
      <c r="C235" s="4"/>
    </row>
    <row r="236" spans="1:3" x14ac:dyDescent="0.25">
      <c r="A236" s="4"/>
      <c r="B236" s="4"/>
      <c r="C236" s="4"/>
    </row>
    <row r="237" spans="1:3" x14ac:dyDescent="0.25">
      <c r="A237" s="4"/>
      <c r="B237" s="4"/>
      <c r="C237" s="4"/>
    </row>
    <row r="238" spans="1:3" x14ac:dyDescent="0.25">
      <c r="A238" s="4"/>
      <c r="B238" s="4"/>
      <c r="C238" s="4"/>
    </row>
    <row r="239" spans="1:3" x14ac:dyDescent="0.25">
      <c r="A239" s="4"/>
      <c r="B239" s="4"/>
      <c r="C239" s="4"/>
    </row>
    <row r="240" spans="1:3" x14ac:dyDescent="0.25">
      <c r="A240" s="4"/>
      <c r="B240" s="4"/>
      <c r="C240" s="4"/>
    </row>
    <row r="241" spans="1:3" x14ac:dyDescent="0.25">
      <c r="A241" s="4"/>
      <c r="B241" s="4"/>
      <c r="C241" s="4"/>
    </row>
    <row r="242" spans="1:3" x14ac:dyDescent="0.25">
      <c r="A242" s="4"/>
      <c r="B242" s="4"/>
      <c r="C242" s="4"/>
    </row>
    <row r="243" spans="1:3" x14ac:dyDescent="0.25">
      <c r="A243" s="4"/>
      <c r="B243" s="4"/>
      <c r="C243" s="4"/>
    </row>
    <row r="244" spans="1:3" x14ac:dyDescent="0.25">
      <c r="A244" s="4"/>
      <c r="B244" s="4"/>
      <c r="C244" s="4"/>
    </row>
    <row r="245" spans="1:3" x14ac:dyDescent="0.25">
      <c r="A245" s="4"/>
      <c r="B245" s="4"/>
      <c r="C245" s="4"/>
    </row>
    <row r="246" spans="1:3" x14ac:dyDescent="0.25">
      <c r="A246" s="4"/>
      <c r="B246" s="4"/>
      <c r="C246" s="4"/>
    </row>
    <row r="247" spans="1:3" x14ac:dyDescent="0.25">
      <c r="A247" s="4"/>
      <c r="B247" s="4"/>
      <c r="C247" s="4"/>
    </row>
    <row r="248" spans="1:3" x14ac:dyDescent="0.25">
      <c r="A248" s="4"/>
      <c r="B248" s="4"/>
      <c r="C248" s="4"/>
    </row>
    <row r="249" spans="1:3" x14ac:dyDescent="0.25">
      <c r="A249" s="4"/>
      <c r="B249" s="4"/>
      <c r="C249" s="4"/>
    </row>
    <row r="250" spans="1:3" x14ac:dyDescent="0.25">
      <c r="A250" s="4"/>
      <c r="B250" s="4"/>
      <c r="C250" s="4"/>
    </row>
    <row r="251" spans="1:3" x14ac:dyDescent="0.25">
      <c r="A251" s="4"/>
      <c r="B251" s="4"/>
      <c r="C251" s="4"/>
    </row>
    <row r="252" spans="1:3" x14ac:dyDescent="0.25">
      <c r="A252" s="4"/>
      <c r="B252" s="4"/>
      <c r="C252" s="4"/>
    </row>
    <row r="253" spans="1:3" x14ac:dyDescent="0.25">
      <c r="A253" s="4"/>
      <c r="B253" s="4"/>
      <c r="C253" s="4"/>
    </row>
    <row r="254" spans="1:3" x14ac:dyDescent="0.25">
      <c r="A254" s="4"/>
      <c r="B254" s="4"/>
      <c r="C254" s="4"/>
    </row>
    <row r="255" spans="1:3" x14ac:dyDescent="0.25">
      <c r="A255" s="4"/>
      <c r="B255" s="4"/>
      <c r="C255" s="4"/>
    </row>
    <row r="256" spans="1:3" x14ac:dyDescent="0.25">
      <c r="A256" s="4"/>
      <c r="B256" s="4"/>
      <c r="C256" s="4"/>
    </row>
    <row r="257" spans="1:3" x14ac:dyDescent="0.25">
      <c r="A257" s="4"/>
      <c r="B257" s="4"/>
      <c r="C257" s="4"/>
    </row>
    <row r="258" spans="1:3" x14ac:dyDescent="0.25">
      <c r="A258" s="4"/>
      <c r="B258" s="4"/>
      <c r="C258" s="4"/>
    </row>
    <row r="259" spans="1:3" x14ac:dyDescent="0.25">
      <c r="A259" s="4"/>
      <c r="B259" s="4"/>
      <c r="C259" s="4"/>
    </row>
    <row r="260" spans="1:3" x14ac:dyDescent="0.25">
      <c r="A260" s="4"/>
      <c r="B260" s="4"/>
      <c r="C260" s="4"/>
    </row>
    <row r="261" spans="1:3" x14ac:dyDescent="0.25">
      <c r="A261" s="4"/>
      <c r="B261" s="4"/>
      <c r="C261" s="4"/>
    </row>
    <row r="262" spans="1:3" x14ac:dyDescent="0.25">
      <c r="A262" s="4"/>
      <c r="B262" s="4"/>
      <c r="C262" s="4"/>
    </row>
    <row r="263" spans="1:3" x14ac:dyDescent="0.25">
      <c r="A263" s="4"/>
      <c r="B263" s="4"/>
      <c r="C263" s="4"/>
    </row>
    <row r="264" spans="1:3" x14ac:dyDescent="0.25">
      <c r="A264" s="4"/>
      <c r="B264" s="4"/>
      <c r="C264" s="4"/>
    </row>
    <row r="265" spans="1:3" x14ac:dyDescent="0.25">
      <c r="A265" s="4"/>
      <c r="B265" s="4"/>
      <c r="C265" s="4"/>
    </row>
    <row r="266" spans="1:3" x14ac:dyDescent="0.25">
      <c r="A266" s="4"/>
      <c r="B266" s="4"/>
      <c r="C266" s="4"/>
    </row>
    <row r="267" spans="1:3" x14ac:dyDescent="0.25">
      <c r="A267" s="4"/>
      <c r="B267" s="4"/>
      <c r="C267" s="4"/>
    </row>
    <row r="268" spans="1:3" x14ac:dyDescent="0.25">
      <c r="A268" s="4"/>
      <c r="B268" s="4"/>
      <c r="C268" s="4"/>
    </row>
    <row r="269" spans="1:3" x14ac:dyDescent="0.25">
      <c r="A269" s="4"/>
      <c r="B269" s="4"/>
      <c r="C269" s="4"/>
    </row>
    <row r="270" spans="1:3" x14ac:dyDescent="0.25">
      <c r="A270" s="4"/>
      <c r="B270" s="4"/>
      <c r="C270" s="4"/>
    </row>
    <row r="271" spans="1:3" x14ac:dyDescent="0.25">
      <c r="A271" s="4"/>
      <c r="B271" s="4"/>
      <c r="C271" s="4"/>
    </row>
    <row r="272" spans="1:3" x14ac:dyDescent="0.25">
      <c r="A272" s="4"/>
      <c r="B272" s="4"/>
      <c r="C272" s="4"/>
    </row>
    <row r="273" spans="1:3" x14ac:dyDescent="0.25">
      <c r="A273" s="4"/>
      <c r="B273" s="4"/>
      <c r="C273" s="4"/>
    </row>
    <row r="274" spans="1:3" x14ac:dyDescent="0.25">
      <c r="A274" s="4"/>
      <c r="B274" s="4"/>
      <c r="C274" s="4"/>
    </row>
    <row r="275" spans="1:3" x14ac:dyDescent="0.25">
      <c r="A275" s="4"/>
      <c r="B275" s="4"/>
      <c r="C275" s="4"/>
    </row>
    <row r="276" spans="1:3" x14ac:dyDescent="0.25">
      <c r="A276" s="4"/>
      <c r="B276" s="4"/>
      <c r="C276" s="4"/>
    </row>
    <row r="277" spans="1:3" x14ac:dyDescent="0.25">
      <c r="A277" s="4"/>
      <c r="B277" s="4"/>
      <c r="C277" s="4"/>
    </row>
    <row r="278" spans="1:3" x14ac:dyDescent="0.25">
      <c r="A278" s="4"/>
      <c r="B278" s="4"/>
      <c r="C278" s="4"/>
    </row>
    <row r="279" spans="1:3" x14ac:dyDescent="0.25">
      <c r="A279" s="4"/>
      <c r="B279" s="4"/>
      <c r="C279" s="4"/>
    </row>
    <row r="280" spans="1:3" x14ac:dyDescent="0.25">
      <c r="A280" s="4"/>
      <c r="B280" s="4"/>
      <c r="C280" s="4"/>
    </row>
    <row r="281" spans="1:3" x14ac:dyDescent="0.25">
      <c r="A281" s="4"/>
      <c r="B281" s="4"/>
      <c r="C281" s="4"/>
    </row>
    <row r="282" spans="1:3" x14ac:dyDescent="0.25">
      <c r="A282" s="4"/>
      <c r="B282" s="4"/>
      <c r="C282" s="4"/>
    </row>
    <row r="283" spans="1:3" x14ac:dyDescent="0.25">
      <c r="A283" s="4"/>
      <c r="B283" s="4"/>
      <c r="C283" s="4"/>
    </row>
    <row r="284" spans="1:3" x14ac:dyDescent="0.25">
      <c r="A284" s="4"/>
      <c r="B284" s="4"/>
      <c r="C284" s="4"/>
    </row>
    <row r="285" spans="1:3" x14ac:dyDescent="0.25">
      <c r="A285" s="4"/>
      <c r="B285" s="4"/>
      <c r="C285" s="4"/>
    </row>
    <row r="286" spans="1:3" x14ac:dyDescent="0.25">
      <c r="A286" s="4"/>
      <c r="B286" s="4"/>
      <c r="C286" s="4"/>
    </row>
    <row r="287" spans="1:3" x14ac:dyDescent="0.25">
      <c r="A287" s="4"/>
      <c r="B287" s="4"/>
      <c r="C287" s="4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79"/>
  <sheetViews>
    <sheetView tabSelected="1" topLeftCell="A57" workbookViewId="0">
      <selection activeCell="H65" sqref="H65"/>
    </sheetView>
  </sheetViews>
  <sheetFormatPr defaultRowHeight="15.75" x14ac:dyDescent="0.25"/>
  <cols>
    <col min="1" max="1" width="7.7109375" style="23" customWidth="1"/>
    <col min="2" max="2" width="50.140625" style="30" customWidth="1"/>
    <col min="3" max="3" width="10.5703125" style="32" customWidth="1"/>
    <col min="4" max="4" width="10" style="39" customWidth="1"/>
    <col min="5" max="5" width="13.42578125" style="63" customWidth="1"/>
    <col min="6" max="6" width="12.42578125" style="28" customWidth="1"/>
    <col min="7" max="7" width="9.140625" style="31"/>
    <col min="8" max="8" width="15" style="66" customWidth="1"/>
    <col min="9" max="9" width="9.28515625" style="52" customWidth="1"/>
    <col min="10" max="11" width="15.85546875" style="52" customWidth="1"/>
    <col min="12" max="12" width="23.42578125" style="39" customWidth="1"/>
    <col min="13" max="16384" width="9.140625" style="30"/>
  </cols>
  <sheetData>
    <row r="1" spans="1:12" s="65" customFormat="1" ht="24.75" customHeight="1" thickBot="1" x14ac:dyDescent="0.25">
      <c r="A1" s="19" t="s">
        <v>35</v>
      </c>
      <c r="B1" s="27" t="s">
        <v>19</v>
      </c>
      <c r="C1" s="29" t="s">
        <v>20</v>
      </c>
      <c r="D1" s="26" t="s">
        <v>21</v>
      </c>
      <c r="E1" s="67" t="s">
        <v>63</v>
      </c>
      <c r="F1" s="64" t="s">
        <v>59</v>
      </c>
      <c r="G1" s="26" t="s">
        <v>56</v>
      </c>
      <c r="H1" s="67" t="s">
        <v>64</v>
      </c>
      <c r="I1" s="44" t="s">
        <v>48</v>
      </c>
      <c r="J1" s="44" t="s">
        <v>49</v>
      </c>
      <c r="K1" s="44" t="s">
        <v>50</v>
      </c>
      <c r="L1" s="37" t="s">
        <v>58</v>
      </c>
    </row>
    <row r="2" spans="1:12" ht="16.5" thickBot="1" x14ac:dyDescent="0.3">
      <c r="A2" s="40"/>
      <c r="B2" s="41" t="s">
        <v>23</v>
      </c>
      <c r="C2" s="42">
        <v>1.3</v>
      </c>
      <c r="D2" s="43">
        <v>1.5</v>
      </c>
      <c r="E2" s="62">
        <f t="shared" ref="E2:E11" si="0">F2/G2*C2*D2</f>
        <v>79.482456140350862</v>
      </c>
      <c r="F2" s="33">
        <v>348.5</v>
      </c>
      <c r="G2" s="31">
        <v>8.5500000000000007</v>
      </c>
      <c r="H2" s="38">
        <f t="shared" ref="H2:H11" si="1">F2/G2*C2</f>
        <v>52.988304093567244</v>
      </c>
    </row>
    <row r="3" spans="1:12" ht="16.5" thickBot="1" x14ac:dyDescent="0.3">
      <c r="A3" s="45"/>
      <c r="B3" s="46" t="s">
        <v>30</v>
      </c>
      <c r="C3" s="42">
        <v>1.6</v>
      </c>
      <c r="D3" s="43">
        <v>1.5</v>
      </c>
      <c r="E3" s="62">
        <f t="shared" si="0"/>
        <v>97.824561403508767</v>
      </c>
      <c r="F3" s="33">
        <v>348.5</v>
      </c>
      <c r="G3" s="31">
        <v>8.5500000000000007</v>
      </c>
      <c r="H3" s="38">
        <f t="shared" si="1"/>
        <v>65.21637426900584</v>
      </c>
      <c r="I3" s="25">
        <v>5</v>
      </c>
      <c r="J3" s="25">
        <v>10.25</v>
      </c>
      <c r="K3" s="25">
        <f>I3*J3</f>
        <v>51.25</v>
      </c>
      <c r="L3" s="47" t="s">
        <v>51</v>
      </c>
    </row>
    <row r="4" spans="1:12" ht="16.5" thickBot="1" x14ac:dyDescent="0.3">
      <c r="A4" s="40"/>
      <c r="B4" s="41" t="s">
        <v>31</v>
      </c>
      <c r="C4" s="42">
        <v>1.4</v>
      </c>
      <c r="D4" s="43">
        <v>1.5</v>
      </c>
      <c r="E4" s="62">
        <f t="shared" si="0"/>
        <v>85.596491228070164</v>
      </c>
      <c r="F4" s="33">
        <v>348.5</v>
      </c>
      <c r="G4" s="31">
        <v>8.5500000000000007</v>
      </c>
      <c r="H4" s="38">
        <f t="shared" si="1"/>
        <v>57.064327485380105</v>
      </c>
      <c r="I4" s="48">
        <v>27</v>
      </c>
      <c r="J4" s="25">
        <v>10.25</v>
      </c>
      <c r="K4" s="25">
        <f>I4*J4</f>
        <v>276.75</v>
      </c>
      <c r="L4" s="49" t="s">
        <v>52</v>
      </c>
    </row>
    <row r="5" spans="1:12" ht="16.5" thickBot="1" x14ac:dyDescent="0.3">
      <c r="A5" s="45"/>
      <c r="B5" s="46" t="s">
        <v>32</v>
      </c>
      <c r="C5" s="42">
        <v>1</v>
      </c>
      <c r="D5" s="43">
        <v>1.5</v>
      </c>
      <c r="E5" s="62">
        <f t="shared" si="0"/>
        <v>61.140350877192972</v>
      </c>
      <c r="F5" s="33">
        <v>348.5</v>
      </c>
      <c r="G5" s="31">
        <v>8.5500000000000007</v>
      </c>
      <c r="H5" s="38">
        <f t="shared" si="1"/>
        <v>40.760233918128648</v>
      </c>
      <c r="I5" s="25">
        <v>34</v>
      </c>
      <c r="J5" s="25">
        <v>10.25</v>
      </c>
      <c r="K5" s="25">
        <f>I5*J5</f>
        <v>348.5</v>
      </c>
      <c r="L5" s="38" t="s">
        <v>53</v>
      </c>
    </row>
    <row r="6" spans="1:12" ht="16.5" thickBot="1" x14ac:dyDescent="0.3">
      <c r="A6" s="40"/>
      <c r="B6" s="41" t="s">
        <v>26</v>
      </c>
      <c r="C6" s="42">
        <v>2.4</v>
      </c>
      <c r="D6" s="43">
        <v>1.5</v>
      </c>
      <c r="E6" s="62">
        <f t="shared" si="0"/>
        <v>146.73684210526312</v>
      </c>
      <c r="F6" s="33">
        <v>348.5</v>
      </c>
      <c r="G6" s="31">
        <v>8.5500000000000007</v>
      </c>
      <c r="H6" s="38">
        <f t="shared" si="1"/>
        <v>97.824561403508753</v>
      </c>
      <c r="I6" s="50"/>
      <c r="J6" s="50"/>
      <c r="K6" s="50"/>
    </row>
    <row r="7" spans="1:12" ht="16.5" thickBot="1" x14ac:dyDescent="0.3">
      <c r="A7" s="45"/>
      <c r="B7" s="46" t="s">
        <v>27</v>
      </c>
      <c r="C7" s="42">
        <v>3.5</v>
      </c>
      <c r="D7" s="43">
        <v>1.5</v>
      </c>
      <c r="E7" s="62">
        <f t="shared" si="0"/>
        <v>213.99122807017542</v>
      </c>
      <c r="F7" s="33">
        <v>348.5</v>
      </c>
      <c r="G7" s="31">
        <v>8.5500000000000007</v>
      </c>
      <c r="H7" s="38">
        <f t="shared" si="1"/>
        <v>142.66081871345028</v>
      </c>
      <c r="I7" s="50"/>
      <c r="J7" s="44" t="s">
        <v>54</v>
      </c>
      <c r="K7" s="51">
        <v>6.8</v>
      </c>
    </row>
    <row r="8" spans="1:12" ht="16.5" thickBot="1" x14ac:dyDescent="0.3">
      <c r="A8" s="40"/>
      <c r="B8" s="41" t="s">
        <v>24</v>
      </c>
      <c r="C8" s="42">
        <v>2.4</v>
      </c>
      <c r="D8" s="43">
        <v>1.5</v>
      </c>
      <c r="E8" s="62">
        <f t="shared" si="0"/>
        <v>146.73684210526312</v>
      </c>
      <c r="F8" s="33">
        <v>348.5</v>
      </c>
      <c r="G8" s="31">
        <v>8.5500000000000007</v>
      </c>
      <c r="H8" s="38">
        <f t="shared" si="1"/>
        <v>97.824561403508753</v>
      </c>
      <c r="I8" s="50"/>
      <c r="J8" s="44"/>
      <c r="K8" s="25">
        <f>K3*K7</f>
        <v>348.5</v>
      </c>
    </row>
    <row r="9" spans="1:12" ht="16.5" thickBot="1" x14ac:dyDescent="0.3">
      <c r="A9" s="45"/>
      <c r="B9" s="46" t="s">
        <v>33</v>
      </c>
      <c r="C9" s="42">
        <v>0.9</v>
      </c>
      <c r="D9" s="43">
        <v>1.5</v>
      </c>
      <c r="E9" s="62">
        <f t="shared" si="0"/>
        <v>55.026315789473685</v>
      </c>
      <c r="F9" s="33">
        <v>348.5</v>
      </c>
      <c r="G9" s="31">
        <v>8.5500000000000007</v>
      </c>
      <c r="H9" s="38">
        <f t="shared" si="1"/>
        <v>36.684210526315788</v>
      </c>
      <c r="J9" s="52">
        <f>3000-K8</f>
        <v>2651.5</v>
      </c>
      <c r="K9" s="25">
        <f>K4*K7</f>
        <v>1881.8999999999999</v>
      </c>
    </row>
    <row r="10" spans="1:12" ht="16.5" thickBot="1" x14ac:dyDescent="0.3">
      <c r="A10" s="40"/>
      <c r="B10" s="41" t="s">
        <v>25</v>
      </c>
      <c r="C10" s="42">
        <v>3.5</v>
      </c>
      <c r="D10" s="43">
        <v>1.5</v>
      </c>
      <c r="E10" s="62">
        <f t="shared" si="0"/>
        <v>213.99122807017542</v>
      </c>
      <c r="F10" s="33">
        <v>348.5</v>
      </c>
      <c r="G10" s="31">
        <v>8.5500000000000007</v>
      </c>
      <c r="H10" s="38">
        <f t="shared" si="1"/>
        <v>142.66081871345028</v>
      </c>
      <c r="K10" s="25">
        <f>K5*K7</f>
        <v>2369.7999999999997</v>
      </c>
    </row>
    <row r="11" spans="1:12" ht="16.5" thickBot="1" x14ac:dyDescent="0.3">
      <c r="A11" s="53"/>
      <c r="B11" s="54" t="s">
        <v>34</v>
      </c>
      <c r="C11" s="55">
        <v>3.1</v>
      </c>
      <c r="D11" s="43">
        <v>1.5</v>
      </c>
      <c r="E11" s="62">
        <f t="shared" si="0"/>
        <v>189.53508771929822</v>
      </c>
      <c r="F11" s="33">
        <v>348.5</v>
      </c>
      <c r="G11" s="31">
        <v>8.5500000000000007</v>
      </c>
      <c r="H11" s="38">
        <f t="shared" si="1"/>
        <v>126.35672514619881</v>
      </c>
    </row>
    <row r="12" spans="1:12" ht="16.5" thickBot="1" x14ac:dyDescent="0.3">
      <c r="A12" s="45"/>
      <c r="B12" s="46"/>
      <c r="C12" s="42"/>
      <c r="D12" s="43"/>
      <c r="E12" s="62"/>
      <c r="H12" s="38"/>
    </row>
    <row r="13" spans="1:12" ht="16.5" thickBot="1" x14ac:dyDescent="0.3">
      <c r="A13" s="45" t="s">
        <v>29</v>
      </c>
      <c r="B13" s="46"/>
      <c r="C13" s="42"/>
      <c r="D13" s="43"/>
      <c r="E13" s="62"/>
      <c r="H13" s="38"/>
    </row>
    <row r="14" spans="1:12" ht="16.5" thickBot="1" x14ac:dyDescent="0.3">
      <c r="A14" s="40"/>
      <c r="B14" s="41" t="s">
        <v>22</v>
      </c>
      <c r="C14" s="42">
        <v>5.7599999999999998E-2</v>
      </c>
      <c r="D14" s="43">
        <v>1.5</v>
      </c>
      <c r="E14" s="62">
        <f t="shared" ref="E14:E20" si="2">F14/G14*C14*D14</f>
        <v>5.848301886792453</v>
      </c>
      <c r="F14" s="28">
        <v>358.75</v>
      </c>
      <c r="G14" s="31">
        <v>5.3</v>
      </c>
      <c r="H14" s="38">
        <f t="shared" ref="H14:H53" si="3">F14/G14*C14</f>
        <v>3.898867924528302</v>
      </c>
      <c r="I14" s="52">
        <v>5</v>
      </c>
      <c r="J14" s="52">
        <v>10.25</v>
      </c>
      <c r="K14" s="52">
        <f>I14*J14</f>
        <v>51.25</v>
      </c>
      <c r="L14" s="38" t="s">
        <v>60</v>
      </c>
    </row>
    <row r="15" spans="1:12" ht="16.5" thickBot="1" x14ac:dyDescent="0.3">
      <c r="A15" s="45"/>
      <c r="B15" s="46" t="s">
        <v>23</v>
      </c>
      <c r="C15" s="42">
        <v>1.1200000000000001</v>
      </c>
      <c r="D15" s="43">
        <v>1.5</v>
      </c>
      <c r="E15" s="62">
        <f t="shared" si="2"/>
        <v>113.7169811320755</v>
      </c>
      <c r="F15" s="28">
        <v>358.75</v>
      </c>
      <c r="G15" s="31">
        <v>5.3</v>
      </c>
      <c r="H15" s="38">
        <f t="shared" si="3"/>
        <v>75.811320754717002</v>
      </c>
      <c r="K15" s="52">
        <v>7</v>
      </c>
    </row>
    <row r="16" spans="1:12" ht="16.5" thickBot="1" x14ac:dyDescent="0.3">
      <c r="A16" s="40"/>
      <c r="B16" s="41" t="s">
        <v>24</v>
      </c>
      <c r="C16" s="42">
        <v>2.4E-2</v>
      </c>
      <c r="D16" s="43">
        <v>1.5</v>
      </c>
      <c r="E16" s="62">
        <f t="shared" si="2"/>
        <v>2.436792452830189</v>
      </c>
      <c r="F16" s="28">
        <v>358.75</v>
      </c>
      <c r="G16" s="31">
        <v>5.3</v>
      </c>
      <c r="H16" s="38">
        <f t="shared" si="3"/>
        <v>1.6245283018867926</v>
      </c>
      <c r="K16" s="52">
        <f>K14*K15</f>
        <v>358.75</v>
      </c>
    </row>
    <row r="17" spans="1:12" ht="16.5" thickBot="1" x14ac:dyDescent="0.3">
      <c r="A17" s="45"/>
      <c r="B17" s="46" t="s">
        <v>25</v>
      </c>
      <c r="C17" s="42">
        <v>0.04</v>
      </c>
      <c r="D17" s="43">
        <v>1.5</v>
      </c>
      <c r="E17" s="62">
        <f t="shared" si="2"/>
        <v>4.0613207547169816</v>
      </c>
      <c r="F17" s="28">
        <v>358.75</v>
      </c>
      <c r="G17" s="31">
        <v>5.3</v>
      </c>
      <c r="H17" s="38">
        <f t="shared" si="3"/>
        <v>2.7075471698113209</v>
      </c>
    </row>
    <row r="18" spans="1:12" ht="16.5" thickBot="1" x14ac:dyDescent="0.3">
      <c r="A18" s="40"/>
      <c r="B18" s="41" t="s">
        <v>26</v>
      </c>
      <c r="C18" s="42">
        <v>2.6400000000000002E-4</v>
      </c>
      <c r="D18" s="43">
        <v>1.5</v>
      </c>
      <c r="E18" s="62">
        <f t="shared" si="2"/>
        <v>2.6804716981132081E-2</v>
      </c>
      <c r="F18" s="28">
        <v>358.75</v>
      </c>
      <c r="G18" s="31">
        <v>5.3</v>
      </c>
      <c r="H18" s="38">
        <f t="shared" si="3"/>
        <v>1.7869811320754721E-2</v>
      </c>
      <c r="L18" s="38"/>
    </row>
    <row r="19" spans="1:12" ht="16.5" thickBot="1" x14ac:dyDescent="0.3">
      <c r="A19" s="56"/>
      <c r="B19" s="57" t="s">
        <v>27</v>
      </c>
      <c r="C19" s="42">
        <v>1.4999999999999999E-4</v>
      </c>
      <c r="D19" s="43">
        <v>1.5</v>
      </c>
      <c r="E19" s="62">
        <f t="shared" si="2"/>
        <v>1.522995283018868E-2</v>
      </c>
      <c r="F19" s="28">
        <v>358.75</v>
      </c>
      <c r="G19" s="31">
        <v>5.3</v>
      </c>
      <c r="H19" s="38">
        <f t="shared" si="3"/>
        <v>1.0153301886792454E-2</v>
      </c>
    </row>
    <row r="20" spans="1:12" ht="16.5" thickBot="1" x14ac:dyDescent="0.3">
      <c r="A20" s="58"/>
      <c r="B20" s="59" t="s">
        <v>28</v>
      </c>
      <c r="C20" s="55">
        <v>0.112</v>
      </c>
      <c r="D20" s="43">
        <v>1.5</v>
      </c>
      <c r="E20" s="62">
        <f t="shared" si="2"/>
        <v>11.371698113207549</v>
      </c>
      <c r="F20" s="28">
        <v>358.75</v>
      </c>
      <c r="G20" s="31">
        <v>5.3</v>
      </c>
      <c r="H20" s="38">
        <f t="shared" si="3"/>
        <v>7.5811320754716993</v>
      </c>
    </row>
    <row r="21" spans="1:12" ht="16.5" thickBot="1" x14ac:dyDescent="0.3">
      <c r="A21" s="40"/>
      <c r="B21" s="41"/>
      <c r="C21" s="42"/>
      <c r="D21" s="43"/>
      <c r="E21" s="62"/>
      <c r="F21" s="33"/>
      <c r="H21" s="38" t="e">
        <f t="shared" si="3"/>
        <v>#DIV/0!</v>
      </c>
      <c r="I21" s="50"/>
      <c r="J21" s="44"/>
      <c r="K21" s="25"/>
    </row>
    <row r="22" spans="1:12" ht="16.5" thickBot="1" x14ac:dyDescent="0.3">
      <c r="A22" s="34" t="s">
        <v>39</v>
      </c>
      <c r="B22" s="60"/>
      <c r="C22" s="35"/>
      <c r="D22" s="36"/>
      <c r="E22" s="62"/>
      <c r="H22" s="38" t="e">
        <f t="shared" si="3"/>
        <v>#DIV/0!</v>
      </c>
    </row>
    <row r="23" spans="1:12" ht="16.5" thickBot="1" x14ac:dyDescent="0.3">
      <c r="A23" s="40"/>
      <c r="B23" s="41" t="s">
        <v>26</v>
      </c>
      <c r="C23" s="42">
        <v>7.47</v>
      </c>
      <c r="D23" s="43">
        <v>1.5</v>
      </c>
      <c r="E23" s="62">
        <f t="shared" ref="E23:E35" si="4">F23/G23*C23*D23</f>
        <v>816.69096209912527</v>
      </c>
      <c r="F23" s="28">
        <v>500</v>
      </c>
      <c r="G23" s="31">
        <v>6.86</v>
      </c>
      <c r="H23" s="38">
        <f t="shared" si="3"/>
        <v>544.46064139941689</v>
      </c>
      <c r="I23" s="52">
        <v>5</v>
      </c>
      <c r="J23" s="52">
        <v>10.25</v>
      </c>
      <c r="K23" s="52">
        <f>I23*J23</f>
        <v>51.25</v>
      </c>
      <c r="L23" s="38" t="s">
        <v>60</v>
      </c>
    </row>
    <row r="24" spans="1:12" ht="16.5" thickBot="1" x14ac:dyDescent="0.3">
      <c r="A24" s="45"/>
      <c r="B24" s="46" t="s">
        <v>27</v>
      </c>
      <c r="C24" s="42">
        <v>9.3402809999999992</v>
      </c>
      <c r="D24" s="43">
        <v>1.5</v>
      </c>
      <c r="E24" s="62">
        <f t="shared" si="4"/>
        <v>1021.1677478134109</v>
      </c>
      <c r="F24" s="28">
        <v>500</v>
      </c>
      <c r="G24" s="31">
        <v>6.86</v>
      </c>
      <c r="H24" s="38">
        <f t="shared" si="3"/>
        <v>680.77849854227395</v>
      </c>
      <c r="K24" s="52">
        <v>20</v>
      </c>
    </row>
    <row r="25" spans="1:12" ht="16.5" thickBot="1" x14ac:dyDescent="0.3">
      <c r="A25" s="40"/>
      <c r="B25" s="41" t="s">
        <v>57</v>
      </c>
      <c r="C25" s="42">
        <v>0.02</v>
      </c>
      <c r="D25" s="43">
        <v>1.5</v>
      </c>
      <c r="E25" s="62">
        <f t="shared" si="4"/>
        <v>2.1865889212827989</v>
      </c>
      <c r="F25" s="28">
        <v>500</v>
      </c>
      <c r="G25" s="31">
        <v>6.86</v>
      </c>
      <c r="H25" s="38">
        <f t="shared" si="3"/>
        <v>1.457725947521866</v>
      </c>
      <c r="K25" s="52">
        <f>K23*K24</f>
        <v>1025</v>
      </c>
    </row>
    <row r="26" spans="1:12" ht="16.5" thickBot="1" x14ac:dyDescent="0.3">
      <c r="A26" s="45"/>
      <c r="B26" s="46" t="s">
        <v>36</v>
      </c>
      <c r="C26" s="42">
        <v>0.04</v>
      </c>
      <c r="D26" s="43">
        <v>1.5</v>
      </c>
      <c r="E26" s="62">
        <f t="shared" si="4"/>
        <v>4.3731778425655978</v>
      </c>
      <c r="F26" s="28">
        <v>500</v>
      </c>
      <c r="G26" s="31">
        <v>6.86</v>
      </c>
      <c r="H26" s="38">
        <f t="shared" si="3"/>
        <v>2.915451895043732</v>
      </c>
    </row>
    <row r="27" spans="1:12" ht="16.5" thickBot="1" x14ac:dyDescent="0.3">
      <c r="A27" s="40"/>
      <c r="B27" s="41" t="s">
        <v>31</v>
      </c>
      <c r="C27" s="42">
        <v>1.6759999999999999</v>
      </c>
      <c r="D27" s="43">
        <v>1.5</v>
      </c>
      <c r="E27" s="62">
        <f t="shared" si="4"/>
        <v>183.23615160349854</v>
      </c>
      <c r="F27" s="28">
        <v>500</v>
      </c>
      <c r="G27" s="31">
        <v>6.86</v>
      </c>
      <c r="H27" s="38">
        <f t="shared" si="3"/>
        <v>122.15743440233236</v>
      </c>
    </row>
    <row r="28" spans="1:12" ht="16.5" thickBot="1" x14ac:dyDescent="0.3">
      <c r="A28" s="45"/>
      <c r="B28" s="46" t="s">
        <v>30</v>
      </c>
      <c r="C28" s="42">
        <v>0.1</v>
      </c>
      <c r="D28" s="43">
        <v>1.5</v>
      </c>
      <c r="E28" s="62">
        <f t="shared" si="4"/>
        <v>10.932944606413995</v>
      </c>
      <c r="F28" s="28">
        <v>500</v>
      </c>
      <c r="G28" s="31">
        <v>6.86</v>
      </c>
      <c r="H28" s="38">
        <f t="shared" si="3"/>
        <v>7.2886297376093303</v>
      </c>
    </row>
    <row r="29" spans="1:12" ht="16.5" thickBot="1" x14ac:dyDescent="0.3">
      <c r="A29" s="40"/>
      <c r="B29" s="41" t="s">
        <v>32</v>
      </c>
      <c r="C29" s="42">
        <v>0.252</v>
      </c>
      <c r="D29" s="43">
        <v>1.5</v>
      </c>
      <c r="E29" s="62">
        <f t="shared" si="4"/>
        <v>27.551020408163268</v>
      </c>
      <c r="F29" s="28">
        <v>500</v>
      </c>
      <c r="G29" s="31">
        <v>6.86</v>
      </c>
      <c r="H29" s="38">
        <f t="shared" si="3"/>
        <v>18.367346938775512</v>
      </c>
    </row>
    <row r="30" spans="1:12" ht="16.5" thickBot="1" x14ac:dyDescent="0.3">
      <c r="A30" s="45"/>
      <c r="B30" s="46" t="s">
        <v>23</v>
      </c>
      <c r="C30" s="42">
        <v>3.3279999999999998</v>
      </c>
      <c r="D30" s="43">
        <v>1.5</v>
      </c>
      <c r="E30" s="62">
        <f t="shared" si="4"/>
        <v>363.84839650145773</v>
      </c>
      <c r="F30" s="28">
        <v>500</v>
      </c>
      <c r="G30" s="31">
        <v>6.86</v>
      </c>
      <c r="H30" s="38">
        <f t="shared" si="3"/>
        <v>242.56559766763849</v>
      </c>
    </row>
    <row r="31" spans="1:12" ht="16.5" thickBot="1" x14ac:dyDescent="0.3">
      <c r="A31" s="40"/>
      <c r="B31" s="41" t="s">
        <v>24</v>
      </c>
      <c r="C31" s="42">
        <v>4.2000000000000003E-2</v>
      </c>
      <c r="D31" s="43">
        <v>1.5</v>
      </c>
      <c r="E31" s="62">
        <f t="shared" si="4"/>
        <v>4.591836734693878</v>
      </c>
      <c r="F31" s="28">
        <v>500</v>
      </c>
      <c r="G31" s="31">
        <v>6.86</v>
      </c>
      <c r="H31" s="38">
        <f t="shared" si="3"/>
        <v>3.0612244897959187</v>
      </c>
    </row>
    <row r="32" spans="1:12" ht="16.5" thickBot="1" x14ac:dyDescent="0.3">
      <c r="A32" s="45"/>
      <c r="B32" s="46" t="s">
        <v>37</v>
      </c>
      <c r="C32" s="42">
        <v>0.23799999999999999</v>
      </c>
      <c r="D32" s="43">
        <v>1.5</v>
      </c>
      <c r="E32" s="62">
        <f t="shared" si="4"/>
        <v>26.020408163265305</v>
      </c>
      <c r="F32" s="28">
        <v>500</v>
      </c>
      <c r="G32" s="31">
        <v>6.86</v>
      </c>
      <c r="H32" s="38">
        <f t="shared" si="3"/>
        <v>17.346938775510203</v>
      </c>
    </row>
    <row r="33" spans="1:12" ht="16.5" thickBot="1" x14ac:dyDescent="0.3">
      <c r="A33" s="40"/>
      <c r="B33" s="41" t="s">
        <v>38</v>
      </c>
      <c r="C33" s="42">
        <v>1.331</v>
      </c>
      <c r="D33" s="43">
        <v>1.5</v>
      </c>
      <c r="E33" s="62">
        <f t="shared" si="4"/>
        <v>145.51749271137027</v>
      </c>
      <c r="F33" s="28">
        <v>500</v>
      </c>
      <c r="G33" s="31">
        <v>6.86</v>
      </c>
      <c r="H33" s="38">
        <f t="shared" si="3"/>
        <v>97.011661807580168</v>
      </c>
    </row>
    <row r="34" spans="1:12" ht="16.5" thickBot="1" x14ac:dyDescent="0.3">
      <c r="A34" s="45"/>
      <c r="B34" s="46" t="s">
        <v>25</v>
      </c>
      <c r="C34" s="42">
        <v>0.21199999999999999</v>
      </c>
      <c r="D34" s="43">
        <v>1.5</v>
      </c>
      <c r="E34" s="62">
        <f t="shared" si="4"/>
        <v>23.177842565597665</v>
      </c>
      <c r="F34" s="28">
        <v>500</v>
      </c>
      <c r="G34" s="31">
        <v>6.86</v>
      </c>
      <c r="H34" s="38">
        <f t="shared" si="3"/>
        <v>15.451895043731778</v>
      </c>
    </row>
    <row r="35" spans="1:12" ht="16.5" thickBot="1" x14ac:dyDescent="0.3">
      <c r="A35" s="58"/>
      <c r="B35" s="59" t="s">
        <v>34</v>
      </c>
      <c r="C35" s="55">
        <v>0.08</v>
      </c>
      <c r="D35" s="43">
        <v>1.5</v>
      </c>
      <c r="E35" s="62">
        <f t="shared" si="4"/>
        <v>8.7463556851311957</v>
      </c>
      <c r="F35" s="28">
        <v>500</v>
      </c>
      <c r="G35" s="31">
        <v>6.86</v>
      </c>
      <c r="H35" s="38">
        <f t="shared" si="3"/>
        <v>5.8309037900874641</v>
      </c>
    </row>
    <row r="36" spans="1:12" ht="16.5" thickBot="1" x14ac:dyDescent="0.3">
      <c r="A36" s="61">
        <v>1</v>
      </c>
      <c r="E36" s="62"/>
      <c r="H36" s="38" t="e">
        <f t="shared" si="3"/>
        <v>#DIV/0!</v>
      </c>
    </row>
    <row r="37" spans="1:12" ht="16.5" thickBot="1" x14ac:dyDescent="0.3">
      <c r="A37" s="34" t="s">
        <v>40</v>
      </c>
      <c r="B37" s="60"/>
      <c r="C37" s="35"/>
      <c r="D37" s="36"/>
      <c r="E37" s="62"/>
      <c r="H37" s="38" t="e">
        <f t="shared" si="3"/>
        <v>#DIV/0!</v>
      </c>
    </row>
    <row r="38" spans="1:12" ht="16.5" thickBot="1" x14ac:dyDescent="0.3">
      <c r="A38" s="40"/>
      <c r="B38" s="41" t="s">
        <v>22</v>
      </c>
      <c r="C38" s="42">
        <v>5.7599999999999998E-2</v>
      </c>
      <c r="D38" s="43">
        <v>1.5</v>
      </c>
      <c r="E38" s="62">
        <f t="shared" ref="E38:E44" si="5">F38/G38*C38*D38</f>
        <v>6.5207547169811324</v>
      </c>
      <c r="F38" s="28">
        <v>400</v>
      </c>
      <c r="G38" s="31">
        <v>5.3</v>
      </c>
      <c r="H38" s="38">
        <f t="shared" si="3"/>
        <v>4.3471698113207546</v>
      </c>
      <c r="I38" s="52">
        <v>5</v>
      </c>
      <c r="J38" s="52">
        <v>10.25</v>
      </c>
      <c r="K38" s="52">
        <f>I38*J38</f>
        <v>51.25</v>
      </c>
      <c r="L38" s="38" t="s">
        <v>60</v>
      </c>
    </row>
    <row r="39" spans="1:12" ht="16.5" thickBot="1" x14ac:dyDescent="0.3">
      <c r="A39" s="45"/>
      <c r="B39" s="46" t="s">
        <v>23</v>
      </c>
      <c r="C39" s="42">
        <v>1.1200000000000001</v>
      </c>
      <c r="D39" s="43">
        <v>1.5</v>
      </c>
      <c r="E39" s="62">
        <f t="shared" si="5"/>
        <v>126.79245283018869</v>
      </c>
      <c r="F39" s="28">
        <v>400</v>
      </c>
      <c r="G39" s="31">
        <v>5.3</v>
      </c>
      <c r="H39" s="38">
        <f t="shared" si="3"/>
        <v>84.528301886792462</v>
      </c>
      <c r="K39" s="52">
        <v>44</v>
      </c>
    </row>
    <row r="40" spans="1:12" ht="16.5" thickBot="1" x14ac:dyDescent="0.3">
      <c r="A40" s="40"/>
      <c r="B40" s="41" t="s">
        <v>24</v>
      </c>
      <c r="C40" s="42">
        <v>2.4E-2</v>
      </c>
      <c r="D40" s="43">
        <v>1.5</v>
      </c>
      <c r="E40" s="62">
        <f t="shared" si="5"/>
        <v>2.716981132075472</v>
      </c>
      <c r="F40" s="28">
        <v>400</v>
      </c>
      <c r="G40" s="31">
        <v>5.3</v>
      </c>
      <c r="H40" s="38">
        <f t="shared" si="3"/>
        <v>1.8113207547169812</v>
      </c>
      <c r="K40" s="52">
        <f>K38*K39</f>
        <v>2255</v>
      </c>
    </row>
    <row r="41" spans="1:12" ht="16.5" thickBot="1" x14ac:dyDescent="0.3">
      <c r="A41" s="45"/>
      <c r="B41" s="46" t="s">
        <v>25</v>
      </c>
      <c r="C41" s="42">
        <v>0.04</v>
      </c>
      <c r="D41" s="43">
        <v>1.5</v>
      </c>
      <c r="E41" s="62">
        <f t="shared" si="5"/>
        <v>4.5283018867924536</v>
      </c>
      <c r="F41" s="28">
        <v>400</v>
      </c>
      <c r="G41" s="31">
        <v>5.3</v>
      </c>
      <c r="H41" s="38">
        <f t="shared" si="3"/>
        <v>3.0188679245283021</v>
      </c>
    </row>
    <row r="42" spans="1:12" ht="16.5" thickBot="1" x14ac:dyDescent="0.3">
      <c r="A42" s="40"/>
      <c r="B42" s="41" t="s">
        <v>26</v>
      </c>
      <c r="C42" s="42">
        <v>2.6400000000000002E-4</v>
      </c>
      <c r="D42" s="43">
        <v>1.5</v>
      </c>
      <c r="E42" s="62">
        <f t="shared" si="5"/>
        <v>2.9886792452830192E-2</v>
      </c>
      <c r="F42" s="28">
        <v>400</v>
      </c>
      <c r="G42" s="31">
        <v>5.3</v>
      </c>
      <c r="H42" s="38">
        <f t="shared" si="3"/>
        <v>1.9924528301886794E-2</v>
      </c>
    </row>
    <row r="43" spans="1:12" ht="21.75" customHeight="1" thickBot="1" x14ac:dyDescent="0.3">
      <c r="A43" s="45"/>
      <c r="B43" s="46" t="s">
        <v>27</v>
      </c>
      <c r="C43" s="42">
        <v>1.4999999999999999E-4</v>
      </c>
      <c r="D43" s="43">
        <v>1.5</v>
      </c>
      <c r="E43" s="62">
        <f t="shared" si="5"/>
        <v>1.6981132075471698E-2</v>
      </c>
      <c r="F43" s="28">
        <v>400</v>
      </c>
      <c r="G43" s="31">
        <v>5.3</v>
      </c>
      <c r="H43" s="38">
        <f t="shared" si="3"/>
        <v>1.1320754716981131E-2</v>
      </c>
    </row>
    <row r="44" spans="1:12" ht="16.5" thickBot="1" x14ac:dyDescent="0.3">
      <c r="A44" s="58"/>
      <c r="B44" s="59" t="s">
        <v>28</v>
      </c>
      <c r="C44" s="55">
        <v>0.112</v>
      </c>
      <c r="D44" s="43">
        <v>1.5</v>
      </c>
      <c r="E44" s="62">
        <f t="shared" si="5"/>
        <v>12.679245283018869</v>
      </c>
      <c r="F44" s="28">
        <v>400</v>
      </c>
      <c r="G44" s="31">
        <v>5.3</v>
      </c>
      <c r="H44" s="38">
        <f t="shared" si="3"/>
        <v>8.4528301886792452</v>
      </c>
    </row>
    <row r="45" spans="1:12" ht="16.5" thickBot="1" x14ac:dyDescent="0.3">
      <c r="E45" s="62"/>
      <c r="H45" s="38" t="e">
        <f t="shared" si="3"/>
        <v>#DIV/0!</v>
      </c>
    </row>
    <row r="46" spans="1:12" ht="16.5" thickBot="1" x14ac:dyDescent="0.3">
      <c r="A46" s="34" t="s">
        <v>41</v>
      </c>
      <c r="B46" s="60"/>
      <c r="C46" s="35"/>
      <c r="D46" s="36"/>
      <c r="E46" s="62"/>
      <c r="H46" s="38" t="e">
        <f t="shared" si="3"/>
        <v>#DIV/0!</v>
      </c>
    </row>
    <row r="47" spans="1:12" ht="16.5" thickBot="1" x14ac:dyDescent="0.3">
      <c r="A47" s="40"/>
      <c r="B47" s="41" t="s">
        <v>23</v>
      </c>
      <c r="C47" s="42">
        <v>3.32</v>
      </c>
      <c r="D47" s="43">
        <v>1.5</v>
      </c>
      <c r="E47" s="62">
        <f t="shared" ref="E47:E53" si="6">F47/G47*C47*D47</f>
        <v>196.06299212598427</v>
      </c>
      <c r="F47" s="28">
        <v>300</v>
      </c>
      <c r="G47" s="31">
        <v>7.62</v>
      </c>
      <c r="H47" s="38">
        <f t="shared" si="3"/>
        <v>130.70866141732284</v>
      </c>
      <c r="I47" s="52">
        <v>5</v>
      </c>
      <c r="J47" s="52">
        <v>10.25</v>
      </c>
      <c r="K47" s="52">
        <f>I47*J47</f>
        <v>51.25</v>
      </c>
      <c r="L47" s="38" t="s">
        <v>61</v>
      </c>
    </row>
    <row r="48" spans="1:12" ht="16.5" thickBot="1" x14ac:dyDescent="0.3">
      <c r="A48" s="45"/>
      <c r="B48" s="46" t="s">
        <v>30</v>
      </c>
      <c r="C48" s="42">
        <v>0.10100000000000001</v>
      </c>
      <c r="D48" s="43">
        <v>1.5</v>
      </c>
      <c r="E48" s="62">
        <f t="shared" si="6"/>
        <v>5.9645669291338592</v>
      </c>
      <c r="F48" s="28">
        <v>300</v>
      </c>
      <c r="G48" s="31">
        <v>7.62</v>
      </c>
      <c r="H48" s="38">
        <f t="shared" si="3"/>
        <v>3.976377952755906</v>
      </c>
      <c r="K48" s="52">
        <v>12</v>
      </c>
    </row>
    <row r="49" spans="1:12" ht="16.5" thickBot="1" x14ac:dyDescent="0.3">
      <c r="A49" s="40"/>
      <c r="B49" s="41" t="s">
        <v>31</v>
      </c>
      <c r="C49" s="42">
        <v>1.6759999999999999</v>
      </c>
      <c r="D49" s="43">
        <v>1.5</v>
      </c>
      <c r="E49" s="62">
        <f t="shared" si="6"/>
        <v>98.976377952755911</v>
      </c>
      <c r="F49" s="28">
        <v>300</v>
      </c>
      <c r="G49" s="31">
        <v>7.62</v>
      </c>
      <c r="H49" s="38">
        <f t="shared" si="3"/>
        <v>65.984251968503941</v>
      </c>
      <c r="K49" s="52">
        <f>K47*K48</f>
        <v>615</v>
      </c>
    </row>
    <row r="50" spans="1:12" ht="16.5" thickBot="1" x14ac:dyDescent="0.3">
      <c r="A50" s="45"/>
      <c r="B50" s="46" t="s">
        <v>32</v>
      </c>
      <c r="C50" s="42">
        <v>0.251</v>
      </c>
      <c r="D50" s="43">
        <v>1.5</v>
      </c>
      <c r="E50" s="62">
        <f t="shared" si="6"/>
        <v>14.822834645669293</v>
      </c>
      <c r="F50" s="28">
        <v>300</v>
      </c>
      <c r="G50" s="31">
        <v>7.62</v>
      </c>
      <c r="H50" s="38">
        <f t="shared" si="3"/>
        <v>9.8818897637795278</v>
      </c>
    </row>
    <row r="51" spans="1:12" ht="16.5" thickBot="1" x14ac:dyDescent="0.3">
      <c r="A51" s="40"/>
      <c r="B51" s="41" t="s">
        <v>24</v>
      </c>
      <c r="C51" s="42">
        <v>0.04</v>
      </c>
      <c r="D51" s="43">
        <v>1.5</v>
      </c>
      <c r="E51" s="62">
        <f t="shared" si="6"/>
        <v>2.3622047244094491</v>
      </c>
      <c r="F51" s="28">
        <v>300</v>
      </c>
      <c r="G51" s="31">
        <v>7.62</v>
      </c>
      <c r="H51" s="38">
        <f t="shared" si="3"/>
        <v>1.5748031496062993</v>
      </c>
    </row>
    <row r="52" spans="1:12" ht="16.5" thickBot="1" x14ac:dyDescent="0.3">
      <c r="A52" s="45"/>
      <c r="B52" s="46" t="s">
        <v>25</v>
      </c>
      <c r="C52" s="42">
        <v>0.5</v>
      </c>
      <c r="D52" s="43">
        <v>1.5</v>
      </c>
      <c r="E52" s="62">
        <f t="shared" si="6"/>
        <v>29.527559055118111</v>
      </c>
      <c r="F52" s="28">
        <v>300</v>
      </c>
      <c r="G52" s="31">
        <v>7.62</v>
      </c>
      <c r="H52" s="38">
        <f t="shared" si="3"/>
        <v>19.685039370078741</v>
      </c>
    </row>
    <row r="53" spans="1:12" ht="16.5" thickBot="1" x14ac:dyDescent="0.3">
      <c r="A53" s="58"/>
      <c r="B53" s="59" t="s">
        <v>33</v>
      </c>
      <c r="C53" s="55">
        <v>0.4</v>
      </c>
      <c r="D53" s="43">
        <v>1.5</v>
      </c>
      <c r="E53" s="62">
        <f t="shared" si="6"/>
        <v>23.622047244094489</v>
      </c>
      <c r="F53" s="28">
        <v>300</v>
      </c>
      <c r="G53" s="31">
        <v>7.62</v>
      </c>
      <c r="H53" s="38">
        <f t="shared" si="3"/>
        <v>15.748031496062993</v>
      </c>
    </row>
    <row r="54" spans="1:12" ht="16.5" thickBot="1" x14ac:dyDescent="0.3">
      <c r="A54" s="61">
        <v>1</v>
      </c>
      <c r="E54" s="62"/>
      <c r="H54" s="38"/>
    </row>
    <row r="55" spans="1:12" ht="16.5" thickBot="1" x14ac:dyDescent="0.3">
      <c r="A55" s="34" t="s">
        <v>44</v>
      </c>
      <c r="B55" s="60"/>
      <c r="C55" s="35"/>
      <c r="D55" s="36"/>
      <c r="E55" s="62"/>
      <c r="H55" s="38"/>
    </row>
    <row r="56" spans="1:12" ht="16.5" thickBot="1" x14ac:dyDescent="0.3">
      <c r="A56" s="40"/>
      <c r="B56" s="41" t="s">
        <v>42</v>
      </c>
      <c r="C56" s="42">
        <v>4.3</v>
      </c>
      <c r="D56" s="43">
        <v>1.5</v>
      </c>
      <c r="E56" s="62">
        <f t="shared" ref="E56:E61" si="7">F56/G56*C56*D56</f>
        <v>628.06874999999991</v>
      </c>
      <c r="F56" s="52">
        <v>194.75</v>
      </c>
      <c r="G56" s="31">
        <v>2</v>
      </c>
      <c r="H56" s="38">
        <f t="shared" ref="H56:H61" si="8">F56/G56*C56</f>
        <v>418.71249999999998</v>
      </c>
      <c r="I56" s="52">
        <v>5</v>
      </c>
      <c r="J56" s="52">
        <v>10.25</v>
      </c>
      <c r="K56" s="52">
        <f>I56*J56</f>
        <v>51.25</v>
      </c>
      <c r="L56" s="38" t="s">
        <v>61</v>
      </c>
    </row>
    <row r="57" spans="1:12" ht="16.5" thickBot="1" x14ac:dyDescent="0.3">
      <c r="A57" s="45"/>
      <c r="B57" s="46" t="s">
        <v>43</v>
      </c>
      <c r="C57" s="42">
        <v>8.1999999999999993</v>
      </c>
      <c r="D57" s="43">
        <v>1.5</v>
      </c>
      <c r="E57" s="62">
        <f t="shared" si="7"/>
        <v>1197.7124999999999</v>
      </c>
      <c r="F57" s="52">
        <v>194.75</v>
      </c>
      <c r="G57" s="31">
        <v>2</v>
      </c>
      <c r="H57" s="38">
        <f t="shared" si="8"/>
        <v>798.47499999999991</v>
      </c>
      <c r="K57" s="52">
        <v>3.8</v>
      </c>
    </row>
    <row r="58" spans="1:12" ht="16.5" thickBot="1" x14ac:dyDescent="0.3">
      <c r="A58" s="40"/>
      <c r="B58" s="41" t="s">
        <v>25</v>
      </c>
      <c r="C58" s="42">
        <v>5.4</v>
      </c>
      <c r="D58" s="43">
        <v>1.5</v>
      </c>
      <c r="E58" s="62">
        <f t="shared" si="7"/>
        <v>788.73750000000007</v>
      </c>
      <c r="F58" s="52">
        <v>194.75</v>
      </c>
      <c r="G58" s="31">
        <v>2</v>
      </c>
      <c r="H58" s="38">
        <f t="shared" si="8"/>
        <v>525.82500000000005</v>
      </c>
      <c r="K58" s="52">
        <f>K56*K57</f>
        <v>194.75</v>
      </c>
    </row>
    <row r="59" spans="1:12" ht="16.5" thickBot="1" x14ac:dyDescent="0.3">
      <c r="A59" s="45"/>
      <c r="B59" s="46" t="s">
        <v>24</v>
      </c>
      <c r="C59" s="42">
        <v>4.5999999999999996</v>
      </c>
      <c r="D59" s="43">
        <v>1.5</v>
      </c>
      <c r="E59" s="62">
        <f t="shared" si="7"/>
        <v>671.88749999999993</v>
      </c>
      <c r="F59" s="52">
        <v>194.75</v>
      </c>
      <c r="G59" s="31">
        <v>2</v>
      </c>
      <c r="H59" s="38">
        <f t="shared" si="8"/>
        <v>447.92499999999995</v>
      </c>
    </row>
    <row r="60" spans="1:12" ht="16.5" thickBot="1" x14ac:dyDescent="0.3">
      <c r="A60" s="40"/>
      <c r="B60" s="41" t="s">
        <v>23</v>
      </c>
      <c r="C60" s="42">
        <v>3.4</v>
      </c>
      <c r="D60" s="43">
        <v>1.5</v>
      </c>
      <c r="E60" s="62">
        <f t="shared" si="7"/>
        <v>496.61249999999995</v>
      </c>
      <c r="F60" s="52">
        <v>194.75</v>
      </c>
      <c r="G60" s="31">
        <v>2</v>
      </c>
      <c r="H60" s="38">
        <f t="shared" si="8"/>
        <v>331.07499999999999</v>
      </c>
    </row>
    <row r="61" spans="1:12" ht="16.5" thickBot="1" x14ac:dyDescent="0.3">
      <c r="A61" s="53"/>
      <c r="B61" s="54" t="s">
        <v>34</v>
      </c>
      <c r="C61" s="55">
        <v>2.1</v>
      </c>
      <c r="D61" s="43">
        <v>1.5</v>
      </c>
      <c r="E61" s="62">
        <f t="shared" si="7"/>
        <v>306.73125000000005</v>
      </c>
      <c r="F61" s="52">
        <v>194.75</v>
      </c>
      <c r="G61" s="31">
        <v>2</v>
      </c>
      <c r="H61" s="38">
        <f t="shared" si="8"/>
        <v>204.48750000000001</v>
      </c>
    </row>
    <row r="62" spans="1:12" ht="16.5" thickBot="1" x14ac:dyDescent="0.3">
      <c r="A62" s="61">
        <v>1</v>
      </c>
      <c r="E62" s="62"/>
      <c r="H62" s="38"/>
    </row>
    <row r="63" spans="1:12" ht="16.5" thickBot="1" x14ac:dyDescent="0.3">
      <c r="A63" s="34"/>
      <c r="B63" s="60"/>
      <c r="C63" s="35"/>
      <c r="D63" s="36"/>
      <c r="E63" s="62"/>
      <c r="H63" s="38"/>
    </row>
    <row r="64" spans="1:12" ht="16.5" thickBot="1" x14ac:dyDescent="0.3">
      <c r="A64" s="40" t="s">
        <v>47</v>
      </c>
      <c r="B64" s="41" t="s">
        <v>45</v>
      </c>
      <c r="C64" s="42">
        <v>1.25</v>
      </c>
      <c r="D64" s="43">
        <v>1.5</v>
      </c>
      <c r="E64" s="63">
        <f>F64/G64*C64*D64</f>
        <v>717.31954225352115</v>
      </c>
      <c r="F64" s="52">
        <v>5432.5</v>
      </c>
      <c r="G64" s="31">
        <v>14.2</v>
      </c>
      <c r="H64" s="38">
        <f>F64/G64*C64</f>
        <v>478.21302816901408</v>
      </c>
      <c r="I64" s="52">
        <v>51</v>
      </c>
      <c r="J64" s="52">
        <v>10.25</v>
      </c>
      <c r="K64" s="52">
        <f>I64*J64</f>
        <v>522.75</v>
      </c>
      <c r="L64" s="38" t="s">
        <v>62</v>
      </c>
    </row>
    <row r="65" spans="1:12" ht="16.5" thickBot="1" x14ac:dyDescent="0.3">
      <c r="A65" s="53"/>
      <c r="B65" s="54" t="s">
        <v>46</v>
      </c>
      <c r="C65" s="55">
        <v>3</v>
      </c>
      <c r="D65" s="43">
        <v>1.5</v>
      </c>
      <c r="E65" s="62">
        <f>F65/G65*C65*D65</f>
        <v>1721.5669014084506</v>
      </c>
      <c r="F65" s="52">
        <v>5432.5</v>
      </c>
      <c r="G65" s="31">
        <v>14.2</v>
      </c>
      <c r="H65" s="38">
        <f>F65/G65*C65</f>
        <v>1147.7112676056338</v>
      </c>
      <c r="K65" s="52">
        <v>10</v>
      </c>
    </row>
    <row r="66" spans="1:12" x14ac:dyDescent="0.25">
      <c r="A66" s="61">
        <v>1</v>
      </c>
      <c r="E66" s="62"/>
      <c r="K66" s="52">
        <f>K64*K65</f>
        <v>5227.5</v>
      </c>
    </row>
    <row r="69" spans="1:12" x14ac:dyDescent="0.25">
      <c r="C69" s="62">
        <v>146.73684210526312</v>
      </c>
      <c r="D69" s="39">
        <f>SUM(C69:C74)</f>
        <v>830.7321571492721</v>
      </c>
      <c r="E69" s="62">
        <v>97.824561403508767</v>
      </c>
      <c r="F69" s="28">
        <f>SUM(E69:E74)</f>
        <v>114.72207293905663</v>
      </c>
      <c r="G69" s="62">
        <v>189.53508771929822</v>
      </c>
      <c r="H69" s="66">
        <f>SUM(G69:G71)</f>
        <v>505.01269340442946</v>
      </c>
    </row>
    <row r="70" spans="1:12" x14ac:dyDescent="0.25">
      <c r="C70" s="62">
        <v>2.436792452830189</v>
      </c>
      <c r="E70" s="62">
        <v>10.932944606413995</v>
      </c>
      <c r="G70" s="62">
        <v>8.7463556851311957</v>
      </c>
      <c r="J70" s="38"/>
    </row>
    <row r="71" spans="1:12" x14ac:dyDescent="0.25">
      <c r="C71" s="62">
        <v>4.591836734693878</v>
      </c>
      <c r="E71" s="62">
        <v>5.9645669291338592</v>
      </c>
      <c r="G71" s="62">
        <v>306.73125000000005</v>
      </c>
      <c r="J71" s="38"/>
    </row>
    <row r="72" spans="1:12" x14ac:dyDescent="0.25">
      <c r="C72" s="62">
        <v>2.716981132075472</v>
      </c>
      <c r="E72" s="62"/>
      <c r="G72" s="38"/>
      <c r="J72" s="38"/>
    </row>
    <row r="73" spans="1:12" x14ac:dyDescent="0.25">
      <c r="C73" s="62">
        <v>2.3622047244094491</v>
      </c>
      <c r="E73" s="62"/>
      <c r="G73" s="38"/>
      <c r="J73" s="38"/>
    </row>
    <row r="74" spans="1:12" x14ac:dyDescent="0.25">
      <c r="C74" s="62">
        <v>671.88749999999993</v>
      </c>
      <c r="E74" s="62"/>
      <c r="G74" s="38"/>
      <c r="J74" s="38"/>
    </row>
    <row r="75" spans="1:12" x14ac:dyDescent="0.25">
      <c r="G75" s="38"/>
      <c r="J75" s="38"/>
    </row>
    <row r="76" spans="1:12" x14ac:dyDescent="0.25">
      <c r="C76" s="38"/>
    </row>
    <row r="77" spans="1:12" x14ac:dyDescent="0.25">
      <c r="C77" s="38"/>
    </row>
    <row r="78" spans="1:12" x14ac:dyDescent="0.25">
      <c r="C78" s="38"/>
    </row>
    <row r="79" spans="1:12" thickBot="1" x14ac:dyDescent="0.3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21"/>
    </row>
  </sheetData>
  <autoFilter ref="B1:B66"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Control 1">
          <controlPr defaultSize="0" r:id="rId5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14</xdr:row>
                <xdr:rowOff>38100</xdr:rowOff>
              </to>
            </anchor>
          </controlPr>
        </control>
      </mc:Choice>
      <mc:Fallback>
        <control shapeId="2049" r:id="rId4" name="Control 1"/>
      </mc:Fallback>
    </mc:AlternateContent>
    <mc:AlternateContent xmlns:mc="http://schemas.openxmlformats.org/markup-compatibility/2006">
      <mc:Choice Requires="x14">
        <control shapeId="2050" r:id="rId6" name="Control 2">
          <controlPr defaultSize="0" r:id="rId5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14</xdr:row>
                <xdr:rowOff>38100</xdr:rowOff>
              </to>
            </anchor>
          </controlPr>
        </control>
      </mc:Choice>
      <mc:Fallback>
        <control shapeId="2050" r:id="rId6" name="Control 2"/>
      </mc:Fallback>
    </mc:AlternateContent>
    <mc:AlternateContent xmlns:mc="http://schemas.openxmlformats.org/markup-compatibility/2006">
      <mc:Choice Requires="x14">
        <control shapeId="2051" r:id="rId7" name="Control 3">
          <controlPr defaultSize="0" r:id="rId5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15</xdr:row>
                <xdr:rowOff>38100</xdr:rowOff>
              </to>
            </anchor>
          </controlPr>
        </control>
      </mc:Choice>
      <mc:Fallback>
        <control shapeId="2051" r:id="rId7" name="Control 3"/>
      </mc:Fallback>
    </mc:AlternateContent>
    <mc:AlternateContent xmlns:mc="http://schemas.openxmlformats.org/markup-compatibility/2006">
      <mc:Choice Requires="x14">
        <control shapeId="2052" r:id="rId8" name="Control 4">
          <controlPr defaultSize="0" r:id="rId5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16</xdr:row>
                <xdr:rowOff>38100</xdr:rowOff>
              </to>
            </anchor>
          </controlPr>
        </control>
      </mc:Choice>
      <mc:Fallback>
        <control shapeId="2052" r:id="rId8" name="Control 4"/>
      </mc:Fallback>
    </mc:AlternateContent>
    <mc:AlternateContent xmlns:mc="http://schemas.openxmlformats.org/markup-compatibility/2006">
      <mc:Choice Requires="x14">
        <control shapeId="2053" r:id="rId9" name="Control 5">
          <controlPr defaultSize="0" r:id="rId5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17</xdr:row>
                <xdr:rowOff>38100</xdr:rowOff>
              </to>
            </anchor>
          </controlPr>
        </control>
      </mc:Choice>
      <mc:Fallback>
        <control shapeId="2053" r:id="rId9" name="Control 5"/>
      </mc:Fallback>
    </mc:AlternateContent>
    <mc:AlternateContent xmlns:mc="http://schemas.openxmlformats.org/markup-compatibility/2006">
      <mc:Choice Requires="x14">
        <control shapeId="2054" r:id="rId10" name="Control 6">
          <controlPr defaultSize="0" r:id="rId5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18</xdr:row>
                <xdr:rowOff>38100</xdr:rowOff>
              </to>
            </anchor>
          </controlPr>
        </control>
      </mc:Choice>
      <mc:Fallback>
        <control shapeId="2054" r:id="rId10" name="Control 6"/>
      </mc:Fallback>
    </mc:AlternateContent>
    <mc:AlternateContent xmlns:mc="http://schemas.openxmlformats.org/markup-compatibility/2006">
      <mc:Choice Requires="x14">
        <control shapeId="2055" r:id="rId11" name="Control 7">
          <controlPr defaultSize="0" r:id="rId5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19</xdr:row>
                <xdr:rowOff>38100</xdr:rowOff>
              </to>
            </anchor>
          </controlPr>
        </control>
      </mc:Choice>
      <mc:Fallback>
        <control shapeId="2055" r:id="rId11" name="Control 7"/>
      </mc:Fallback>
    </mc:AlternateContent>
    <mc:AlternateContent xmlns:mc="http://schemas.openxmlformats.org/markup-compatibility/2006">
      <mc:Choice Requires="x14">
        <control shapeId="2056" r:id="rId12" name="Control 8">
          <controlPr defaultSize="0" r:id="rId5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20</xdr:row>
                <xdr:rowOff>38100</xdr:rowOff>
              </to>
            </anchor>
          </controlPr>
        </control>
      </mc:Choice>
      <mc:Fallback>
        <control shapeId="2056" r:id="rId12" name="Control 8"/>
      </mc:Fallback>
    </mc:AlternateContent>
    <mc:AlternateContent xmlns:mc="http://schemas.openxmlformats.org/markup-compatibility/2006">
      <mc:Choice Requires="x14">
        <control shapeId="2057" r:id="rId13" name="Control 9">
          <controlPr defaultSize="0" r:id="rId5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22</xdr:row>
                <xdr:rowOff>38100</xdr:rowOff>
              </to>
            </anchor>
          </controlPr>
        </control>
      </mc:Choice>
      <mc:Fallback>
        <control shapeId="2057" r:id="rId13" name="Control 9"/>
      </mc:Fallback>
    </mc:AlternateContent>
    <mc:AlternateContent xmlns:mc="http://schemas.openxmlformats.org/markup-compatibility/2006">
      <mc:Choice Requires="x14">
        <control shapeId="2058" r:id="rId14" name="Control 10">
          <controlPr defaultSize="0" r:id="rId5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22</xdr:row>
                <xdr:rowOff>38100</xdr:rowOff>
              </to>
            </anchor>
          </controlPr>
        </control>
      </mc:Choice>
      <mc:Fallback>
        <control shapeId="2058" r:id="rId14" name="Control 10"/>
      </mc:Fallback>
    </mc:AlternateContent>
    <mc:AlternateContent xmlns:mc="http://schemas.openxmlformats.org/markup-compatibility/2006">
      <mc:Choice Requires="x14">
        <control shapeId="2059" r:id="rId15" name="Control 11">
          <controlPr defaultSize="0" r:id="rId5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22</xdr:row>
                <xdr:rowOff>38100</xdr:rowOff>
              </to>
            </anchor>
          </controlPr>
        </control>
      </mc:Choice>
      <mc:Fallback>
        <control shapeId="2059" r:id="rId15" name="Control 11"/>
      </mc:Fallback>
    </mc:AlternateContent>
    <mc:AlternateContent xmlns:mc="http://schemas.openxmlformats.org/markup-compatibility/2006">
      <mc:Choice Requires="x14">
        <control shapeId="2060" r:id="rId16" name="Control 12">
          <controlPr defaultSize="0" r:id="rId5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22</xdr:row>
                <xdr:rowOff>38100</xdr:rowOff>
              </to>
            </anchor>
          </controlPr>
        </control>
      </mc:Choice>
      <mc:Fallback>
        <control shapeId="2060" r:id="rId16" name="Control 12"/>
      </mc:Fallback>
    </mc:AlternateContent>
    <mc:AlternateContent xmlns:mc="http://schemas.openxmlformats.org/markup-compatibility/2006">
      <mc:Choice Requires="x14">
        <control shapeId="2061" r:id="rId17" name="Control 13">
          <controlPr defaultSize="0" r:id="rId5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22</xdr:row>
                <xdr:rowOff>38100</xdr:rowOff>
              </to>
            </anchor>
          </controlPr>
        </control>
      </mc:Choice>
      <mc:Fallback>
        <control shapeId="2061" r:id="rId17" name="Control 13"/>
      </mc:Fallback>
    </mc:AlternateContent>
    <mc:AlternateContent xmlns:mc="http://schemas.openxmlformats.org/markup-compatibility/2006">
      <mc:Choice Requires="x14">
        <control shapeId="2062" r:id="rId18" name="Control 14">
          <controlPr defaultSize="0" r:id="rId5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22</xdr:row>
                <xdr:rowOff>38100</xdr:rowOff>
              </to>
            </anchor>
          </controlPr>
        </control>
      </mc:Choice>
      <mc:Fallback>
        <control shapeId="2062" r:id="rId18" name="Control 14"/>
      </mc:Fallback>
    </mc:AlternateContent>
    <mc:AlternateContent xmlns:mc="http://schemas.openxmlformats.org/markup-compatibility/2006">
      <mc:Choice Requires="x14">
        <control shapeId="2063" r:id="rId19" name="Control 15">
          <controlPr defaultSize="0" r:id="rId5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22</xdr:row>
                <xdr:rowOff>38100</xdr:rowOff>
              </to>
            </anchor>
          </controlPr>
        </control>
      </mc:Choice>
      <mc:Fallback>
        <control shapeId="2063" r:id="rId19" name="Control 15"/>
      </mc:Fallback>
    </mc:AlternateContent>
    <mc:AlternateContent xmlns:mc="http://schemas.openxmlformats.org/markup-compatibility/2006">
      <mc:Choice Requires="x14">
        <control shapeId="2064" r:id="rId20" name="Control 16">
          <controlPr defaultSize="0" r:id="rId5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22</xdr:row>
                <xdr:rowOff>38100</xdr:rowOff>
              </to>
            </anchor>
          </controlPr>
        </control>
      </mc:Choice>
      <mc:Fallback>
        <control shapeId="2064" r:id="rId20" name="Control 16"/>
      </mc:Fallback>
    </mc:AlternateContent>
    <mc:AlternateContent xmlns:mc="http://schemas.openxmlformats.org/markup-compatibility/2006">
      <mc:Choice Requires="x14">
        <control shapeId="2065" r:id="rId21" name="Control 17">
          <controlPr defaultSize="0" r:id="rId5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22</xdr:row>
                <xdr:rowOff>38100</xdr:rowOff>
              </to>
            </anchor>
          </controlPr>
        </control>
      </mc:Choice>
      <mc:Fallback>
        <control shapeId="2065" r:id="rId21" name="Control 17"/>
      </mc:Fallback>
    </mc:AlternateContent>
    <mc:AlternateContent xmlns:mc="http://schemas.openxmlformats.org/markup-compatibility/2006">
      <mc:Choice Requires="x14">
        <control shapeId="2066" r:id="rId22" name="Control 18">
          <controlPr defaultSize="0" r:id="rId5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22</xdr:row>
                <xdr:rowOff>38100</xdr:rowOff>
              </to>
            </anchor>
          </controlPr>
        </control>
      </mc:Choice>
      <mc:Fallback>
        <control shapeId="2066" r:id="rId22" name="Control 18"/>
      </mc:Fallback>
    </mc:AlternateContent>
    <mc:AlternateContent xmlns:mc="http://schemas.openxmlformats.org/markup-compatibility/2006">
      <mc:Choice Requires="x14">
        <control shapeId="2067" r:id="rId23" name="Control 19">
          <controlPr defaultSize="0" r:id="rId5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22</xdr:row>
                <xdr:rowOff>38100</xdr:rowOff>
              </to>
            </anchor>
          </controlPr>
        </control>
      </mc:Choice>
      <mc:Fallback>
        <control shapeId="2067" r:id="rId23" name="Control 19"/>
      </mc:Fallback>
    </mc:AlternateContent>
    <mc:AlternateContent xmlns:mc="http://schemas.openxmlformats.org/markup-compatibility/2006">
      <mc:Choice Requires="x14">
        <control shapeId="2068" r:id="rId24" name="Control 20">
          <controlPr defaultSize="0" r:id="rId5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23</xdr:row>
                <xdr:rowOff>38100</xdr:rowOff>
              </to>
            </anchor>
          </controlPr>
        </control>
      </mc:Choice>
      <mc:Fallback>
        <control shapeId="2068" r:id="rId24" name="Control 20"/>
      </mc:Fallback>
    </mc:AlternateContent>
    <mc:AlternateContent xmlns:mc="http://schemas.openxmlformats.org/markup-compatibility/2006">
      <mc:Choice Requires="x14">
        <control shapeId="2069" r:id="rId25" name="Control 21">
          <controlPr defaultSize="0" r:id="rId5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24</xdr:row>
                <xdr:rowOff>38100</xdr:rowOff>
              </to>
            </anchor>
          </controlPr>
        </control>
      </mc:Choice>
      <mc:Fallback>
        <control shapeId="2069" r:id="rId25" name="Control 21"/>
      </mc:Fallback>
    </mc:AlternateContent>
    <mc:AlternateContent xmlns:mc="http://schemas.openxmlformats.org/markup-compatibility/2006">
      <mc:Choice Requires="x14">
        <control shapeId="2070" r:id="rId26" name="Control 22">
          <controlPr defaultSize="0" r:id="rId5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25</xdr:row>
                <xdr:rowOff>38100</xdr:rowOff>
              </to>
            </anchor>
          </controlPr>
        </control>
      </mc:Choice>
      <mc:Fallback>
        <control shapeId="2070" r:id="rId26" name="Control 22"/>
      </mc:Fallback>
    </mc:AlternateContent>
    <mc:AlternateContent xmlns:mc="http://schemas.openxmlformats.org/markup-compatibility/2006">
      <mc:Choice Requires="x14">
        <control shapeId="2071" r:id="rId27" name="Control 23">
          <controlPr defaultSize="0" r:id="rId5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257175</xdr:colOff>
                <xdr:row>26</xdr:row>
                <xdr:rowOff>38100</xdr:rowOff>
              </to>
            </anchor>
          </controlPr>
        </control>
      </mc:Choice>
      <mc:Fallback>
        <control shapeId="2071" r:id="rId27" name="Control 23"/>
      </mc:Fallback>
    </mc:AlternateContent>
    <mc:AlternateContent xmlns:mc="http://schemas.openxmlformats.org/markup-compatibility/2006">
      <mc:Choice Requires="x14">
        <control shapeId="2072" r:id="rId28" name="Control 24">
          <controlPr defaultSize="0" r:id="rId5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27</xdr:row>
                <xdr:rowOff>38100</xdr:rowOff>
              </to>
            </anchor>
          </controlPr>
        </control>
      </mc:Choice>
      <mc:Fallback>
        <control shapeId="2072" r:id="rId28" name="Control 24"/>
      </mc:Fallback>
    </mc:AlternateContent>
    <mc:AlternateContent xmlns:mc="http://schemas.openxmlformats.org/markup-compatibility/2006">
      <mc:Choice Requires="x14">
        <control shapeId="2073" r:id="rId29" name="Control 25">
          <controlPr defaultSize="0" r:id="rId5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28</xdr:row>
                <xdr:rowOff>38100</xdr:rowOff>
              </to>
            </anchor>
          </controlPr>
        </control>
      </mc:Choice>
      <mc:Fallback>
        <control shapeId="2073" r:id="rId29" name="Control 25"/>
      </mc:Fallback>
    </mc:AlternateContent>
    <mc:AlternateContent xmlns:mc="http://schemas.openxmlformats.org/markup-compatibility/2006">
      <mc:Choice Requires="x14">
        <control shapeId="2074" r:id="rId30" name="Control 26">
          <controlPr defaultSize="0" r:id="rId5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257175</xdr:colOff>
                <xdr:row>29</xdr:row>
                <xdr:rowOff>38100</xdr:rowOff>
              </to>
            </anchor>
          </controlPr>
        </control>
      </mc:Choice>
      <mc:Fallback>
        <control shapeId="2074" r:id="rId30" name="Control 26"/>
      </mc:Fallback>
    </mc:AlternateContent>
    <mc:AlternateContent xmlns:mc="http://schemas.openxmlformats.org/markup-compatibility/2006">
      <mc:Choice Requires="x14">
        <control shapeId="2075" r:id="rId31" name="Control 27">
          <controlPr defaultSize="0" r:id="rId5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257175</xdr:colOff>
                <xdr:row>30</xdr:row>
                <xdr:rowOff>38100</xdr:rowOff>
              </to>
            </anchor>
          </controlPr>
        </control>
      </mc:Choice>
      <mc:Fallback>
        <control shapeId="2075" r:id="rId31" name="Control 27"/>
      </mc:Fallback>
    </mc:AlternateContent>
    <mc:AlternateContent xmlns:mc="http://schemas.openxmlformats.org/markup-compatibility/2006">
      <mc:Choice Requires="x14">
        <control shapeId="2076" r:id="rId32" name="Control 28">
          <controlPr defaultSize="0" r:id="rId5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257175</xdr:colOff>
                <xdr:row>31</xdr:row>
                <xdr:rowOff>38100</xdr:rowOff>
              </to>
            </anchor>
          </controlPr>
        </control>
      </mc:Choice>
      <mc:Fallback>
        <control shapeId="2076" r:id="rId32" name="Control 28"/>
      </mc:Fallback>
    </mc:AlternateContent>
    <mc:AlternateContent xmlns:mc="http://schemas.openxmlformats.org/markup-compatibility/2006">
      <mc:Choice Requires="x14">
        <control shapeId="2077" r:id="rId33" name="Control 29">
          <controlPr defaultSize="0" r:id="rId5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257175</xdr:colOff>
                <xdr:row>32</xdr:row>
                <xdr:rowOff>38100</xdr:rowOff>
              </to>
            </anchor>
          </controlPr>
        </control>
      </mc:Choice>
      <mc:Fallback>
        <control shapeId="2077" r:id="rId33" name="Control 29"/>
      </mc:Fallback>
    </mc:AlternateContent>
    <mc:AlternateContent xmlns:mc="http://schemas.openxmlformats.org/markup-compatibility/2006">
      <mc:Choice Requires="x14">
        <control shapeId="2078" r:id="rId34" name="Control 30">
          <controlPr defaultSize="0" r:id="rId5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257175</xdr:colOff>
                <xdr:row>33</xdr:row>
                <xdr:rowOff>38100</xdr:rowOff>
              </to>
            </anchor>
          </controlPr>
        </control>
      </mc:Choice>
      <mc:Fallback>
        <control shapeId="2078" r:id="rId34" name="Control 30"/>
      </mc:Fallback>
    </mc:AlternateContent>
    <mc:AlternateContent xmlns:mc="http://schemas.openxmlformats.org/markup-compatibility/2006">
      <mc:Choice Requires="x14">
        <control shapeId="2079" r:id="rId35" name="Control 31">
          <controlPr defaultSize="0" r:id="rId5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257175</xdr:colOff>
                <xdr:row>34</xdr:row>
                <xdr:rowOff>38100</xdr:rowOff>
              </to>
            </anchor>
          </controlPr>
        </control>
      </mc:Choice>
      <mc:Fallback>
        <control shapeId="2079" r:id="rId35" name="Control 31"/>
      </mc:Fallback>
    </mc:AlternateContent>
    <mc:AlternateContent xmlns:mc="http://schemas.openxmlformats.org/markup-compatibility/2006">
      <mc:Choice Requires="x14">
        <control shapeId="2080" r:id="rId36" name="Control 32">
          <controlPr defaultSize="0" r:id="rId5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257175</xdr:colOff>
                <xdr:row>35</xdr:row>
                <xdr:rowOff>38100</xdr:rowOff>
              </to>
            </anchor>
          </controlPr>
        </control>
      </mc:Choice>
      <mc:Fallback>
        <control shapeId="2080" r:id="rId36" name="Control 32"/>
      </mc:Fallback>
    </mc:AlternateContent>
    <mc:AlternateContent xmlns:mc="http://schemas.openxmlformats.org/markup-compatibility/2006">
      <mc:Choice Requires="x14">
        <control shapeId="2081" r:id="rId37" name="Control 33">
          <controlPr defaultSize="0" r:id="rId5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257175</xdr:colOff>
                <xdr:row>37</xdr:row>
                <xdr:rowOff>38100</xdr:rowOff>
              </to>
            </anchor>
          </controlPr>
        </control>
      </mc:Choice>
      <mc:Fallback>
        <control shapeId="2081" r:id="rId37" name="Control 33"/>
      </mc:Fallback>
    </mc:AlternateContent>
    <mc:AlternateContent xmlns:mc="http://schemas.openxmlformats.org/markup-compatibility/2006">
      <mc:Choice Requires="x14">
        <control shapeId="2082" r:id="rId38" name="Control 34">
          <controlPr defaultSize="0" r:id="rId5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257175</xdr:colOff>
                <xdr:row>38</xdr:row>
                <xdr:rowOff>38100</xdr:rowOff>
              </to>
            </anchor>
          </controlPr>
        </control>
      </mc:Choice>
      <mc:Fallback>
        <control shapeId="2082" r:id="rId38" name="Control 34"/>
      </mc:Fallback>
    </mc:AlternateContent>
    <mc:AlternateContent xmlns:mc="http://schemas.openxmlformats.org/markup-compatibility/2006">
      <mc:Choice Requires="x14">
        <control shapeId="2083" r:id="rId39" name="Control 35">
          <controlPr defaultSize="0" r:id="rId5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257175</xdr:colOff>
                <xdr:row>39</xdr:row>
                <xdr:rowOff>38100</xdr:rowOff>
              </to>
            </anchor>
          </controlPr>
        </control>
      </mc:Choice>
      <mc:Fallback>
        <control shapeId="2083" r:id="rId39" name="Control 35"/>
      </mc:Fallback>
    </mc:AlternateContent>
    <mc:AlternateContent xmlns:mc="http://schemas.openxmlformats.org/markup-compatibility/2006">
      <mc:Choice Requires="x14">
        <control shapeId="2084" r:id="rId40" name="Control 36">
          <controlPr defaultSize="0" r:id="rId5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257175</xdr:colOff>
                <xdr:row>40</xdr:row>
                <xdr:rowOff>38100</xdr:rowOff>
              </to>
            </anchor>
          </controlPr>
        </control>
      </mc:Choice>
      <mc:Fallback>
        <control shapeId="2084" r:id="rId40" name="Control 36"/>
      </mc:Fallback>
    </mc:AlternateContent>
    <mc:AlternateContent xmlns:mc="http://schemas.openxmlformats.org/markup-compatibility/2006">
      <mc:Choice Requires="x14">
        <control shapeId="2085" r:id="rId41" name="Control 37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257175</xdr:colOff>
                <xdr:row>41</xdr:row>
                <xdr:rowOff>38100</xdr:rowOff>
              </to>
            </anchor>
          </controlPr>
        </control>
      </mc:Choice>
      <mc:Fallback>
        <control shapeId="2085" r:id="rId41" name="Control 37"/>
      </mc:Fallback>
    </mc:AlternateContent>
    <mc:AlternateContent xmlns:mc="http://schemas.openxmlformats.org/markup-compatibility/2006">
      <mc:Choice Requires="x14">
        <control shapeId="2086" r:id="rId42" name="Control 38">
          <controlPr defaultSize="0" r:id="rId5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257175</xdr:colOff>
                <xdr:row>42</xdr:row>
                <xdr:rowOff>38100</xdr:rowOff>
              </to>
            </anchor>
          </controlPr>
        </control>
      </mc:Choice>
      <mc:Fallback>
        <control shapeId="2086" r:id="rId42" name="Control 38"/>
      </mc:Fallback>
    </mc:AlternateContent>
    <mc:AlternateContent xmlns:mc="http://schemas.openxmlformats.org/markup-compatibility/2006">
      <mc:Choice Requires="x14">
        <control shapeId="2087" r:id="rId43" name="Control 39">
          <controlPr defaultSize="0" r:id="rId5">
            <anchor moveWithCells="1">
              <from>
                <xdr:col>0</xdr:col>
                <xdr:colOff>0</xdr:colOff>
                <xdr:row>42</xdr:row>
                <xdr:rowOff>0</xdr:rowOff>
              </from>
              <to>
                <xdr:col>0</xdr:col>
                <xdr:colOff>257175</xdr:colOff>
                <xdr:row>42</xdr:row>
                <xdr:rowOff>247650</xdr:rowOff>
              </to>
            </anchor>
          </controlPr>
        </control>
      </mc:Choice>
      <mc:Fallback>
        <control shapeId="2087" r:id="rId43" name="Control 39"/>
      </mc:Fallback>
    </mc:AlternateContent>
    <mc:AlternateContent xmlns:mc="http://schemas.openxmlformats.org/markup-compatibility/2006">
      <mc:Choice Requires="x14">
        <control shapeId="2088" r:id="rId44" name="Control 40">
          <controlPr defaultSize="0" r:id="rId5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0</xdr:col>
                <xdr:colOff>257175</xdr:colOff>
                <xdr:row>44</xdr:row>
                <xdr:rowOff>38100</xdr:rowOff>
              </to>
            </anchor>
          </controlPr>
        </control>
      </mc:Choice>
      <mc:Fallback>
        <control shapeId="2088" r:id="rId44" name="Control 40"/>
      </mc:Fallback>
    </mc:AlternateContent>
    <mc:AlternateContent xmlns:mc="http://schemas.openxmlformats.org/markup-compatibility/2006">
      <mc:Choice Requires="x14">
        <control shapeId="2089" r:id="rId45" name="Control 41">
          <controlPr defaultSize="0" r:id="rId5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257175</xdr:colOff>
                <xdr:row>46</xdr:row>
                <xdr:rowOff>38100</xdr:rowOff>
              </to>
            </anchor>
          </controlPr>
        </control>
      </mc:Choice>
      <mc:Fallback>
        <control shapeId="2089" r:id="rId45" name="Control 41"/>
      </mc:Fallback>
    </mc:AlternateContent>
    <mc:AlternateContent xmlns:mc="http://schemas.openxmlformats.org/markup-compatibility/2006">
      <mc:Choice Requires="x14">
        <control shapeId="2090" r:id="rId46" name="Control 42">
          <controlPr defaultSize="0" r:id="rId5">
            <anchor moveWithCells="1">
              <from>
                <xdr:col>0</xdr:col>
                <xdr:colOff>0</xdr:colOff>
                <xdr:row>46</xdr:row>
                <xdr:rowOff>0</xdr:rowOff>
              </from>
              <to>
                <xdr:col>0</xdr:col>
                <xdr:colOff>257175</xdr:colOff>
                <xdr:row>47</xdr:row>
                <xdr:rowOff>38100</xdr:rowOff>
              </to>
            </anchor>
          </controlPr>
        </control>
      </mc:Choice>
      <mc:Fallback>
        <control shapeId="2090" r:id="rId46" name="Control 42"/>
      </mc:Fallback>
    </mc:AlternateContent>
    <mc:AlternateContent xmlns:mc="http://schemas.openxmlformats.org/markup-compatibility/2006">
      <mc:Choice Requires="x14">
        <control shapeId="2091" r:id="rId47" name="Control 43">
          <controlPr defaultSize="0" r:id="rId5">
            <anchor moveWithCells="1">
              <from>
                <xdr:col>0</xdr:col>
                <xdr:colOff>0</xdr:colOff>
                <xdr:row>47</xdr:row>
                <xdr:rowOff>0</xdr:rowOff>
              </from>
              <to>
                <xdr:col>0</xdr:col>
                <xdr:colOff>257175</xdr:colOff>
                <xdr:row>48</xdr:row>
                <xdr:rowOff>38100</xdr:rowOff>
              </to>
            </anchor>
          </controlPr>
        </control>
      </mc:Choice>
      <mc:Fallback>
        <control shapeId="2091" r:id="rId47" name="Control 43"/>
      </mc:Fallback>
    </mc:AlternateContent>
    <mc:AlternateContent xmlns:mc="http://schemas.openxmlformats.org/markup-compatibility/2006">
      <mc:Choice Requires="x14">
        <control shapeId="2092" r:id="rId48" name="Control 44">
          <controlPr defaultSize="0" r:id="rId5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49</xdr:row>
                <xdr:rowOff>38100</xdr:rowOff>
              </to>
            </anchor>
          </controlPr>
        </control>
      </mc:Choice>
      <mc:Fallback>
        <control shapeId="2092" r:id="rId48" name="Control 44"/>
      </mc:Fallback>
    </mc:AlternateContent>
    <mc:AlternateContent xmlns:mc="http://schemas.openxmlformats.org/markup-compatibility/2006">
      <mc:Choice Requires="x14">
        <control shapeId="2093" r:id="rId49" name="Control 45">
          <controlPr defaultSize="0" r:id="rId5">
            <anchor moveWithCells="1">
              <from>
                <xdr:col>0</xdr:col>
                <xdr:colOff>0</xdr:colOff>
                <xdr:row>49</xdr:row>
                <xdr:rowOff>0</xdr:rowOff>
              </from>
              <to>
                <xdr:col>0</xdr:col>
                <xdr:colOff>257175</xdr:colOff>
                <xdr:row>50</xdr:row>
                <xdr:rowOff>38100</xdr:rowOff>
              </to>
            </anchor>
          </controlPr>
        </control>
      </mc:Choice>
      <mc:Fallback>
        <control shapeId="2093" r:id="rId49" name="Control 45"/>
      </mc:Fallback>
    </mc:AlternateContent>
    <mc:AlternateContent xmlns:mc="http://schemas.openxmlformats.org/markup-compatibility/2006">
      <mc:Choice Requires="x14">
        <control shapeId="2094" r:id="rId50" name="Control 46">
          <controlPr defaultSize="0" r:id="rId5">
            <anchor moveWithCells="1">
              <from>
                <xdr:col>0</xdr:col>
                <xdr:colOff>0</xdr:colOff>
                <xdr:row>50</xdr:row>
                <xdr:rowOff>0</xdr:rowOff>
              </from>
              <to>
                <xdr:col>0</xdr:col>
                <xdr:colOff>257175</xdr:colOff>
                <xdr:row>51</xdr:row>
                <xdr:rowOff>38100</xdr:rowOff>
              </to>
            </anchor>
          </controlPr>
        </control>
      </mc:Choice>
      <mc:Fallback>
        <control shapeId="2094" r:id="rId50" name="Control 46"/>
      </mc:Fallback>
    </mc:AlternateContent>
    <mc:AlternateContent xmlns:mc="http://schemas.openxmlformats.org/markup-compatibility/2006">
      <mc:Choice Requires="x14">
        <control shapeId="2095" r:id="rId51" name="Control 47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257175</xdr:colOff>
                <xdr:row>52</xdr:row>
                <xdr:rowOff>38100</xdr:rowOff>
              </to>
            </anchor>
          </controlPr>
        </control>
      </mc:Choice>
      <mc:Fallback>
        <control shapeId="2095" r:id="rId51" name="Control 47"/>
      </mc:Fallback>
    </mc:AlternateContent>
    <mc:AlternateContent xmlns:mc="http://schemas.openxmlformats.org/markup-compatibility/2006">
      <mc:Choice Requires="x14">
        <control shapeId="2096" r:id="rId52" name="Control 48">
          <controlPr defaultSize="0" r:id="rId5">
            <anchor moveWithCells="1">
              <from>
                <xdr:col>0</xdr:col>
                <xdr:colOff>0</xdr:colOff>
                <xdr:row>52</xdr:row>
                <xdr:rowOff>0</xdr:rowOff>
              </from>
              <to>
                <xdr:col>0</xdr:col>
                <xdr:colOff>257175</xdr:colOff>
                <xdr:row>53</xdr:row>
                <xdr:rowOff>38100</xdr:rowOff>
              </to>
            </anchor>
          </controlPr>
        </control>
      </mc:Choice>
      <mc:Fallback>
        <control shapeId="2096" r:id="rId52" name="Control 48"/>
      </mc:Fallback>
    </mc:AlternateContent>
    <mc:AlternateContent xmlns:mc="http://schemas.openxmlformats.org/markup-compatibility/2006">
      <mc:Choice Requires="x14">
        <control shapeId="2097" r:id="rId53" name="Control 49">
          <controlPr defaultSize="0" r:id="rId5">
            <anchor moveWithCells="1">
              <from>
                <xdr:col>0</xdr:col>
                <xdr:colOff>0</xdr:colOff>
                <xdr:row>55</xdr:row>
                <xdr:rowOff>0</xdr:rowOff>
              </from>
              <to>
                <xdr:col>0</xdr:col>
                <xdr:colOff>257175</xdr:colOff>
                <xdr:row>56</xdr:row>
                <xdr:rowOff>38100</xdr:rowOff>
              </to>
            </anchor>
          </controlPr>
        </control>
      </mc:Choice>
      <mc:Fallback>
        <control shapeId="2097" r:id="rId53" name="Control 49"/>
      </mc:Fallback>
    </mc:AlternateContent>
    <mc:AlternateContent xmlns:mc="http://schemas.openxmlformats.org/markup-compatibility/2006">
      <mc:Choice Requires="x14">
        <control shapeId="2098" r:id="rId54" name="Control 50">
          <controlPr defaultSize="0" r:id="rId5">
            <anchor moveWithCells="1">
              <from>
                <xdr:col>0</xdr:col>
                <xdr:colOff>0</xdr:colOff>
                <xdr:row>56</xdr:row>
                <xdr:rowOff>0</xdr:rowOff>
              </from>
              <to>
                <xdr:col>0</xdr:col>
                <xdr:colOff>257175</xdr:colOff>
                <xdr:row>57</xdr:row>
                <xdr:rowOff>38100</xdr:rowOff>
              </to>
            </anchor>
          </controlPr>
        </control>
      </mc:Choice>
      <mc:Fallback>
        <control shapeId="2098" r:id="rId54" name="Control 50"/>
      </mc:Fallback>
    </mc:AlternateContent>
    <mc:AlternateContent xmlns:mc="http://schemas.openxmlformats.org/markup-compatibility/2006">
      <mc:Choice Requires="x14">
        <control shapeId="2099" r:id="rId55" name="Control 51">
          <controlPr defaultSize="0" r:id="rId5">
            <anchor moveWithCells="1">
              <from>
                <xdr:col>0</xdr:col>
                <xdr:colOff>0</xdr:colOff>
                <xdr:row>57</xdr:row>
                <xdr:rowOff>0</xdr:rowOff>
              </from>
              <to>
                <xdr:col>0</xdr:col>
                <xdr:colOff>257175</xdr:colOff>
                <xdr:row>58</xdr:row>
                <xdr:rowOff>38100</xdr:rowOff>
              </to>
            </anchor>
          </controlPr>
        </control>
      </mc:Choice>
      <mc:Fallback>
        <control shapeId="2099" r:id="rId55" name="Control 51"/>
      </mc:Fallback>
    </mc:AlternateContent>
    <mc:AlternateContent xmlns:mc="http://schemas.openxmlformats.org/markup-compatibility/2006">
      <mc:Choice Requires="x14">
        <control shapeId="2100" r:id="rId56" name="Control 52">
          <controlPr defaultSize="0" r:id="rId5">
            <anchor moveWithCells="1">
              <from>
                <xdr:col>0</xdr:col>
                <xdr:colOff>0</xdr:colOff>
                <xdr:row>58</xdr:row>
                <xdr:rowOff>0</xdr:rowOff>
              </from>
              <to>
                <xdr:col>0</xdr:col>
                <xdr:colOff>257175</xdr:colOff>
                <xdr:row>59</xdr:row>
                <xdr:rowOff>38100</xdr:rowOff>
              </to>
            </anchor>
          </controlPr>
        </control>
      </mc:Choice>
      <mc:Fallback>
        <control shapeId="2100" r:id="rId56" name="Control 52"/>
      </mc:Fallback>
    </mc:AlternateContent>
    <mc:AlternateContent xmlns:mc="http://schemas.openxmlformats.org/markup-compatibility/2006">
      <mc:Choice Requires="x14">
        <control shapeId="2101" r:id="rId57" name="Control 53">
          <controlPr defaultSize="0" r:id="rId5">
            <anchor moveWithCells="1">
              <from>
                <xdr:col>0</xdr:col>
                <xdr:colOff>0</xdr:colOff>
                <xdr:row>59</xdr:row>
                <xdr:rowOff>0</xdr:rowOff>
              </from>
              <to>
                <xdr:col>0</xdr:col>
                <xdr:colOff>257175</xdr:colOff>
                <xdr:row>60</xdr:row>
                <xdr:rowOff>38100</xdr:rowOff>
              </to>
            </anchor>
          </controlPr>
        </control>
      </mc:Choice>
      <mc:Fallback>
        <control shapeId="2101" r:id="rId57" name="Control 53"/>
      </mc:Fallback>
    </mc:AlternateContent>
    <mc:AlternateContent xmlns:mc="http://schemas.openxmlformats.org/markup-compatibility/2006">
      <mc:Choice Requires="x14">
        <control shapeId="2102" r:id="rId58" name="Control 54">
          <controlPr defaultSize="0" r:id="rId5">
            <anchor moveWithCells="1">
              <from>
                <xdr:col>0</xdr:col>
                <xdr:colOff>0</xdr:colOff>
                <xdr:row>60</xdr:row>
                <xdr:rowOff>0</xdr:rowOff>
              </from>
              <to>
                <xdr:col>0</xdr:col>
                <xdr:colOff>257175</xdr:colOff>
                <xdr:row>61</xdr:row>
                <xdr:rowOff>38100</xdr:rowOff>
              </to>
            </anchor>
          </controlPr>
        </control>
      </mc:Choice>
      <mc:Fallback>
        <control shapeId="2102" r:id="rId58" name="Control 54"/>
      </mc:Fallback>
    </mc:AlternateContent>
    <mc:AlternateContent xmlns:mc="http://schemas.openxmlformats.org/markup-compatibility/2006">
      <mc:Choice Requires="x14">
        <control shapeId="2103" r:id="rId59" name="Control 55">
          <controlPr defaultSize="0" r:id="rId5">
            <anchor moveWithCells="1">
              <from>
                <xdr:col>0</xdr:col>
                <xdr:colOff>0</xdr:colOff>
                <xdr:row>62</xdr:row>
                <xdr:rowOff>0</xdr:rowOff>
              </from>
              <to>
                <xdr:col>0</xdr:col>
                <xdr:colOff>257175</xdr:colOff>
                <xdr:row>63</xdr:row>
                <xdr:rowOff>38100</xdr:rowOff>
              </to>
            </anchor>
          </controlPr>
        </control>
      </mc:Choice>
      <mc:Fallback>
        <control shapeId="2103" r:id="rId59" name="Control 55"/>
      </mc:Fallback>
    </mc:AlternateContent>
    <mc:AlternateContent xmlns:mc="http://schemas.openxmlformats.org/markup-compatibility/2006">
      <mc:Choice Requires="x14">
        <control shapeId="2104" r:id="rId60" name="Control 56">
          <controlPr defaultSize="0" r:id="rId5">
            <anchor moveWithCells="1">
              <from>
                <xdr:col>0</xdr:col>
                <xdr:colOff>0</xdr:colOff>
                <xdr:row>63</xdr:row>
                <xdr:rowOff>0</xdr:rowOff>
              </from>
              <to>
                <xdr:col>0</xdr:col>
                <xdr:colOff>257175</xdr:colOff>
                <xdr:row>64</xdr:row>
                <xdr:rowOff>38100</xdr:rowOff>
              </to>
            </anchor>
          </controlPr>
        </control>
      </mc:Choice>
      <mc:Fallback>
        <control shapeId="2104" r:id="rId60" name="Control 56"/>
      </mc:Fallback>
    </mc:AlternateContent>
    <mc:AlternateContent xmlns:mc="http://schemas.openxmlformats.org/markup-compatibility/2006">
      <mc:Choice Requires="x14">
        <control shapeId="2105" r:id="rId61" name="Control 57">
          <controlPr defaultSize="0" r:id="rId5">
            <anchor moveWithCells="1">
              <from>
                <xdr:col>0</xdr:col>
                <xdr:colOff>0</xdr:colOff>
                <xdr:row>64</xdr:row>
                <xdr:rowOff>0</xdr:rowOff>
              </from>
              <to>
                <xdr:col>0</xdr:col>
                <xdr:colOff>257175</xdr:colOff>
                <xdr:row>65</xdr:row>
                <xdr:rowOff>38100</xdr:rowOff>
              </to>
            </anchor>
          </controlPr>
        </control>
      </mc:Choice>
      <mc:Fallback>
        <control shapeId="2105" r:id="rId61" name="Control 57"/>
      </mc:Fallback>
    </mc:AlternateContent>
    <mc:AlternateContent xmlns:mc="http://schemas.openxmlformats.org/markup-compatibility/2006">
      <mc:Choice Requires="x14">
        <control shapeId="2107" r:id="rId62" name="Control 59">
          <controlPr defaultSize="0" r:id="rId63">
            <anchor moveWithCells="1">
              <from>
                <xdr:col>10</xdr:col>
                <xdr:colOff>0</xdr:colOff>
                <xdr:row>77</xdr:row>
                <xdr:rowOff>0</xdr:rowOff>
              </from>
              <to>
                <xdr:col>10</xdr:col>
                <xdr:colOff>914400</xdr:colOff>
                <xdr:row>78</xdr:row>
                <xdr:rowOff>28575</xdr:rowOff>
              </to>
            </anchor>
          </controlPr>
        </control>
      </mc:Choice>
      <mc:Fallback>
        <control shapeId="2107" r:id="rId62" name="Control 59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N22"/>
  <sheetViews>
    <sheetView workbookViewId="0">
      <selection activeCell="D9" sqref="D9"/>
    </sheetView>
  </sheetViews>
  <sheetFormatPr defaultRowHeight="15" x14ac:dyDescent="0.25"/>
  <cols>
    <col min="9" max="9" width="11.5703125" bestFit="1" customWidth="1"/>
    <col min="12" max="12" width="22" customWidth="1"/>
  </cols>
  <sheetData>
    <row r="1" spans="1:14" ht="39" thickBot="1" x14ac:dyDescent="0.3">
      <c r="A1" s="15" t="s">
        <v>65</v>
      </c>
      <c r="B1" s="15" t="s">
        <v>66</v>
      </c>
      <c r="C1" s="15" t="s">
        <v>67</v>
      </c>
      <c r="D1" s="83" t="s">
        <v>68</v>
      </c>
      <c r="E1" s="84"/>
      <c r="F1" s="85"/>
      <c r="G1" s="83" t="s">
        <v>69</v>
      </c>
      <c r="H1" s="84"/>
      <c r="I1" s="84"/>
      <c r="J1" s="85"/>
      <c r="K1" s="83" t="s">
        <v>70</v>
      </c>
      <c r="L1" s="84"/>
      <c r="M1" s="85"/>
    </row>
    <row r="2" spans="1:14" ht="102.75" thickBot="1" x14ac:dyDescent="0.3">
      <c r="A2" s="13"/>
      <c r="B2" s="13"/>
      <c r="C2" s="13"/>
      <c r="D2" s="13" t="s">
        <v>63</v>
      </c>
      <c r="E2" s="13" t="s">
        <v>64</v>
      </c>
      <c r="F2" s="13" t="s">
        <v>71</v>
      </c>
      <c r="G2" s="13" t="s">
        <v>72</v>
      </c>
      <c r="H2" s="13" t="s">
        <v>64</v>
      </c>
      <c r="I2" s="13"/>
      <c r="J2" s="13" t="s">
        <v>71</v>
      </c>
      <c r="K2" s="13" t="s">
        <v>72</v>
      </c>
      <c r="L2" s="13" t="s">
        <v>73</v>
      </c>
      <c r="M2" s="71" t="s">
        <v>71</v>
      </c>
    </row>
    <row r="3" spans="1:14" ht="26.25" thickBot="1" x14ac:dyDescent="0.3">
      <c r="A3" s="14">
        <v>1</v>
      </c>
      <c r="B3" s="14" t="s">
        <v>74</v>
      </c>
      <c r="C3" s="14" t="s">
        <v>75</v>
      </c>
      <c r="D3" s="14">
        <v>0</v>
      </c>
      <c r="E3" s="14">
        <v>0</v>
      </c>
      <c r="F3" s="14">
        <v>0</v>
      </c>
      <c r="G3" s="14">
        <v>230.55</v>
      </c>
      <c r="H3" s="14">
        <v>633.79999999999995</v>
      </c>
      <c r="I3" s="74">
        <f>G3/H3</f>
        <v>0.36375828337014837</v>
      </c>
      <c r="J3" s="14">
        <v>0.36</v>
      </c>
      <c r="K3" s="14">
        <v>0</v>
      </c>
      <c r="L3" s="14"/>
      <c r="M3" s="72">
        <v>0.36</v>
      </c>
      <c r="N3" s="22">
        <f>(D3+G3)/(E3+H3)</f>
        <v>0.36375828337014837</v>
      </c>
    </row>
    <row r="4" spans="1:14" ht="26.25" thickBot="1" x14ac:dyDescent="0.3">
      <c r="A4" s="13">
        <v>2</v>
      </c>
      <c r="B4" s="13" t="s">
        <v>76</v>
      </c>
      <c r="C4" s="13" t="s">
        <v>77</v>
      </c>
      <c r="D4" s="13">
        <v>0</v>
      </c>
      <c r="E4" s="13">
        <v>0</v>
      </c>
      <c r="F4" s="13">
        <v>0</v>
      </c>
      <c r="G4" s="13">
        <v>96.06</v>
      </c>
      <c r="H4" s="13">
        <v>264.08</v>
      </c>
      <c r="I4" s="74">
        <f t="shared" ref="I4:I22" si="0">G4/H4</f>
        <v>0.3637534080581642</v>
      </c>
      <c r="J4" s="13">
        <v>0.36</v>
      </c>
      <c r="K4" s="13">
        <v>0</v>
      </c>
      <c r="L4" s="13"/>
      <c r="M4" s="71">
        <v>0.36</v>
      </c>
      <c r="N4" s="22">
        <f t="shared" ref="N4:N22" si="1">(D4+G4)/(E4+H4)</f>
        <v>0.3637534080581642</v>
      </c>
    </row>
    <row r="5" spans="1:14" ht="26.25" thickBot="1" x14ac:dyDescent="0.3">
      <c r="A5" s="14">
        <v>3</v>
      </c>
      <c r="B5" s="14" t="s">
        <v>78</v>
      </c>
      <c r="C5" s="14" t="s">
        <v>79</v>
      </c>
      <c r="D5" s="14">
        <v>0</v>
      </c>
      <c r="E5" s="14">
        <v>0</v>
      </c>
      <c r="F5" s="14">
        <v>0</v>
      </c>
      <c r="G5" s="14">
        <v>12.68</v>
      </c>
      <c r="H5" s="14">
        <v>8.4499999999999993</v>
      </c>
      <c r="I5" s="74">
        <f t="shared" si="0"/>
        <v>1.5005917159763316</v>
      </c>
      <c r="J5" s="14">
        <v>1.5</v>
      </c>
      <c r="K5" s="14">
        <v>0</v>
      </c>
      <c r="L5" s="14"/>
      <c r="M5" s="72">
        <v>1.5</v>
      </c>
      <c r="N5" s="22">
        <f t="shared" si="1"/>
        <v>1.5005917159763316</v>
      </c>
    </row>
    <row r="6" spans="1:14" ht="39" thickBot="1" x14ac:dyDescent="0.3">
      <c r="A6" s="13">
        <v>4</v>
      </c>
      <c r="B6" s="13" t="s">
        <v>80</v>
      </c>
      <c r="C6" s="13" t="s">
        <v>81</v>
      </c>
      <c r="D6" s="13">
        <v>0</v>
      </c>
      <c r="E6" s="13">
        <v>0</v>
      </c>
      <c r="F6" s="13">
        <v>0</v>
      </c>
      <c r="G6" s="13">
        <v>6.52</v>
      </c>
      <c r="H6" s="13">
        <v>4.3499999999999996</v>
      </c>
      <c r="I6" s="74">
        <f t="shared" si="0"/>
        <v>1.4988505747126437</v>
      </c>
      <c r="J6" s="13">
        <v>1.5</v>
      </c>
      <c r="K6" s="13">
        <v>0</v>
      </c>
      <c r="L6" s="13"/>
      <c r="M6" s="71">
        <v>1.5</v>
      </c>
      <c r="N6" s="22">
        <f t="shared" si="1"/>
        <v>1.4988505747126437</v>
      </c>
    </row>
    <row r="7" spans="1:14" ht="51.75" thickBot="1" x14ac:dyDescent="0.3">
      <c r="A7" s="14">
        <v>5</v>
      </c>
      <c r="B7" s="14" t="s">
        <v>82</v>
      </c>
      <c r="C7" s="14" t="s">
        <v>83</v>
      </c>
      <c r="D7" s="14">
        <v>0</v>
      </c>
      <c r="E7" s="14">
        <v>0</v>
      </c>
      <c r="F7" s="14">
        <v>0</v>
      </c>
      <c r="G7" s="68">
        <v>1119.6199999999999</v>
      </c>
      <c r="H7" s="14">
        <v>810</v>
      </c>
      <c r="I7" s="74">
        <f t="shared" si="0"/>
        <v>1.3822469135802469</v>
      </c>
      <c r="J7" s="14">
        <v>1.38</v>
      </c>
      <c r="K7" s="14">
        <v>0</v>
      </c>
      <c r="L7" s="14"/>
      <c r="M7" s="72">
        <v>1.38</v>
      </c>
      <c r="N7" s="22">
        <f t="shared" si="1"/>
        <v>1.3822469135802469</v>
      </c>
    </row>
    <row r="8" spans="1:14" ht="26.25" thickBot="1" x14ac:dyDescent="0.3">
      <c r="A8" s="13">
        <v>6</v>
      </c>
      <c r="B8" s="13" t="s">
        <v>84</v>
      </c>
      <c r="C8" s="13" t="s">
        <v>85</v>
      </c>
      <c r="D8" s="13">
        <v>0</v>
      </c>
      <c r="E8" s="13">
        <v>0</v>
      </c>
      <c r="F8" s="13">
        <v>0</v>
      </c>
      <c r="G8" s="13">
        <v>953.75</v>
      </c>
      <c r="H8" s="13">
        <v>690</v>
      </c>
      <c r="I8" s="74">
        <f t="shared" si="0"/>
        <v>1.3822463768115942</v>
      </c>
      <c r="J8" s="13">
        <v>1.38</v>
      </c>
      <c r="K8" s="13">
        <v>0</v>
      </c>
      <c r="L8" s="13"/>
      <c r="M8" s="71">
        <v>1.38</v>
      </c>
      <c r="N8" s="22">
        <f t="shared" si="1"/>
        <v>1.3822463768115942</v>
      </c>
    </row>
    <row r="9" spans="1:14" ht="77.25" thickBot="1" x14ac:dyDescent="0.3">
      <c r="A9" s="14">
        <v>7</v>
      </c>
      <c r="B9" s="14" t="s">
        <v>86</v>
      </c>
      <c r="C9" s="14" t="s">
        <v>87</v>
      </c>
      <c r="D9" s="14">
        <v>0</v>
      </c>
      <c r="E9" s="14">
        <v>0</v>
      </c>
      <c r="F9" s="14">
        <v>0</v>
      </c>
      <c r="G9" s="14">
        <v>667.12</v>
      </c>
      <c r="H9" s="14">
        <v>561.4</v>
      </c>
      <c r="I9" s="74">
        <f t="shared" si="0"/>
        <v>1.1883149269682936</v>
      </c>
      <c r="J9" s="14">
        <v>1.19</v>
      </c>
      <c r="K9" s="14">
        <v>0</v>
      </c>
      <c r="L9" s="14"/>
      <c r="M9" s="72">
        <v>1.19</v>
      </c>
      <c r="N9" s="22">
        <f t="shared" si="1"/>
        <v>1.1883149269682936</v>
      </c>
    </row>
    <row r="10" spans="1:14" ht="26.25" thickBot="1" x14ac:dyDescent="0.3">
      <c r="A10" s="13">
        <v>8</v>
      </c>
      <c r="B10" s="13" t="s">
        <v>88</v>
      </c>
      <c r="C10" s="13" t="s">
        <v>89</v>
      </c>
      <c r="D10" s="13">
        <v>0</v>
      </c>
      <c r="E10" s="13">
        <v>0</v>
      </c>
      <c r="F10" s="13">
        <v>0</v>
      </c>
      <c r="G10" s="13">
        <v>375.25</v>
      </c>
      <c r="H10" s="13">
        <v>315.79000000000002</v>
      </c>
      <c r="I10" s="74">
        <f t="shared" si="0"/>
        <v>1.1882896861838563</v>
      </c>
      <c r="J10" s="13">
        <v>1.19</v>
      </c>
      <c r="K10" s="13">
        <v>0</v>
      </c>
      <c r="L10" s="13"/>
      <c r="M10" s="71">
        <v>1.19</v>
      </c>
      <c r="N10" s="22">
        <f t="shared" si="1"/>
        <v>1.1882896861838563</v>
      </c>
    </row>
    <row r="11" spans="1:14" ht="26.25" thickBot="1" x14ac:dyDescent="0.3">
      <c r="A11" s="14">
        <v>9</v>
      </c>
      <c r="B11" s="14" t="s">
        <v>90</v>
      </c>
      <c r="C11" s="14" t="s">
        <v>91</v>
      </c>
      <c r="D11" s="14">
        <v>0</v>
      </c>
      <c r="E11" s="14">
        <v>0</v>
      </c>
      <c r="F11" s="14">
        <v>0</v>
      </c>
      <c r="G11" s="14">
        <v>583.73</v>
      </c>
      <c r="H11" s="14">
        <v>491.23</v>
      </c>
      <c r="I11" s="74">
        <f t="shared" si="0"/>
        <v>1.1883028316674471</v>
      </c>
      <c r="J11" s="14">
        <v>1.19</v>
      </c>
      <c r="K11" s="14">
        <v>0</v>
      </c>
      <c r="L11" s="14"/>
      <c r="M11" s="72">
        <v>1.19</v>
      </c>
      <c r="N11" s="22">
        <f t="shared" si="1"/>
        <v>1.1883028316674471</v>
      </c>
    </row>
    <row r="12" spans="1:14" ht="64.5" thickBot="1" x14ac:dyDescent="0.3">
      <c r="A12" s="13">
        <v>10</v>
      </c>
      <c r="B12" s="13" t="s">
        <v>92</v>
      </c>
      <c r="C12" s="13" t="s">
        <v>93</v>
      </c>
      <c r="D12" s="13">
        <v>0</v>
      </c>
      <c r="E12" s="13">
        <v>0</v>
      </c>
      <c r="F12" s="13">
        <v>0</v>
      </c>
      <c r="G12" s="69">
        <v>1459.32</v>
      </c>
      <c r="H12" s="69">
        <v>1228.07</v>
      </c>
      <c r="I12" s="74">
        <f t="shared" si="0"/>
        <v>1.1883035983290855</v>
      </c>
      <c r="J12" s="13">
        <v>1.19</v>
      </c>
      <c r="K12" s="13">
        <v>0</v>
      </c>
      <c r="L12" s="13"/>
      <c r="M12" s="71">
        <v>1.19</v>
      </c>
      <c r="N12" s="22">
        <f t="shared" si="1"/>
        <v>1.1883035983290855</v>
      </c>
    </row>
    <row r="13" spans="1:14" ht="39" thickBot="1" x14ac:dyDescent="0.3">
      <c r="A13" s="14">
        <v>11</v>
      </c>
      <c r="B13" s="14" t="s">
        <v>94</v>
      </c>
      <c r="C13" s="14" t="s">
        <v>95</v>
      </c>
      <c r="D13" s="14">
        <v>0</v>
      </c>
      <c r="E13" s="14">
        <v>0</v>
      </c>
      <c r="F13" s="14">
        <v>0</v>
      </c>
      <c r="G13" s="14">
        <v>704.95</v>
      </c>
      <c r="H13" s="14">
        <v>510</v>
      </c>
      <c r="I13" s="74">
        <f t="shared" si="0"/>
        <v>1.3822549019607844</v>
      </c>
      <c r="J13" s="14">
        <v>1.38</v>
      </c>
      <c r="K13" s="14">
        <v>0</v>
      </c>
      <c r="L13" s="14"/>
      <c r="M13" s="72">
        <v>1.38</v>
      </c>
      <c r="N13" s="22">
        <f t="shared" si="1"/>
        <v>1.3822549019607844</v>
      </c>
    </row>
    <row r="14" spans="1:14" ht="64.5" thickBot="1" x14ac:dyDescent="0.3">
      <c r="A14" s="13">
        <v>12</v>
      </c>
      <c r="B14" s="13" t="s">
        <v>96</v>
      </c>
      <c r="C14" s="13" t="s">
        <v>97</v>
      </c>
      <c r="D14" s="13">
        <v>0</v>
      </c>
      <c r="E14" s="13">
        <v>0</v>
      </c>
      <c r="F14" s="13">
        <v>0</v>
      </c>
      <c r="G14" s="69">
        <v>1000.67</v>
      </c>
      <c r="H14" s="13">
        <v>842.11</v>
      </c>
      <c r="I14" s="74">
        <f t="shared" si="0"/>
        <v>1.1882889408747075</v>
      </c>
      <c r="J14" s="13">
        <v>1.19</v>
      </c>
      <c r="K14" s="13">
        <v>0</v>
      </c>
      <c r="L14" s="13"/>
      <c r="M14" s="71">
        <v>1.19</v>
      </c>
      <c r="N14" s="22">
        <f t="shared" si="1"/>
        <v>1.1882889408747075</v>
      </c>
    </row>
    <row r="15" spans="1:14" ht="51.75" thickBot="1" x14ac:dyDescent="0.3">
      <c r="A15" s="14">
        <v>13</v>
      </c>
      <c r="B15" s="14" t="s">
        <v>98</v>
      </c>
      <c r="C15" s="14" t="s">
        <v>99</v>
      </c>
      <c r="D15" s="14">
        <v>0</v>
      </c>
      <c r="E15" s="14">
        <v>0</v>
      </c>
      <c r="F15" s="14">
        <v>0</v>
      </c>
      <c r="G15" s="14">
        <v>435.41</v>
      </c>
      <c r="H15" s="14">
        <v>315</v>
      </c>
      <c r="I15" s="74">
        <f t="shared" si="0"/>
        <v>1.3822539682539683</v>
      </c>
      <c r="J15" s="14">
        <v>1.38</v>
      </c>
      <c r="K15" s="14">
        <v>0</v>
      </c>
      <c r="L15" s="14"/>
      <c r="M15" s="72">
        <v>1.38</v>
      </c>
      <c r="N15" s="22">
        <f t="shared" si="1"/>
        <v>1.3822539682539683</v>
      </c>
    </row>
    <row r="16" spans="1:14" ht="26.25" thickBot="1" x14ac:dyDescent="0.3">
      <c r="A16" s="13">
        <v>14</v>
      </c>
      <c r="B16" s="13" t="s">
        <v>100</v>
      </c>
      <c r="C16" s="13" t="s">
        <v>101</v>
      </c>
      <c r="D16" s="13">
        <v>0</v>
      </c>
      <c r="E16" s="13">
        <v>0</v>
      </c>
      <c r="F16" s="13">
        <v>0</v>
      </c>
      <c r="G16" s="13">
        <v>416.95</v>
      </c>
      <c r="H16" s="13">
        <v>350.88</v>
      </c>
      <c r="I16" s="74">
        <f t="shared" si="0"/>
        <v>1.1882979936160512</v>
      </c>
      <c r="J16" s="13">
        <v>1.19</v>
      </c>
      <c r="K16" s="13">
        <v>0</v>
      </c>
      <c r="L16" s="13"/>
      <c r="M16" s="71">
        <v>1.19</v>
      </c>
      <c r="N16" s="22">
        <f t="shared" si="1"/>
        <v>1.1882979936160512</v>
      </c>
    </row>
    <row r="17" spans="1:14" ht="26.25" thickBot="1" x14ac:dyDescent="0.3">
      <c r="A17" s="14">
        <v>15</v>
      </c>
      <c r="B17" s="14" t="s">
        <v>102</v>
      </c>
      <c r="C17" s="14" t="s">
        <v>103</v>
      </c>
      <c r="D17" s="14">
        <v>0</v>
      </c>
      <c r="E17" s="14">
        <v>0</v>
      </c>
      <c r="F17" s="14">
        <v>0</v>
      </c>
      <c r="G17" s="14">
        <v>4.37</v>
      </c>
      <c r="H17" s="14">
        <v>2.92</v>
      </c>
      <c r="I17" s="74">
        <f t="shared" si="0"/>
        <v>1.4965753424657535</v>
      </c>
      <c r="J17" s="14">
        <v>1.5</v>
      </c>
      <c r="K17" s="14">
        <v>0</v>
      </c>
      <c r="L17" s="14"/>
      <c r="M17" s="72">
        <v>1.5</v>
      </c>
      <c r="N17" s="22">
        <f t="shared" si="1"/>
        <v>1.4965753424657535</v>
      </c>
    </row>
    <row r="18" spans="1:14" ht="26.25" thickBot="1" x14ac:dyDescent="0.3">
      <c r="A18" s="13">
        <v>16</v>
      </c>
      <c r="B18" s="13" t="s">
        <v>104</v>
      </c>
      <c r="C18" s="13" t="s">
        <v>105</v>
      </c>
      <c r="D18" s="13">
        <v>0</v>
      </c>
      <c r="E18" s="13">
        <v>0</v>
      </c>
      <c r="F18" s="13">
        <v>0</v>
      </c>
      <c r="G18" s="13">
        <v>2.19</v>
      </c>
      <c r="H18" s="13">
        <v>1.46</v>
      </c>
      <c r="I18" s="74">
        <f t="shared" si="0"/>
        <v>1.5</v>
      </c>
      <c r="J18" s="13">
        <v>1.5</v>
      </c>
      <c r="K18" s="13">
        <v>0</v>
      </c>
      <c r="L18" s="13"/>
      <c r="M18" s="71">
        <v>1.5</v>
      </c>
      <c r="N18" s="22">
        <f t="shared" si="1"/>
        <v>1.5</v>
      </c>
    </row>
    <row r="19" spans="1:14" ht="26.25" thickBot="1" x14ac:dyDescent="0.3">
      <c r="A19" s="14">
        <v>17</v>
      </c>
      <c r="B19" s="14" t="s">
        <v>106</v>
      </c>
      <c r="C19" s="14" t="s">
        <v>107</v>
      </c>
      <c r="D19" s="14">
        <v>0</v>
      </c>
      <c r="E19" s="14">
        <v>0</v>
      </c>
      <c r="F19" s="14">
        <v>0</v>
      </c>
      <c r="G19" s="14">
        <v>145.52000000000001</v>
      </c>
      <c r="H19" s="14">
        <v>97.01</v>
      </c>
      <c r="I19" s="74">
        <f t="shared" si="0"/>
        <v>1.5000515410782393</v>
      </c>
      <c r="J19" s="14">
        <v>1.5</v>
      </c>
      <c r="K19" s="14">
        <v>0</v>
      </c>
      <c r="L19" s="14"/>
      <c r="M19" s="72">
        <v>1.5</v>
      </c>
      <c r="N19" s="22">
        <f t="shared" si="1"/>
        <v>1.5000515410782393</v>
      </c>
    </row>
    <row r="20" spans="1:14" ht="26.25" thickBot="1" x14ac:dyDescent="0.3">
      <c r="A20" s="13">
        <v>18</v>
      </c>
      <c r="B20" s="13" t="s">
        <v>108</v>
      </c>
      <c r="C20" s="13" t="s">
        <v>109</v>
      </c>
      <c r="D20" s="13">
        <v>0</v>
      </c>
      <c r="E20" s="13">
        <v>0</v>
      </c>
      <c r="F20" s="13">
        <v>0</v>
      </c>
      <c r="G20" s="13">
        <v>26.02</v>
      </c>
      <c r="H20" s="13">
        <v>17.350000000000001</v>
      </c>
      <c r="I20" s="74">
        <f t="shared" si="0"/>
        <v>1.4997118155619595</v>
      </c>
      <c r="J20" s="13">
        <v>1.5</v>
      </c>
      <c r="K20" s="13">
        <v>0</v>
      </c>
      <c r="L20" s="13"/>
      <c r="M20" s="71">
        <v>1.5</v>
      </c>
      <c r="N20" s="22">
        <f t="shared" si="1"/>
        <v>1.4997118155619595</v>
      </c>
    </row>
    <row r="21" spans="1:14" ht="26.25" thickBot="1" x14ac:dyDescent="0.3">
      <c r="A21" s="14">
        <v>19</v>
      </c>
      <c r="B21" s="14" t="s">
        <v>110</v>
      </c>
      <c r="C21" s="14" t="s">
        <v>111</v>
      </c>
      <c r="D21" s="14">
        <v>0</v>
      </c>
      <c r="E21" s="14">
        <v>0</v>
      </c>
      <c r="F21" s="14">
        <v>0</v>
      </c>
      <c r="G21" s="68">
        <v>1700.17</v>
      </c>
      <c r="H21" s="70">
        <v>1230</v>
      </c>
      <c r="I21" s="74">
        <f t="shared" si="0"/>
        <v>1.3822520325203254</v>
      </c>
      <c r="J21" s="14">
        <v>1.38</v>
      </c>
      <c r="K21" s="14">
        <v>0</v>
      </c>
      <c r="L21" s="14"/>
      <c r="M21" s="72">
        <v>1.38</v>
      </c>
      <c r="N21" s="22">
        <f t="shared" si="1"/>
        <v>1.3822520325203254</v>
      </c>
    </row>
    <row r="22" spans="1:14" ht="39" thickBot="1" x14ac:dyDescent="0.3">
      <c r="A22" s="17">
        <v>20</v>
      </c>
      <c r="B22" s="17" t="s">
        <v>112</v>
      </c>
      <c r="C22" s="17" t="s">
        <v>113</v>
      </c>
      <c r="D22" s="17">
        <v>0</v>
      </c>
      <c r="E22" s="17">
        <v>0</v>
      </c>
      <c r="F22" s="17">
        <v>0</v>
      </c>
      <c r="G22" s="17">
        <v>891.55</v>
      </c>
      <c r="H22" s="17">
        <v>645</v>
      </c>
      <c r="I22" s="74">
        <f t="shared" si="0"/>
        <v>1.3822480620155038</v>
      </c>
      <c r="J22" s="17">
        <v>1.38</v>
      </c>
      <c r="K22" s="17">
        <v>0</v>
      </c>
      <c r="L22" s="17"/>
      <c r="M22" s="73">
        <v>1.38</v>
      </c>
      <c r="N22" s="22">
        <f t="shared" si="1"/>
        <v>1.3822480620155038</v>
      </c>
    </row>
  </sheetData>
  <mergeCells count="3">
    <mergeCell ref="D1:F1"/>
    <mergeCell ref="G1:J1"/>
    <mergeCell ref="K1:M1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11</xdr:col>
                <xdr:colOff>0</xdr:colOff>
                <xdr:row>2</xdr:row>
                <xdr:rowOff>0</xdr:rowOff>
              </from>
              <to>
                <xdr:col>11</xdr:col>
                <xdr:colOff>914400</xdr:colOff>
                <xdr:row>2</xdr:row>
                <xdr:rowOff>228600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11</xdr:col>
                <xdr:colOff>0</xdr:colOff>
                <xdr:row>3</xdr:row>
                <xdr:rowOff>0</xdr:rowOff>
              </from>
              <to>
                <xdr:col>11</xdr:col>
                <xdr:colOff>914400</xdr:colOff>
                <xdr:row>3</xdr:row>
                <xdr:rowOff>228600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11</xdr:col>
                <xdr:colOff>0</xdr:colOff>
                <xdr:row>4</xdr:row>
                <xdr:rowOff>0</xdr:rowOff>
              </from>
              <to>
                <xdr:col>11</xdr:col>
                <xdr:colOff>914400</xdr:colOff>
                <xdr:row>4</xdr:row>
                <xdr:rowOff>228600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11</xdr:col>
                <xdr:colOff>0</xdr:colOff>
                <xdr:row>5</xdr:row>
                <xdr:rowOff>0</xdr:rowOff>
              </from>
              <to>
                <xdr:col>11</xdr:col>
                <xdr:colOff>914400</xdr:colOff>
                <xdr:row>5</xdr:row>
                <xdr:rowOff>228600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11</xdr:col>
                <xdr:colOff>0</xdr:colOff>
                <xdr:row>6</xdr:row>
                <xdr:rowOff>0</xdr:rowOff>
              </from>
              <to>
                <xdr:col>11</xdr:col>
                <xdr:colOff>914400</xdr:colOff>
                <xdr:row>6</xdr:row>
                <xdr:rowOff>228600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11</xdr:col>
                <xdr:colOff>0</xdr:colOff>
                <xdr:row>7</xdr:row>
                <xdr:rowOff>0</xdr:rowOff>
              </from>
              <to>
                <xdr:col>11</xdr:col>
                <xdr:colOff>914400</xdr:colOff>
                <xdr:row>7</xdr:row>
                <xdr:rowOff>228600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11</xdr:col>
                <xdr:colOff>0</xdr:colOff>
                <xdr:row>8</xdr:row>
                <xdr:rowOff>0</xdr:rowOff>
              </from>
              <to>
                <xdr:col>11</xdr:col>
                <xdr:colOff>914400</xdr:colOff>
                <xdr:row>8</xdr:row>
                <xdr:rowOff>228600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11</xdr:col>
                <xdr:colOff>0</xdr:colOff>
                <xdr:row>9</xdr:row>
                <xdr:rowOff>0</xdr:rowOff>
              </from>
              <to>
                <xdr:col>11</xdr:col>
                <xdr:colOff>914400</xdr:colOff>
                <xdr:row>9</xdr:row>
                <xdr:rowOff>228600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11</xdr:col>
                <xdr:colOff>0</xdr:colOff>
                <xdr:row>10</xdr:row>
                <xdr:rowOff>0</xdr:rowOff>
              </from>
              <to>
                <xdr:col>11</xdr:col>
                <xdr:colOff>914400</xdr:colOff>
                <xdr:row>10</xdr:row>
                <xdr:rowOff>228600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11</xdr:col>
                <xdr:colOff>0</xdr:colOff>
                <xdr:row>11</xdr:row>
                <xdr:rowOff>0</xdr:rowOff>
              </from>
              <to>
                <xdr:col>11</xdr:col>
                <xdr:colOff>914400</xdr:colOff>
                <xdr:row>11</xdr:row>
                <xdr:rowOff>228600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11</xdr:col>
                <xdr:colOff>0</xdr:colOff>
                <xdr:row>12</xdr:row>
                <xdr:rowOff>0</xdr:rowOff>
              </from>
              <to>
                <xdr:col>11</xdr:col>
                <xdr:colOff>914400</xdr:colOff>
                <xdr:row>12</xdr:row>
                <xdr:rowOff>228600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11</xdr:col>
                <xdr:colOff>0</xdr:colOff>
                <xdr:row>13</xdr:row>
                <xdr:rowOff>0</xdr:rowOff>
              </from>
              <to>
                <xdr:col>11</xdr:col>
                <xdr:colOff>914400</xdr:colOff>
                <xdr:row>13</xdr:row>
                <xdr:rowOff>228600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11</xdr:col>
                <xdr:colOff>0</xdr:colOff>
                <xdr:row>14</xdr:row>
                <xdr:rowOff>0</xdr:rowOff>
              </from>
              <to>
                <xdr:col>11</xdr:col>
                <xdr:colOff>914400</xdr:colOff>
                <xdr:row>14</xdr:row>
                <xdr:rowOff>228600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11</xdr:col>
                <xdr:colOff>0</xdr:colOff>
                <xdr:row>15</xdr:row>
                <xdr:rowOff>0</xdr:rowOff>
              </from>
              <to>
                <xdr:col>11</xdr:col>
                <xdr:colOff>914400</xdr:colOff>
                <xdr:row>15</xdr:row>
                <xdr:rowOff>228600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11</xdr:col>
                <xdr:colOff>0</xdr:colOff>
                <xdr:row>16</xdr:row>
                <xdr:rowOff>0</xdr:rowOff>
              </from>
              <to>
                <xdr:col>11</xdr:col>
                <xdr:colOff>914400</xdr:colOff>
                <xdr:row>16</xdr:row>
                <xdr:rowOff>228600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11</xdr:col>
                <xdr:colOff>0</xdr:colOff>
                <xdr:row>17</xdr:row>
                <xdr:rowOff>0</xdr:rowOff>
              </from>
              <to>
                <xdr:col>11</xdr:col>
                <xdr:colOff>914400</xdr:colOff>
                <xdr:row>17</xdr:row>
                <xdr:rowOff>228600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11</xdr:col>
                <xdr:colOff>0</xdr:colOff>
                <xdr:row>18</xdr:row>
                <xdr:rowOff>0</xdr:rowOff>
              </from>
              <to>
                <xdr:col>11</xdr:col>
                <xdr:colOff>914400</xdr:colOff>
                <xdr:row>18</xdr:row>
                <xdr:rowOff>228600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11</xdr:col>
                <xdr:colOff>0</xdr:colOff>
                <xdr:row>19</xdr:row>
                <xdr:rowOff>0</xdr:rowOff>
              </from>
              <to>
                <xdr:col>11</xdr:col>
                <xdr:colOff>914400</xdr:colOff>
                <xdr:row>19</xdr:row>
                <xdr:rowOff>228600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11</xdr:col>
                <xdr:colOff>0</xdr:colOff>
                <xdr:row>20</xdr:row>
                <xdr:rowOff>0</xdr:rowOff>
              </from>
              <to>
                <xdr:col>11</xdr:col>
                <xdr:colOff>914400</xdr:colOff>
                <xdr:row>20</xdr:row>
                <xdr:rowOff>228600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11</xdr:col>
                <xdr:colOff>0</xdr:colOff>
                <xdr:row>21</xdr:row>
                <xdr:rowOff>0</xdr:rowOff>
              </from>
              <to>
                <xdr:col>11</xdr:col>
                <xdr:colOff>914400</xdr:colOff>
                <xdr:row>21</xdr:row>
                <xdr:rowOff>228600</xdr:rowOff>
              </to>
            </anchor>
          </controlPr>
        </control>
      </mc:Choice>
      <mc:Fallback>
        <control shapeId="3092" r:id="rId23" name="Control 20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workbookViewId="0">
      <selection activeCell="B2" sqref="B2"/>
    </sheetView>
  </sheetViews>
  <sheetFormatPr defaultRowHeight="15" x14ac:dyDescent="0.25"/>
  <cols>
    <col min="2" max="2" width="10.5703125" customWidth="1"/>
  </cols>
  <sheetData>
    <row r="1" spans="2:3" ht="15.75" thickBot="1" x14ac:dyDescent="0.3"/>
    <row r="2" spans="2:3" s="30" customFormat="1" ht="16.5" thickBot="1" x14ac:dyDescent="0.3">
      <c r="B2" s="75" t="s">
        <v>114</v>
      </c>
      <c r="C2" s="76"/>
    </row>
    <row r="3" spans="2:3" ht="15.75" thickBot="1" x14ac:dyDescent="0.3">
      <c r="B3" s="76" t="s">
        <v>115</v>
      </c>
    </row>
    <row r="4" spans="2:3" x14ac:dyDescent="0.25">
      <c r="B4" s="50"/>
    </row>
    <row r="5" spans="2:3" x14ac:dyDescent="0.25">
      <c r="B5" s="24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B5" sqref="B5"/>
    </sheetView>
  </sheetViews>
  <sheetFormatPr defaultRowHeight="15" x14ac:dyDescent="0.25"/>
  <cols>
    <col min="2" max="2" width="19.42578125" customWidth="1"/>
    <col min="3" max="3" width="28.5703125" customWidth="1"/>
    <col min="12" max="12" width="9.140625" style="22"/>
  </cols>
  <sheetData>
    <row r="1" spans="1:12" ht="15.75" thickBot="1" x14ac:dyDescent="0.3">
      <c r="A1" s="15" t="s">
        <v>65</v>
      </c>
      <c r="B1" s="15" t="s">
        <v>66</v>
      </c>
      <c r="C1" s="15" t="s">
        <v>67</v>
      </c>
      <c r="D1" s="15" t="s">
        <v>116</v>
      </c>
      <c r="E1" s="15" t="s">
        <v>35</v>
      </c>
      <c r="F1" s="15" t="s">
        <v>29</v>
      </c>
      <c r="G1" s="15" t="s">
        <v>39</v>
      </c>
      <c r="H1" s="15" t="s">
        <v>40</v>
      </c>
      <c r="I1" s="15" t="s">
        <v>41</v>
      </c>
      <c r="J1" s="15" t="s">
        <v>44</v>
      </c>
      <c r="K1" s="16" t="s">
        <v>47</v>
      </c>
    </row>
    <row r="2" spans="1:12" ht="15.75" thickBot="1" x14ac:dyDescent="0.3">
      <c r="A2" s="13">
        <v>1</v>
      </c>
      <c r="B2" s="13" t="s">
        <v>74</v>
      </c>
      <c r="C2" s="13" t="s">
        <v>75</v>
      </c>
      <c r="D2" s="13">
        <v>227.38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79">
        <v>227.38</v>
      </c>
      <c r="L2" s="22">
        <f>SUM(E2:K2)</f>
        <v>227.38</v>
      </c>
    </row>
    <row r="3" spans="1:12" ht="15.75" thickBot="1" x14ac:dyDescent="0.3">
      <c r="A3" s="14">
        <v>2</v>
      </c>
      <c r="B3" s="14" t="s">
        <v>76</v>
      </c>
      <c r="C3" s="14" t="s">
        <v>77</v>
      </c>
      <c r="D3" s="14">
        <v>94.74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79">
        <v>94.74</v>
      </c>
      <c r="L3" s="22">
        <f t="shared" ref="L3:L21" si="0">SUM(E3:K3)</f>
        <v>94.74</v>
      </c>
    </row>
    <row r="4" spans="1:12" ht="26.25" thickBot="1" x14ac:dyDescent="0.3">
      <c r="A4" s="13">
        <v>3</v>
      </c>
      <c r="B4" s="13" t="s">
        <v>92</v>
      </c>
      <c r="C4" s="13" t="s">
        <v>93</v>
      </c>
      <c r="D4" s="13">
        <v>330.2</v>
      </c>
      <c r="E4" s="77">
        <v>299.58999999999997</v>
      </c>
      <c r="F4" s="13">
        <v>0.02</v>
      </c>
      <c r="G4" s="69">
        <v>1021.17</v>
      </c>
      <c r="H4" s="13">
        <v>0.02</v>
      </c>
      <c r="I4" s="13">
        <v>0</v>
      </c>
      <c r="J4" s="13">
        <v>0</v>
      </c>
      <c r="K4" s="71">
        <v>0</v>
      </c>
      <c r="L4" s="22">
        <f t="shared" si="0"/>
        <v>1320.8</v>
      </c>
    </row>
    <row r="5" spans="1:12" ht="26.25" thickBot="1" x14ac:dyDescent="0.3">
      <c r="A5" s="14">
        <v>4</v>
      </c>
      <c r="B5" s="14" t="s">
        <v>96</v>
      </c>
      <c r="C5" s="14" t="s">
        <v>97</v>
      </c>
      <c r="D5" s="14">
        <v>255.55</v>
      </c>
      <c r="E5" s="77">
        <v>205.43</v>
      </c>
      <c r="F5" s="14">
        <v>0.04</v>
      </c>
      <c r="G5" s="14">
        <v>816.69</v>
      </c>
      <c r="H5" s="14">
        <v>0.03</v>
      </c>
      <c r="I5" s="14">
        <v>0</v>
      </c>
      <c r="J5" s="14">
        <v>0</v>
      </c>
      <c r="K5" s="72">
        <v>0</v>
      </c>
      <c r="L5" s="22">
        <f t="shared" si="0"/>
        <v>1022.19</v>
      </c>
    </row>
    <row r="6" spans="1:12" ht="15.75" thickBot="1" x14ac:dyDescent="0.3">
      <c r="A6" s="13">
        <v>5</v>
      </c>
      <c r="B6" s="13" t="s">
        <v>100</v>
      </c>
      <c r="C6" s="13" t="s">
        <v>101</v>
      </c>
      <c r="D6" s="13">
        <v>42.66</v>
      </c>
      <c r="E6" s="77">
        <v>85.6</v>
      </c>
      <c r="F6" s="13">
        <v>0</v>
      </c>
      <c r="G6" s="13">
        <v>27.55</v>
      </c>
      <c r="H6" s="13">
        <v>0</v>
      </c>
      <c r="I6" s="13">
        <v>14.82</v>
      </c>
      <c r="J6" s="13">
        <v>0</v>
      </c>
      <c r="K6" s="71">
        <v>0</v>
      </c>
      <c r="L6" s="22">
        <f t="shared" si="0"/>
        <v>127.97</v>
      </c>
    </row>
    <row r="7" spans="1:12" ht="26.25" thickBot="1" x14ac:dyDescent="0.3">
      <c r="A7" s="14">
        <v>6</v>
      </c>
      <c r="B7" s="14" t="s">
        <v>86</v>
      </c>
      <c r="C7" s="14" t="s">
        <v>87</v>
      </c>
      <c r="D7" s="14">
        <v>51.28</v>
      </c>
      <c r="E7" s="77">
        <v>136.94999999999999</v>
      </c>
      <c r="F7" s="14">
        <v>0</v>
      </c>
      <c r="G7" s="14">
        <v>10.93</v>
      </c>
      <c r="H7" s="14">
        <v>0</v>
      </c>
      <c r="I7" s="14">
        <v>5.96</v>
      </c>
      <c r="J7" s="14">
        <v>0</v>
      </c>
      <c r="K7" s="72">
        <v>0</v>
      </c>
      <c r="L7" s="22">
        <f t="shared" si="0"/>
        <v>153.84</v>
      </c>
    </row>
    <row r="8" spans="1:12" ht="15.75" thickBot="1" x14ac:dyDescent="0.3">
      <c r="A8" s="13">
        <v>7</v>
      </c>
      <c r="B8" s="13" t="s">
        <v>88</v>
      </c>
      <c r="C8" s="13" t="s">
        <v>89</v>
      </c>
      <c r="D8" s="13">
        <v>50.33</v>
      </c>
      <c r="E8" s="77">
        <v>77.040000000000006</v>
      </c>
      <c r="F8" s="13">
        <v>0</v>
      </c>
      <c r="G8" s="13">
        <v>0</v>
      </c>
      <c r="H8" s="13">
        <v>0</v>
      </c>
      <c r="I8" s="13">
        <v>23.62</v>
      </c>
      <c r="J8" s="13">
        <v>0</v>
      </c>
      <c r="K8" s="71">
        <v>0</v>
      </c>
      <c r="L8" s="22">
        <f t="shared" si="0"/>
        <v>100.66000000000001</v>
      </c>
    </row>
    <row r="9" spans="1:12" ht="15.75" thickBot="1" x14ac:dyDescent="0.3">
      <c r="A9" s="14">
        <v>8</v>
      </c>
      <c r="B9" s="14" t="s">
        <v>90</v>
      </c>
      <c r="C9" s="14" t="s">
        <v>91</v>
      </c>
      <c r="D9" s="14">
        <v>134.02000000000001</v>
      </c>
      <c r="E9" s="77">
        <v>119.84</v>
      </c>
      <c r="F9" s="14">
        <v>0</v>
      </c>
      <c r="G9" s="14">
        <v>183.24</v>
      </c>
      <c r="H9" s="14">
        <v>0</v>
      </c>
      <c r="I9" s="14">
        <v>98.98</v>
      </c>
      <c r="J9" s="14">
        <v>0</v>
      </c>
      <c r="K9" s="72">
        <v>0</v>
      </c>
      <c r="L9" s="22">
        <f t="shared" si="0"/>
        <v>402.06000000000006</v>
      </c>
    </row>
    <row r="10" spans="1:12" ht="15.75" thickBot="1" x14ac:dyDescent="0.3">
      <c r="A10" s="13">
        <v>9</v>
      </c>
      <c r="B10" s="13" t="s">
        <v>106</v>
      </c>
      <c r="C10" s="13" t="s">
        <v>107</v>
      </c>
      <c r="D10" s="13">
        <v>145.52000000000001</v>
      </c>
      <c r="E10" s="13">
        <v>0</v>
      </c>
      <c r="F10" s="13">
        <v>0</v>
      </c>
      <c r="G10" s="13">
        <v>145.52000000000001</v>
      </c>
      <c r="H10" s="13">
        <v>0</v>
      </c>
      <c r="I10" s="13">
        <v>0</v>
      </c>
      <c r="J10" s="13">
        <v>0</v>
      </c>
      <c r="K10" s="71">
        <v>0</v>
      </c>
      <c r="L10" s="22">
        <f t="shared" si="0"/>
        <v>145.52000000000001</v>
      </c>
    </row>
    <row r="11" spans="1:12" ht="15.75" thickBot="1" x14ac:dyDescent="0.3">
      <c r="A11" s="14">
        <v>10</v>
      </c>
      <c r="B11" s="14" t="s">
        <v>102</v>
      </c>
      <c r="C11" s="14" t="s">
        <v>103</v>
      </c>
      <c r="D11" s="14">
        <v>4.37</v>
      </c>
      <c r="E11" s="14">
        <v>0</v>
      </c>
      <c r="F11" s="14">
        <v>0</v>
      </c>
      <c r="G11" s="14">
        <v>4.37</v>
      </c>
      <c r="H11" s="14">
        <v>0</v>
      </c>
      <c r="I11" s="14">
        <v>0</v>
      </c>
      <c r="J11" s="14">
        <v>0</v>
      </c>
      <c r="K11" s="72">
        <v>0</v>
      </c>
      <c r="L11" s="22">
        <f t="shared" si="0"/>
        <v>4.37</v>
      </c>
    </row>
    <row r="12" spans="1:12" ht="15.75" thickBot="1" x14ac:dyDescent="0.3">
      <c r="A12" s="13">
        <v>11</v>
      </c>
      <c r="B12" s="13" t="s">
        <v>104</v>
      </c>
      <c r="C12" s="13" t="s">
        <v>105</v>
      </c>
      <c r="D12" s="13">
        <v>2.19</v>
      </c>
      <c r="E12" s="13">
        <v>0</v>
      </c>
      <c r="F12" s="13">
        <v>0</v>
      </c>
      <c r="G12" s="13">
        <v>2.19</v>
      </c>
      <c r="H12" s="13">
        <v>0</v>
      </c>
      <c r="I12" s="13">
        <v>0</v>
      </c>
      <c r="J12" s="13">
        <v>0</v>
      </c>
      <c r="K12" s="71">
        <v>0</v>
      </c>
      <c r="L12" s="22">
        <f t="shared" si="0"/>
        <v>2.19</v>
      </c>
    </row>
    <row r="13" spans="1:12" ht="15.75" thickBot="1" x14ac:dyDescent="0.3">
      <c r="A13" s="14">
        <v>12</v>
      </c>
      <c r="B13" s="14" t="s">
        <v>108</v>
      </c>
      <c r="C13" s="14" t="s">
        <v>109</v>
      </c>
      <c r="D13" s="14">
        <v>26.02</v>
      </c>
      <c r="E13" s="14">
        <v>0</v>
      </c>
      <c r="F13" s="14">
        <v>0</v>
      </c>
      <c r="G13" s="14">
        <v>26.02</v>
      </c>
      <c r="H13" s="14">
        <v>0</v>
      </c>
      <c r="I13" s="14">
        <v>0</v>
      </c>
      <c r="J13" s="14">
        <v>0</v>
      </c>
      <c r="K13" s="72">
        <v>0</v>
      </c>
      <c r="L13" s="22">
        <f t="shared" si="0"/>
        <v>26.02</v>
      </c>
    </row>
    <row r="14" spans="1:12" ht="15.75" thickBot="1" x14ac:dyDescent="0.3">
      <c r="A14" s="13">
        <v>13</v>
      </c>
      <c r="B14" s="13" t="s">
        <v>78</v>
      </c>
      <c r="C14" s="13" t="s">
        <v>79</v>
      </c>
      <c r="D14" s="13">
        <v>14.26</v>
      </c>
      <c r="E14" s="13">
        <v>0</v>
      </c>
      <c r="F14" s="13">
        <v>15.85</v>
      </c>
      <c r="G14" s="13">
        <v>0</v>
      </c>
      <c r="H14" s="13">
        <v>12.68</v>
      </c>
      <c r="I14" s="13">
        <v>0</v>
      </c>
      <c r="J14" s="13">
        <v>0</v>
      </c>
      <c r="K14" s="71">
        <v>0</v>
      </c>
      <c r="L14" s="22">
        <f t="shared" si="0"/>
        <v>28.53</v>
      </c>
    </row>
    <row r="15" spans="1:12" ht="15.75" thickBot="1" x14ac:dyDescent="0.3">
      <c r="A15" s="14">
        <v>14</v>
      </c>
      <c r="B15" s="14" t="s">
        <v>80</v>
      </c>
      <c r="C15" s="14" t="s">
        <v>81</v>
      </c>
      <c r="D15" s="14">
        <v>7.34</v>
      </c>
      <c r="E15" s="14">
        <v>0</v>
      </c>
      <c r="F15" s="14">
        <v>8.15</v>
      </c>
      <c r="G15" s="14">
        <v>0</v>
      </c>
      <c r="H15" s="14">
        <v>6.52</v>
      </c>
      <c r="I15" s="14">
        <v>0</v>
      </c>
      <c r="J15" s="14">
        <v>0</v>
      </c>
      <c r="K15" s="72">
        <v>0</v>
      </c>
      <c r="L15" s="22">
        <f t="shared" si="0"/>
        <v>14.67</v>
      </c>
    </row>
    <row r="16" spans="1:12" ht="15.75" thickBot="1" x14ac:dyDescent="0.3">
      <c r="A16" s="13">
        <v>15</v>
      </c>
      <c r="B16" s="13" t="s">
        <v>82</v>
      </c>
      <c r="C16" s="13" t="s">
        <v>83</v>
      </c>
      <c r="D16" s="13">
        <v>244.45</v>
      </c>
      <c r="E16" s="77">
        <v>299.58999999999997</v>
      </c>
      <c r="F16" s="13">
        <v>5.66</v>
      </c>
      <c r="G16" s="13">
        <v>23.18</v>
      </c>
      <c r="H16" s="13">
        <v>4.53</v>
      </c>
      <c r="I16" s="13">
        <v>29.53</v>
      </c>
      <c r="J16" s="78">
        <v>1104.23</v>
      </c>
      <c r="K16" s="71">
        <v>0</v>
      </c>
      <c r="L16" s="22">
        <f t="shared" si="0"/>
        <v>1466.72</v>
      </c>
    </row>
    <row r="17" spans="1:12" ht="15.75" thickBot="1" x14ac:dyDescent="0.3">
      <c r="A17" s="14">
        <v>16</v>
      </c>
      <c r="B17" s="14" t="s">
        <v>84</v>
      </c>
      <c r="C17" s="14" t="s">
        <v>85</v>
      </c>
      <c r="D17" s="14">
        <v>193.19</v>
      </c>
      <c r="E17" s="77">
        <v>205.43</v>
      </c>
      <c r="F17" s="14">
        <v>3.4</v>
      </c>
      <c r="G17" s="14">
        <v>4.59</v>
      </c>
      <c r="H17" s="14">
        <v>2.72</v>
      </c>
      <c r="I17" s="14">
        <v>2.36</v>
      </c>
      <c r="J17" s="77">
        <v>940.64</v>
      </c>
      <c r="K17" s="72">
        <v>0</v>
      </c>
      <c r="L17" s="22">
        <f t="shared" si="0"/>
        <v>1159.1400000000001</v>
      </c>
    </row>
    <row r="18" spans="1:12" ht="15.75" thickBot="1" x14ac:dyDescent="0.3">
      <c r="A18" s="13">
        <v>17</v>
      </c>
      <c r="B18" s="13" t="s">
        <v>110</v>
      </c>
      <c r="C18" s="13" t="s">
        <v>111</v>
      </c>
      <c r="D18" s="69">
        <v>1676.8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78">
        <v>1676.8</v>
      </c>
      <c r="K18" s="71">
        <v>0</v>
      </c>
      <c r="L18" s="22">
        <f t="shared" si="0"/>
        <v>1676.8</v>
      </c>
    </row>
    <row r="19" spans="1:12" ht="15.75" thickBot="1" x14ac:dyDescent="0.3">
      <c r="A19" s="14">
        <v>18</v>
      </c>
      <c r="B19" s="14" t="s">
        <v>112</v>
      </c>
      <c r="C19" s="14" t="s">
        <v>113</v>
      </c>
      <c r="D19" s="14">
        <v>879.3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77">
        <v>879.3</v>
      </c>
      <c r="K19" s="72">
        <v>0</v>
      </c>
      <c r="L19" s="22">
        <f t="shared" si="0"/>
        <v>879.3</v>
      </c>
    </row>
    <row r="20" spans="1:12" ht="15.75" thickBot="1" x14ac:dyDescent="0.3">
      <c r="A20" s="13">
        <v>19</v>
      </c>
      <c r="B20" s="13" t="s">
        <v>98</v>
      </c>
      <c r="C20" s="13" t="s">
        <v>99</v>
      </c>
      <c r="D20" s="13">
        <v>234.51</v>
      </c>
      <c r="E20" s="77">
        <v>265.35000000000002</v>
      </c>
      <c r="F20" s="13">
        <v>0</v>
      </c>
      <c r="G20" s="13">
        <v>8.75</v>
      </c>
      <c r="H20" s="13">
        <v>0</v>
      </c>
      <c r="I20" s="13">
        <v>0</v>
      </c>
      <c r="J20" s="77">
        <v>429.42</v>
      </c>
      <c r="K20" s="71">
        <v>0</v>
      </c>
      <c r="L20" s="22">
        <f t="shared" si="0"/>
        <v>703.52</v>
      </c>
    </row>
    <row r="21" spans="1:12" ht="15.75" thickBot="1" x14ac:dyDescent="0.3">
      <c r="A21" s="20">
        <v>20</v>
      </c>
      <c r="B21" s="20" t="s">
        <v>94</v>
      </c>
      <c r="C21" s="20" t="s">
        <v>95</v>
      </c>
      <c r="D21" s="20">
        <v>275.29000000000002</v>
      </c>
      <c r="E21" s="80">
        <v>111.28</v>
      </c>
      <c r="F21" s="20">
        <v>158.49</v>
      </c>
      <c r="G21" s="20">
        <v>363.85</v>
      </c>
      <c r="H21" s="20">
        <v>126.79</v>
      </c>
      <c r="I21" s="20">
        <v>196.06</v>
      </c>
      <c r="J21" s="80">
        <v>695.26</v>
      </c>
      <c r="K21" s="81">
        <v>0</v>
      </c>
      <c r="L21" s="22">
        <f t="shared" si="0"/>
        <v>1651.73</v>
      </c>
    </row>
    <row r="22" spans="1:12" x14ac:dyDescent="0.25">
      <c r="A22" s="1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nhut truong</dc:creator>
  <cp:lastModifiedBy>new</cp:lastModifiedBy>
  <dcterms:created xsi:type="dcterms:W3CDTF">2014-08-04T06:48:01Z</dcterms:created>
  <dcterms:modified xsi:type="dcterms:W3CDTF">2014-12-26T05:40:15Z</dcterms:modified>
</cp:coreProperties>
</file>