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lvin Castillo\Sistemas\Sistemas\BVRD\ServicioMoneyMarketCevaldom\Webservice Cevaldom\Documentacion\"/>
    </mc:Choice>
  </mc:AlternateContent>
  <xr:revisionPtr revIDLastSave="0" documentId="13_ncr:1_{B311A263-19FA-44C1-93E8-62A5EB792E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opel 8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2" i="1" l="1"/>
  <c r="J54" i="1" s="1"/>
  <c r="J46" i="1"/>
  <c r="J47" i="1"/>
  <c r="J48" i="1"/>
  <c r="J49" i="1"/>
  <c r="J50" i="1"/>
  <c r="J45" i="1"/>
  <c r="J40" i="1"/>
  <c r="J35" i="1"/>
  <c r="J36" i="1"/>
  <c r="J37" i="1"/>
  <c r="J39" i="1"/>
  <c r="J34" i="1"/>
  <c r="J33" i="1"/>
  <c r="B35" i="1" l="1"/>
  <c r="B36" i="1"/>
  <c r="B37" i="1" s="1"/>
  <c r="B38" i="1" s="1"/>
  <c r="B39" i="1" s="1"/>
  <c r="B34" i="1"/>
</calcChain>
</file>

<file path=xl/sharedStrings.xml><?xml version="1.0" encoding="utf-8"?>
<sst xmlns="http://schemas.openxmlformats.org/spreadsheetml/2006/main" count="151" uniqueCount="71">
  <si>
    <t>No.</t>
  </si>
  <si>
    <t>Actividad</t>
  </si>
  <si>
    <t>Responsable</t>
  </si>
  <si>
    <t>Tiempo
Estimado</t>
  </si>
  <si>
    <t>Estatus</t>
  </si>
  <si>
    <t>Fecha
Inicio</t>
  </si>
  <si>
    <t>Fecha
Fin</t>
  </si>
  <si>
    <t>Start</t>
  </si>
  <si>
    <t>Finish</t>
  </si>
  <si>
    <t>LH</t>
  </si>
  <si>
    <t>1D</t>
  </si>
  <si>
    <t>Sistema Host AS400</t>
  </si>
  <si>
    <t>Leyenda:</t>
  </si>
  <si>
    <t>En Proceso</t>
  </si>
  <si>
    <t>Finalizado</t>
  </si>
  <si>
    <t>PLAN DE TRABAJO PASE A PRODUCCION RUEDA MDIN</t>
  </si>
  <si>
    <t>Parametrización para los títulos --Simultáneas y REPO agregar Tipo de Neg = “S” y “ * “ en la primer pantalla del ABM de Títulos en el campo “Operaciones autorizadas”.</t>
  </si>
  <si>
    <t>Se aplicaran recupero de las diferentes tablas y sus efectos.</t>
  </si>
  <si>
    <t>Definición de Agentes para ingresar y tomar ofertas donde se determinan los agentes que operan en la rueda.</t>
  </si>
  <si>
    <t>Parametrización para las tablas (SIMULTANEAS “ S ” Y REPO “ * “).</t>
  </si>
  <si>
    <t>EL TIPO DE NEG = ”S” SIMULTANEAS ya existe en producción, se deben corregir los bytes que están diferentes reemplazando toda la línea.</t>
  </si>
  <si>
    <t>Parametrización para las clases---Crear clases asociadas al tipo de negociación “S” y/o “ * “.</t>
  </si>
  <si>
    <t>MAE</t>
  </si>
  <si>
    <t>LAURA</t>
  </si>
  <si>
    <t>RAFAEL</t>
  </si>
  <si>
    <t>LORENZO</t>
  </si>
  <si>
    <t>Bajada del Sistema ambiente de producción N33</t>
  </si>
  <si>
    <t>Bajada sincronización de MIMIX</t>
  </si>
  <si>
    <t>Ejecutar Query del archivo ATAB17 NUCLEO33 antes de aplicar los cambios.</t>
  </si>
  <si>
    <t xml:space="preserve">Plan de implementación Pase a producción Rueda MDIN  en el AS400. </t>
  </si>
  <si>
    <t>Se solicita realizar backup de todas las librerías de Siopel.</t>
  </si>
  <si>
    <t>Parametrización para Ruedas.</t>
  </si>
  <si>
    <t>Validación de todos los parámetros introducido para la rueda MDIN- Por Sr. Rafael Brache.</t>
  </si>
  <si>
    <t>Validación de todos los parámetros introducido para la rueda MDIN- Por Sr. Lorenzo.</t>
  </si>
  <si>
    <t>Restauración de Librería de Siopel Nucleo33-En caso que sea necesario hacer rollback.</t>
  </si>
  <si>
    <t>Backoffice</t>
  </si>
  <si>
    <t>Plan de implementación Pase a producción Rueda MDIN</t>
  </si>
  <si>
    <t>Validación del horario de apertura y cierre de la rueda MDIN</t>
  </si>
  <si>
    <t xml:space="preserve">Creación o validación de los permisos de accesos en Siopel PC a los operadores de los PB. </t>
  </si>
  <si>
    <t>WebServer Cevaldom</t>
  </si>
  <si>
    <t>Plan de implementación Pase a producción Webserver Cevaldom</t>
  </si>
  <si>
    <t>PLAN DE TRABAJO PASE A PRODUCCION RUEDA MDIN BACKOFFICE</t>
  </si>
  <si>
    <t>PLAN DE TRABAJO PASE A PRODUCCION WEBSERVER CEVALDOM</t>
  </si>
  <si>
    <t>Parametrización para en caso de  trabajar con HAIRCUT Y PRECIO DE REFERENCIA. (No Va)</t>
  </si>
  <si>
    <t>El Índice “HCU” se debe cargar en “ABMC Tasas e Índices” . (No va)</t>
  </si>
  <si>
    <t>Ejecutar Query del archivo ATAB17 NUCLEO33 antes y después de aplicado los cambios.</t>
  </si>
  <si>
    <t>3D</t>
  </si>
  <si>
    <t>MC</t>
  </si>
  <si>
    <t>Pruebas en Ambiente de pruebas</t>
  </si>
  <si>
    <t>MC/LH</t>
  </si>
  <si>
    <t>Pruebas de Conectividad con Cevaldom</t>
  </si>
  <si>
    <t>Acceso  a  Gerencia de Operaciones a formulario de consulta operaciones MDIN</t>
  </si>
  <si>
    <t>Acceso  a  Gerencia de Operaciones a formulario de Consulta de Notificaciones Operaciones Cevaldom</t>
  </si>
  <si>
    <t>OR</t>
  </si>
  <si>
    <t xml:space="preserve">Ejecutar Query archivo de títulos(ATI01)el archivo de Clases (AGI88), el archivo de Ruedas (ARUE53) </t>
  </si>
  <si>
    <t>Creación de formulario de consulta de operaciones MDIN</t>
  </si>
  <si>
    <t>Generación  e implementación de Script de base de datos para operaciones MDIN</t>
  </si>
  <si>
    <t>Aprobación de Usuario</t>
  </si>
  <si>
    <t>Pase a producción BO</t>
  </si>
  <si>
    <t>Generación  e implementación de Trigger a nivel de Base de datos BVRD</t>
  </si>
  <si>
    <t>Generación  e implementación de Vistas o scripts de base de datos</t>
  </si>
  <si>
    <t>Generación  e implementación de Stored Procedures</t>
  </si>
  <si>
    <t>Configuración de Servicio Windows para rueda MDIN</t>
  </si>
  <si>
    <t>Accesos de Servicio a nivel de Windows</t>
  </si>
  <si>
    <t>Implementación de endpoint a nivel de archivo hosts</t>
  </si>
  <si>
    <t>Por el momento no se podrá ya que los nuevos objetos solo están disponibles en el nucleo22 de prueba V. Siopel 7.20</t>
  </si>
  <si>
    <t>DIAS</t>
  </si>
  <si>
    <t>HORAS</t>
  </si>
  <si>
    <t>TOTAL</t>
  </si>
  <si>
    <t>SUB-TOTAL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</si>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</sst>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7" fillId="4" borderId="2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6" borderId="0" xfId="0" applyFont="1" applyFill="1" applyAlignment="1">
      <alignment vertical="center"/>
    </xf>
    <xf numFmtId="14" fontId="7" fillId="4" borderId="0" xfId="0" applyNumberFormat="1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1" fillId="0" borderId="0" xfId="0" applyNumberFormat="1" applyFont="1"/>
    <xf numFmtId="3" fontId="12" fillId="0" borderId="0" xfId="0" applyNumberFormat="1" applyFont="1" applyAlignment="1">
      <alignment horizontal="center"/>
    </xf>
    <xf numFmtId="3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"/>
  <sheetViews>
    <sheetView tabSelected="1" topLeftCell="A31" zoomScale="82" zoomScaleNormal="82" workbookViewId="0">
      <selection activeCell="F49" sqref="F49"/>
    </sheetView>
  </sheetViews>
  <sheetFormatPr defaultColWidth="11.42578125" defaultRowHeight="15" x14ac:dyDescent="0.25"/>
  <cols>
    <col min="1" max="1" width="3.85546875" customWidth="1"/>
    <col min="2" max="2" width="9" customWidth="1"/>
    <col min="3" max="3" width="116" bestFit="1" customWidth="1"/>
    <col min="4" max="4" width="12.28515625" customWidth="1"/>
    <col min="5" max="5" width="9.140625" bestFit="1" customWidth="1"/>
    <col min="6" max="6" width="7.42578125" bestFit="1" customWidth="1"/>
    <col min="7" max="8" width="14.28515625" bestFit="1" customWidth="1"/>
    <col min="9" max="9" width="11.42578125" style="25"/>
    <col min="10" max="10" width="11.42578125" style="28"/>
  </cols>
  <sheetData>
    <row r="1" spans="2:8" ht="18.75" x14ac:dyDescent="0.3">
      <c r="B1" s="1" t="s">
        <v>15</v>
      </c>
    </row>
    <row r="2" spans="2:8" ht="18.75" x14ac:dyDescent="0.3">
      <c r="B2" s="1" t="s">
        <v>41</v>
      </c>
    </row>
    <row r="3" spans="2:8" ht="18.75" x14ac:dyDescent="0.3">
      <c r="B3" s="1" t="s">
        <v>42</v>
      </c>
    </row>
    <row r="4" spans="2:8" ht="18.75" x14ac:dyDescent="0.3">
      <c r="B4" s="21" t="s">
        <v>11</v>
      </c>
      <c r="C4" s="21"/>
      <c r="D4" s="21"/>
      <c r="E4" s="21"/>
      <c r="F4" s="21"/>
      <c r="G4" s="21"/>
      <c r="H4" s="21"/>
    </row>
    <row r="5" spans="2:8" ht="30" x14ac:dyDescent="0.25">
      <c r="B5" s="2" t="s">
        <v>0</v>
      </c>
      <c r="C5" s="2" t="s">
        <v>1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8" ht="15.75" x14ac:dyDescent="0.25">
      <c r="B6" s="8"/>
      <c r="C6" s="13" t="s">
        <v>29</v>
      </c>
      <c r="D6" s="4"/>
      <c r="E6" s="5"/>
      <c r="G6" s="6" t="s">
        <v>7</v>
      </c>
      <c r="H6" s="6" t="s">
        <v>8</v>
      </c>
    </row>
    <row r="7" spans="2:8" x14ac:dyDescent="0.25">
      <c r="B7" s="5">
        <v>1</v>
      </c>
      <c r="C7" s="14" t="s">
        <v>28</v>
      </c>
      <c r="D7" s="7" t="s">
        <v>9</v>
      </c>
      <c r="E7" s="5" t="s">
        <v>10</v>
      </c>
      <c r="G7" s="12">
        <v>44153</v>
      </c>
      <c r="H7" s="12">
        <v>44153</v>
      </c>
    </row>
    <row r="8" spans="2:8" x14ac:dyDescent="0.25">
      <c r="B8" s="5">
        <v>2</v>
      </c>
      <c r="C8" s="15" t="s">
        <v>26</v>
      </c>
      <c r="D8" s="7" t="s">
        <v>9</v>
      </c>
      <c r="E8" s="5" t="s">
        <v>10</v>
      </c>
      <c r="G8" s="12">
        <v>44153</v>
      </c>
      <c r="H8" s="12">
        <v>44153</v>
      </c>
    </row>
    <row r="9" spans="2:8" x14ac:dyDescent="0.25">
      <c r="B9" s="5">
        <v>3</v>
      </c>
      <c r="C9" s="15" t="s">
        <v>27</v>
      </c>
      <c r="D9" s="7" t="s">
        <v>9</v>
      </c>
      <c r="E9" s="5" t="s">
        <v>10</v>
      </c>
      <c r="G9" s="12">
        <v>44153</v>
      </c>
      <c r="H9" s="12">
        <v>44153</v>
      </c>
    </row>
    <row r="10" spans="2:8" x14ac:dyDescent="0.25">
      <c r="B10" s="5">
        <v>4</v>
      </c>
      <c r="C10" s="14" t="s">
        <v>30</v>
      </c>
      <c r="D10" s="7" t="s">
        <v>22</v>
      </c>
      <c r="E10" s="5" t="s">
        <v>10</v>
      </c>
      <c r="G10" s="12">
        <v>44153</v>
      </c>
      <c r="H10" s="12">
        <v>44153</v>
      </c>
    </row>
    <row r="11" spans="2:8" ht="15.75" x14ac:dyDescent="0.25">
      <c r="B11" s="5">
        <v>5</v>
      </c>
      <c r="C11" s="16" t="s">
        <v>31</v>
      </c>
      <c r="D11" s="7" t="s">
        <v>23</v>
      </c>
      <c r="E11" s="5" t="s">
        <v>10</v>
      </c>
      <c r="G11" s="12">
        <v>44153</v>
      </c>
      <c r="H11" s="12">
        <v>44153</v>
      </c>
    </row>
    <row r="12" spans="2:8" x14ac:dyDescent="0.25">
      <c r="B12" s="5">
        <v>6</v>
      </c>
      <c r="C12" s="15" t="s">
        <v>18</v>
      </c>
      <c r="D12" s="7" t="s">
        <v>9</v>
      </c>
      <c r="E12" s="5" t="s">
        <v>10</v>
      </c>
      <c r="G12" s="12">
        <v>44153</v>
      </c>
      <c r="H12" s="12">
        <v>44153</v>
      </c>
    </row>
    <row r="13" spans="2:8" ht="15.75" x14ac:dyDescent="0.25">
      <c r="B13" s="5">
        <v>7</v>
      </c>
      <c r="C13" s="16" t="s">
        <v>19</v>
      </c>
      <c r="D13" s="7" t="s">
        <v>9</v>
      </c>
      <c r="E13" s="5" t="s">
        <v>10</v>
      </c>
      <c r="G13" s="12">
        <v>44153</v>
      </c>
      <c r="H13" s="12">
        <v>44153</v>
      </c>
    </row>
    <row r="14" spans="2:8" ht="31.5" x14ac:dyDescent="0.25">
      <c r="B14" s="5">
        <v>8</v>
      </c>
      <c r="C14" s="17" t="s">
        <v>20</v>
      </c>
      <c r="D14" s="7" t="s">
        <v>9</v>
      </c>
      <c r="E14" s="5" t="s">
        <v>10</v>
      </c>
      <c r="G14" s="12">
        <v>44153</v>
      </c>
      <c r="H14" s="12">
        <v>44153</v>
      </c>
    </row>
    <row r="15" spans="2:8" ht="15.75" x14ac:dyDescent="0.25">
      <c r="B15" s="5">
        <v>9</v>
      </c>
      <c r="C15" s="18" t="s">
        <v>44</v>
      </c>
      <c r="D15" s="7" t="s">
        <v>23</v>
      </c>
      <c r="E15" s="5" t="s">
        <v>10</v>
      </c>
      <c r="G15" s="12">
        <v>44153</v>
      </c>
      <c r="H15" s="12">
        <v>44153</v>
      </c>
    </row>
    <row r="16" spans="2:8" ht="15.75" x14ac:dyDescent="0.25">
      <c r="B16" s="5">
        <v>10</v>
      </c>
      <c r="C16" s="17" t="s">
        <v>21</v>
      </c>
      <c r="D16" s="7" t="s">
        <v>23</v>
      </c>
      <c r="E16" s="5" t="s">
        <v>10</v>
      </c>
      <c r="G16" s="12">
        <v>44153</v>
      </c>
      <c r="H16" s="12">
        <v>44153</v>
      </c>
    </row>
    <row r="17" spans="2:10" ht="31.5" x14ac:dyDescent="0.25">
      <c r="B17" s="5">
        <v>11</v>
      </c>
      <c r="C17" s="17" t="s">
        <v>16</v>
      </c>
      <c r="D17" s="7" t="s">
        <v>23</v>
      </c>
      <c r="E17" s="5" t="s">
        <v>10</v>
      </c>
      <c r="G17" s="12">
        <v>44153</v>
      </c>
      <c r="H17" s="12">
        <v>44153</v>
      </c>
    </row>
    <row r="18" spans="2:10" ht="15.75" x14ac:dyDescent="0.25">
      <c r="B18" s="5">
        <v>12</v>
      </c>
      <c r="C18" s="18" t="s">
        <v>43</v>
      </c>
      <c r="D18" s="7" t="s">
        <v>23</v>
      </c>
      <c r="E18" s="5" t="s">
        <v>10</v>
      </c>
      <c r="G18" s="12">
        <v>44153</v>
      </c>
      <c r="H18" s="12">
        <v>44153</v>
      </c>
    </row>
    <row r="19" spans="2:10" x14ac:dyDescent="0.25">
      <c r="B19" s="5">
        <v>13</v>
      </c>
      <c r="C19" s="15" t="s">
        <v>17</v>
      </c>
      <c r="D19" s="7" t="s">
        <v>9</v>
      </c>
      <c r="E19" s="5" t="s">
        <v>10</v>
      </c>
      <c r="G19" s="12">
        <v>44153</v>
      </c>
      <c r="H19" s="12">
        <v>44153</v>
      </c>
    </row>
    <row r="20" spans="2:10" x14ac:dyDescent="0.25">
      <c r="B20" s="5">
        <v>14</v>
      </c>
      <c r="C20" t="s">
        <v>37</v>
      </c>
      <c r="D20" s="7" t="s">
        <v>9</v>
      </c>
      <c r="E20" s="5" t="s">
        <v>10</v>
      </c>
      <c r="G20" s="12">
        <v>44153</v>
      </c>
      <c r="H20" s="12">
        <v>44153</v>
      </c>
    </row>
    <row r="21" spans="2:10" x14ac:dyDescent="0.25">
      <c r="B21" s="5">
        <v>15</v>
      </c>
      <c r="C21" t="s">
        <v>38</v>
      </c>
      <c r="D21" s="7" t="s">
        <v>9</v>
      </c>
      <c r="E21" s="5" t="s">
        <v>10</v>
      </c>
      <c r="G21" s="12">
        <v>44153</v>
      </c>
      <c r="H21" s="12">
        <v>44153</v>
      </c>
    </row>
    <row r="22" spans="2:10" x14ac:dyDescent="0.25">
      <c r="B22" s="5">
        <v>16</v>
      </c>
      <c r="C22" s="15" t="s">
        <v>32</v>
      </c>
      <c r="D22" s="7" t="s">
        <v>24</v>
      </c>
      <c r="E22" s="5" t="s">
        <v>10</v>
      </c>
      <c r="G22" s="12">
        <v>44153</v>
      </c>
      <c r="H22" s="12">
        <v>44153</v>
      </c>
    </row>
    <row r="23" spans="2:10" x14ac:dyDescent="0.25">
      <c r="B23" s="5">
        <v>17</v>
      </c>
      <c r="C23" s="15" t="s">
        <v>33</v>
      </c>
      <c r="D23" s="7" t="s">
        <v>25</v>
      </c>
      <c r="E23" s="5" t="s">
        <v>10</v>
      </c>
      <c r="G23" s="12">
        <v>44153</v>
      </c>
      <c r="H23" s="12">
        <v>44153</v>
      </c>
    </row>
    <row r="24" spans="2:10" x14ac:dyDescent="0.25">
      <c r="B24" s="5">
        <v>18</v>
      </c>
      <c r="C24" s="14" t="s">
        <v>45</v>
      </c>
      <c r="D24" s="7" t="s">
        <v>9</v>
      </c>
      <c r="E24" s="5" t="s">
        <v>10</v>
      </c>
      <c r="G24" s="12">
        <v>44153</v>
      </c>
      <c r="H24" s="12">
        <v>44153</v>
      </c>
    </row>
    <row r="25" spans="2:10" x14ac:dyDescent="0.25">
      <c r="B25" s="5">
        <v>19</v>
      </c>
      <c r="C25" t="s">
        <v>54</v>
      </c>
      <c r="D25" s="7" t="s">
        <v>9</v>
      </c>
      <c r="E25" s="5" t="s">
        <v>10</v>
      </c>
      <c r="G25" s="12">
        <v>44153</v>
      </c>
      <c r="H25" s="12">
        <v>44153</v>
      </c>
    </row>
    <row r="26" spans="2:10" x14ac:dyDescent="0.25">
      <c r="B26" s="5">
        <v>20</v>
      </c>
      <c r="C26" s="15" t="s">
        <v>34</v>
      </c>
      <c r="D26" s="7" t="s">
        <v>22</v>
      </c>
      <c r="E26" s="5" t="s">
        <v>10</v>
      </c>
      <c r="G26" s="12">
        <v>44153</v>
      </c>
      <c r="H26" s="12">
        <v>44153</v>
      </c>
    </row>
    <row r="30" spans="2:10" ht="18.75" x14ac:dyDescent="0.3">
      <c r="B30" s="21" t="s">
        <v>35</v>
      </c>
      <c r="C30" s="21"/>
      <c r="D30" s="21"/>
      <c r="E30" s="21"/>
      <c r="F30" s="21"/>
      <c r="G30" s="21"/>
      <c r="H30" s="21"/>
    </row>
    <row r="31" spans="2:10" ht="30" x14ac:dyDescent="0.25">
      <c r="B31" s="2" t="s">
        <v>0</v>
      </c>
      <c r="C31" s="2" t="s">
        <v>1</v>
      </c>
      <c r="D31" s="2" t="s">
        <v>2</v>
      </c>
      <c r="E31" s="3" t="s">
        <v>3</v>
      </c>
      <c r="F31" s="3" t="s">
        <v>4</v>
      </c>
      <c r="G31" s="3" t="s">
        <v>5</v>
      </c>
      <c r="H31" s="3" t="s">
        <v>6</v>
      </c>
    </row>
    <row r="32" spans="2:10" ht="15.75" x14ac:dyDescent="0.25">
      <c r="B32" s="8"/>
      <c r="C32" s="13" t="s">
        <v>36</v>
      </c>
      <c r="D32" s="4"/>
      <c r="E32" s="5"/>
      <c r="G32" s="6" t="s">
        <v>7</v>
      </c>
      <c r="H32" s="6" t="s">
        <v>8</v>
      </c>
      <c r="I32" s="27" t="s">
        <v>66</v>
      </c>
      <c r="J32" s="29" t="s">
        <v>67</v>
      </c>
    </row>
    <row r="33" spans="2:10" x14ac:dyDescent="0.25">
      <c r="B33" s="5">
        <v>1</v>
      </c>
      <c r="C33" t="s">
        <v>55</v>
      </c>
      <c r="D33" s="7" t="s">
        <v>47</v>
      </c>
      <c r="E33" s="5" t="s">
        <v>46</v>
      </c>
      <c r="G33" s="12">
        <v>44095</v>
      </c>
      <c r="H33" s="12">
        <v>44097</v>
      </c>
      <c r="I33" s="25">
        <v>3</v>
      </c>
      <c r="J33" s="28">
        <f>I33*8</f>
        <v>24</v>
      </c>
    </row>
    <row r="34" spans="2:10" x14ac:dyDescent="0.25">
      <c r="B34" s="5">
        <f>B33+1</f>
        <v>2</v>
      </c>
      <c r="C34" t="s">
        <v>51</v>
      </c>
      <c r="D34" s="7" t="s">
        <v>47</v>
      </c>
      <c r="E34" s="5" t="s">
        <v>10</v>
      </c>
      <c r="G34" s="12">
        <v>44098</v>
      </c>
      <c r="H34" s="12">
        <v>44098</v>
      </c>
      <c r="I34" s="25">
        <v>1</v>
      </c>
      <c r="J34" s="28">
        <f>I34*8</f>
        <v>8</v>
      </c>
    </row>
    <row r="35" spans="2:10" x14ac:dyDescent="0.25">
      <c r="B35" s="5">
        <f t="shared" ref="B35:B39" si="0">B34+1</f>
        <v>3</v>
      </c>
      <c r="C35" s="20" t="s">
        <v>52</v>
      </c>
      <c r="D35" s="7" t="s">
        <v>47</v>
      </c>
      <c r="E35" s="5" t="s">
        <v>10</v>
      </c>
      <c r="G35" s="12">
        <v>44099</v>
      </c>
      <c r="H35" s="12">
        <v>44099</v>
      </c>
      <c r="I35" s="25">
        <v>1</v>
      </c>
      <c r="J35" s="28">
        <f t="shared" ref="J35:J39" si="1">I35*8</f>
        <v>8</v>
      </c>
    </row>
    <row r="36" spans="2:10" x14ac:dyDescent="0.25">
      <c r="B36" s="5">
        <f t="shared" si="0"/>
        <v>4</v>
      </c>
      <c r="C36" t="s">
        <v>56</v>
      </c>
      <c r="D36" s="7" t="s">
        <v>49</v>
      </c>
      <c r="E36" s="5" t="s">
        <v>10</v>
      </c>
      <c r="G36" s="12">
        <v>44102</v>
      </c>
      <c r="H36" s="12">
        <v>44102</v>
      </c>
      <c r="I36" s="25">
        <v>1</v>
      </c>
      <c r="J36" s="28">
        <f t="shared" si="1"/>
        <v>8</v>
      </c>
    </row>
    <row r="37" spans="2:10" x14ac:dyDescent="0.25">
      <c r="B37" s="5">
        <f t="shared" si="0"/>
        <v>5</v>
      </c>
      <c r="C37" t="s">
        <v>48</v>
      </c>
      <c r="D37" s="7" t="s">
        <v>49</v>
      </c>
      <c r="E37" s="5" t="s">
        <v>10</v>
      </c>
      <c r="G37" s="12">
        <v>44103</v>
      </c>
      <c r="H37" s="12">
        <v>44103</v>
      </c>
      <c r="I37" s="25">
        <v>1</v>
      </c>
      <c r="J37" s="28">
        <f t="shared" si="1"/>
        <v>8</v>
      </c>
    </row>
    <row r="38" spans="2:10" x14ac:dyDescent="0.25">
      <c r="B38" s="5">
        <f t="shared" si="0"/>
        <v>6</v>
      </c>
      <c r="C38" t="s">
        <v>57</v>
      </c>
      <c r="D38" s="7" t="s">
        <v>53</v>
      </c>
      <c r="E38" s="5" t="s">
        <v>10</v>
      </c>
      <c r="G38" s="12">
        <v>44104</v>
      </c>
      <c r="H38" s="12">
        <v>44104</v>
      </c>
    </row>
    <row r="39" spans="2:10" x14ac:dyDescent="0.25">
      <c r="B39" s="5">
        <f t="shared" si="0"/>
        <v>7</v>
      </c>
      <c r="C39" t="s">
        <v>58</v>
      </c>
      <c r="D39" s="7" t="s">
        <v>49</v>
      </c>
      <c r="E39" s="5" t="s">
        <v>10</v>
      </c>
      <c r="G39" s="12">
        <v>44104</v>
      </c>
      <c r="H39" s="12">
        <v>44104</v>
      </c>
      <c r="I39" s="25">
        <v>1</v>
      </c>
      <c r="J39" s="28">
        <f t="shared" si="1"/>
        <v>8</v>
      </c>
    </row>
    <row r="40" spans="2:10" x14ac:dyDescent="0.25">
      <c r="I40" s="25" t="s">
        <v>69</v>
      </c>
      <c r="J40" s="28">
        <f>SUM(J33:J39)</f>
        <v>64</v>
      </c>
    </row>
    <row r="42" spans="2:10" ht="18.75" x14ac:dyDescent="0.3">
      <c r="B42" s="22" t="s">
        <v>39</v>
      </c>
      <c r="C42" s="23"/>
      <c r="D42" s="23"/>
      <c r="E42" s="23"/>
      <c r="F42" s="23"/>
      <c r="G42" s="23"/>
      <c r="H42" s="24"/>
    </row>
    <row r="43" spans="2:10" ht="30" x14ac:dyDescent="0.25">
      <c r="B43" s="2" t="s">
        <v>0</v>
      </c>
      <c r="C43" s="2" t="s">
        <v>1</v>
      </c>
      <c r="D43" s="2" t="s">
        <v>2</v>
      </c>
      <c r="E43" s="3" t="s">
        <v>3</v>
      </c>
      <c r="F43" s="3" t="s">
        <v>4</v>
      </c>
      <c r="G43" s="3" t="s">
        <v>5</v>
      </c>
      <c r="H43" s="3" t="s">
        <v>6</v>
      </c>
    </row>
    <row r="44" spans="2:10" ht="15.75" x14ac:dyDescent="0.25">
      <c r="B44" s="8"/>
      <c r="C44" s="13" t="s">
        <v>40</v>
      </c>
      <c r="D44" s="4"/>
      <c r="E44" s="5"/>
      <c r="G44" s="6" t="s">
        <v>7</v>
      </c>
      <c r="H44" s="6" t="s">
        <v>8</v>
      </c>
      <c r="I44" s="27" t="s">
        <v>66</v>
      </c>
      <c r="J44" s="29" t="s">
        <v>67</v>
      </c>
    </row>
    <row r="45" spans="2:10" x14ac:dyDescent="0.25">
      <c r="B45" s="5">
        <v>1</v>
      </c>
      <c r="C45" t="s">
        <v>59</v>
      </c>
      <c r="D45" s="7" t="s">
        <v>49</v>
      </c>
      <c r="E45" s="5" t="s">
        <v>10</v>
      </c>
      <c r="G45" s="12">
        <v>44120</v>
      </c>
      <c r="H45" s="12">
        <v>44120</v>
      </c>
      <c r="I45" s="25">
        <v>1</v>
      </c>
      <c r="J45" s="28">
        <f>I45*8</f>
        <v>8</v>
      </c>
    </row>
    <row r="46" spans="2:10" x14ac:dyDescent="0.25">
      <c r="B46" s="5">
        <v>2</v>
      </c>
      <c r="C46" t="s">
        <v>60</v>
      </c>
      <c r="D46" s="7" t="s">
        <v>49</v>
      </c>
      <c r="E46" s="5" t="s">
        <v>10</v>
      </c>
      <c r="G46" s="12">
        <v>44123</v>
      </c>
      <c r="H46" s="12">
        <v>44123</v>
      </c>
      <c r="I46" s="25">
        <v>1</v>
      </c>
      <c r="J46" s="28">
        <f t="shared" ref="J46:J51" si="2">I46*8</f>
        <v>8</v>
      </c>
    </row>
    <row r="47" spans="2:10" x14ac:dyDescent="0.25">
      <c r="B47" s="5">
        <v>3</v>
      </c>
      <c r="C47" t="s">
        <v>61</v>
      </c>
      <c r="D47" s="7" t="s">
        <v>49</v>
      </c>
      <c r="E47" s="5" t="s">
        <v>10</v>
      </c>
      <c r="G47" s="12">
        <v>44124</v>
      </c>
      <c r="H47" s="12">
        <v>44124</v>
      </c>
      <c r="I47" s="25">
        <v>1</v>
      </c>
      <c r="J47" s="28">
        <f t="shared" si="2"/>
        <v>8</v>
      </c>
    </row>
    <row r="48" spans="2:10" x14ac:dyDescent="0.25">
      <c r="B48" s="5">
        <v>4</v>
      </c>
      <c r="C48" t="s">
        <v>62</v>
      </c>
      <c r="D48" s="7" t="s">
        <v>49</v>
      </c>
      <c r="E48" s="5" t="s">
        <v>46</v>
      </c>
      <c r="G48" s="12">
        <v>44125</v>
      </c>
      <c r="H48" s="12">
        <v>44127</v>
      </c>
      <c r="I48" s="25">
        <v>3</v>
      </c>
      <c r="J48" s="28">
        <f t="shared" si="2"/>
        <v>24</v>
      </c>
    </row>
    <row r="49" spans="2:12" x14ac:dyDescent="0.25">
      <c r="B49" s="5">
        <v>5</v>
      </c>
      <c r="C49" t="s">
        <v>63</v>
      </c>
      <c r="D49" s="7" t="s">
        <v>49</v>
      </c>
      <c r="E49" s="5" t="s">
        <v>10</v>
      </c>
      <c r="G49" s="12">
        <v>44131</v>
      </c>
      <c r="H49" s="12">
        <v>44131</v>
      </c>
      <c r="I49" s="25">
        <v>1</v>
      </c>
      <c r="J49" s="28">
        <f t="shared" si="2"/>
        <v>8</v>
      </c>
    </row>
    <row r="50" spans="2:12" ht="15.75" x14ac:dyDescent="0.25">
      <c r="B50" s="5">
        <v>6</v>
      </c>
      <c r="C50" s="16" t="s">
        <v>50</v>
      </c>
      <c r="D50" s="7" t="s">
        <v>47</v>
      </c>
      <c r="E50" s="5" t="s">
        <v>10</v>
      </c>
      <c r="G50" s="12">
        <v>44132</v>
      </c>
      <c r="H50" s="12">
        <v>44132</v>
      </c>
      <c r="I50" s="25">
        <v>1</v>
      </c>
      <c r="J50" s="28">
        <f t="shared" si="2"/>
        <v>8</v>
      </c>
    </row>
    <row r="51" spans="2:12" x14ac:dyDescent="0.25">
      <c r="B51" s="5">
        <v>7</v>
      </c>
      <c r="C51" t="s">
        <v>64</v>
      </c>
      <c r="D51" s="7" t="s">
        <v>49</v>
      </c>
      <c r="E51" s="5" t="s">
        <v>10</v>
      </c>
      <c r="G51" s="12">
        <v>44132</v>
      </c>
      <c r="H51" s="12">
        <v>44132</v>
      </c>
      <c r="I51" s="25">
        <v>1</v>
      </c>
      <c r="J51" s="28" t="s">
        <v>70</v>
      </c>
      <c r="L51" t="s">
        <v>70</v>
      </c>
    </row>
    <row r="52" spans="2:12" x14ac:dyDescent="0.25">
      <c r="B52" s="5"/>
      <c r="D52" s="7"/>
      <c r="E52" s="5"/>
      <c r="G52" s="19"/>
      <c r="H52" s="19"/>
      <c r="I52" s="25" t="s">
        <v>69</v>
      </c>
      <c r="J52" s="28">
        <f>SUM(J45:J51)</f>
        <v>64</v>
      </c>
    </row>
    <row r="53" spans="2:12" x14ac:dyDescent="0.25">
      <c r="C53" t="s">
        <v>12</v>
      </c>
    </row>
    <row r="54" spans="2:12" x14ac:dyDescent="0.25">
      <c r="B54" s="9"/>
      <c r="C54" t="s">
        <v>14</v>
      </c>
      <c r="I54" s="26" t="s">
        <v>68</v>
      </c>
      <c r="J54" s="30">
        <f>J40+J52</f>
        <v>128</v>
      </c>
    </row>
    <row r="55" spans="2:12" x14ac:dyDescent="0.25">
      <c r="B55" s="10"/>
      <c r="C55" t="s">
        <v>13</v>
      </c>
    </row>
    <row r="56" spans="2:12" x14ac:dyDescent="0.25">
      <c r="B56" s="11"/>
      <c r="C56" t="s">
        <v>65</v>
      </c>
    </row>
  </sheetData>
  <mergeCells count="3">
    <mergeCell ref="B4:H4"/>
    <mergeCell ref="B30:H30"/>
    <mergeCell ref="B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Siopel 8.3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Lama Collado</dc:creator>
  <cp:lastModifiedBy>Melvin Castillo</cp:lastModifiedBy>
  <dcterms:created xsi:type="dcterms:W3CDTF">2018-08-31T13:29:57Z</dcterms:created>
  <dcterms:modified xsi:type="dcterms:W3CDTF">2020-09-17T19:46:38Z</dcterms:modified>
</cp:coreProperties>
</file>