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lvin Castillo\Sistemas\Sistemas\BVRD\ServicioMoneyMarketCevaldom\Webservice Cevaldom\Documentacion\OTC\"/>
    </mc:Choice>
  </mc:AlternateContent>
  <xr:revisionPtr revIDLastSave="0" documentId="13_ncr:1_{48D359B6-5448-4811-BBC2-0299A5EC284B}" xr6:coauthVersionLast="46" xr6:coauthVersionMax="46" xr10:uidLastSave="{00000000-0000-0000-0000-000000000000}"/>
  <bookViews>
    <workbookView xWindow="-120" yWindow="-120" windowWidth="20730" windowHeight="11160" tabRatio="458" xr2:uid="{00000000-000D-0000-FFFF-FFFF00000000}"/>
  </bookViews>
  <sheets>
    <sheet name="Template" sheetId="1" r:id="rId1"/>
    <sheet name="Resumen" sheetId="2" r:id="rId2"/>
  </sheets>
  <externalReferences>
    <externalReference r:id="rId3"/>
  </externalReferences>
  <definedNames>
    <definedName name="hol">#REF!</definedName>
    <definedName name="pri">#REF!</definedName>
    <definedName name="_xlnm.Print_Area" localSheetId="0">Template!$A$1:$H$35</definedName>
    <definedName name="vhi">#REF!</definedName>
    <definedName name="vhjl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6" i="1"/>
  <c r="A27" i="1" s="1"/>
  <c r="A28" i="1" s="1"/>
  <c r="A29" i="1" s="1"/>
  <c r="A30" i="1" s="1"/>
  <c r="A31" i="1" s="1"/>
  <c r="A32" i="1" s="1"/>
  <c r="A33" i="1" s="1"/>
  <c r="A34" i="1" s="1"/>
  <c r="F1" i="1" l="1"/>
  <c r="F35" i="1"/>
  <c r="F2" i="1"/>
  <c r="F3" i="1"/>
  <c r="F5" i="1" l="1"/>
</calcChain>
</file>

<file path=xl/sharedStrings.xml><?xml version="1.0" encoding="utf-8"?>
<sst xmlns="http://schemas.openxmlformats.org/spreadsheetml/2006/main" count="69" uniqueCount="38">
  <si>
    <t>Total</t>
  </si>
  <si>
    <t>En progreso</t>
  </si>
  <si>
    <t>Estatus</t>
  </si>
  <si>
    <t>Fecha</t>
  </si>
  <si>
    <t>Inicio</t>
  </si>
  <si>
    <t>Fin</t>
  </si>
  <si>
    <t>No. Ref</t>
  </si>
  <si>
    <t>No Iniciado</t>
  </si>
  <si>
    <t>Completado</t>
  </si>
  <si>
    <t>Descripción</t>
  </si>
  <si>
    <t>Actividad Predecesora</t>
  </si>
  <si>
    <t>Comentarios</t>
  </si>
  <si>
    <t>Responsable de la Actividad</t>
  </si>
  <si>
    <t>Puesta en producción</t>
  </si>
  <si>
    <t>MC/LH</t>
  </si>
  <si>
    <t>MC</t>
  </si>
  <si>
    <t>?</t>
  </si>
  <si>
    <t>Puesta en producción.</t>
  </si>
  <si>
    <t>Fecha:  17/11/2020</t>
  </si>
  <si>
    <t>A. Registro OTC</t>
  </si>
  <si>
    <t>Desarrollo Webservice OTC y Market Marker</t>
  </si>
  <si>
    <t xml:space="preserve">Modificación de Modulo de Envio </t>
  </si>
  <si>
    <t>MC/OP</t>
  </si>
  <si>
    <t>Creación Pantalla de Consulta de Operaciones OTC</t>
  </si>
  <si>
    <t>Realización de Pruebas</t>
  </si>
  <si>
    <t>Desarrollo de Procedimiento para Lectura y Carga de Archivo FTP Bloomberg</t>
  </si>
  <si>
    <t>Desarrollo de Carga de Data hacia el Webservice</t>
  </si>
  <si>
    <t>MC/LH/OP</t>
  </si>
  <si>
    <t>Revisión y validación de carga de data hacia Backoffice y Webservice</t>
  </si>
  <si>
    <t>Constante</t>
  </si>
  <si>
    <t>Responsable del documento: Melvin Castillo</t>
  </si>
  <si>
    <t>Análisis y Identificación de campos y Archivo XML (SIOPEL - Backoffice)</t>
  </si>
  <si>
    <t>Seguimiento/Retroalimentación de Envíos vía Webservice</t>
  </si>
  <si>
    <t>B. Envio de Órdenes Market Marker</t>
  </si>
  <si>
    <t>Análisis archivo del FTP Bloomberg</t>
  </si>
  <si>
    <t>Revisión y Análisis de Código Carga Manual en Backoffice</t>
  </si>
  <si>
    <t>Desarrollo de Carga de Data hacia BackOffice</t>
  </si>
  <si>
    <t>Desarrollo de procedimiento para envío hacia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</si>
</sst>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&quot;/&quot;mmm&quot;/&quot;yy;@"/>
    <numFmt numFmtId="165" formatCode="[$-280A]dd&quot;/&quot;mmm&quot;/&quot;yy;@"/>
  </numFmts>
  <fonts count="19" x14ac:knownFonts="1">
    <font>
      <sz val="12"/>
      <name val="Times New Roman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color indexed="8"/>
      <name val="Arial"/>
      <family val="2"/>
    </font>
    <font>
      <sz val="12"/>
      <name val="Times New Roman"/>
      <family val="1"/>
    </font>
    <font>
      <sz val="8"/>
      <color indexed="9"/>
      <name val="Arial"/>
      <family val="2"/>
    </font>
    <font>
      <sz val="8"/>
      <color indexed="8"/>
      <name val="Arial"/>
      <family val="2"/>
    </font>
    <font>
      <sz val="16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12"/>
      <color indexed="9"/>
      <name val="Times New Roman"/>
      <family val="1"/>
    </font>
    <font>
      <sz val="6"/>
      <color indexed="9"/>
      <name val="Times New Roman"/>
      <family val="1"/>
    </font>
    <font>
      <b/>
      <sz val="10"/>
      <name val="Arial"/>
      <family val="2"/>
    </font>
    <font>
      <b/>
      <i/>
      <sz val="9"/>
      <color theme="0" tint="-0.499984740745262"/>
      <name val="Arial"/>
      <family val="2"/>
    </font>
    <font>
      <b/>
      <sz val="9"/>
      <color theme="0"/>
      <name val="Arial"/>
      <family val="2"/>
    </font>
    <font>
      <b/>
      <i/>
      <sz val="11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3" fillId="0" borderId="0" xfId="0" applyFont="1"/>
    <xf numFmtId="49" fontId="3" fillId="0" borderId="0" xfId="0" applyNumberFormat="1" applyFont="1"/>
    <xf numFmtId="0" fontId="8" fillId="2" borderId="0" xfId="0" applyFont="1" applyFill="1"/>
    <xf numFmtId="0" fontId="8" fillId="0" borderId="0" xfId="0" applyFont="1" applyFill="1"/>
    <xf numFmtId="0" fontId="2" fillId="0" borderId="0" xfId="0" applyFont="1"/>
    <xf numFmtId="0" fontId="9" fillId="0" borderId="0" xfId="0" applyFont="1" applyFill="1"/>
    <xf numFmtId="0" fontId="3" fillId="0" borderId="0" xfId="0" applyFont="1" applyBorder="1"/>
    <xf numFmtId="0" fontId="8" fillId="3" borderId="0" xfId="0" applyFont="1" applyFill="1"/>
    <xf numFmtId="0" fontId="3" fillId="0" borderId="0" xfId="0" applyFont="1" applyFill="1"/>
    <xf numFmtId="0" fontId="10" fillId="0" borderId="0" xfId="0" applyFont="1" applyAlignment="1">
      <alignment horizontal="left" vertical="center"/>
    </xf>
    <xf numFmtId="0" fontId="0" fillId="0" borderId="0" xfId="0" applyBorder="1"/>
    <xf numFmtId="49" fontId="3" fillId="0" borderId="0" xfId="0" applyNumberFormat="1" applyFont="1" applyBorder="1"/>
    <xf numFmtId="49" fontId="3" fillId="0" borderId="1" xfId="0" applyNumberFormat="1" applyFont="1" applyBorder="1" applyAlignment="1"/>
    <xf numFmtId="49" fontId="3" fillId="0" borderId="0" xfId="0" applyNumberFormat="1" applyFont="1" applyBorder="1" applyAlignment="1"/>
    <xf numFmtId="0" fontId="2" fillId="4" borderId="2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65" fontId="5" fillId="4" borderId="2" xfId="0" applyNumberFormat="1" applyFont="1" applyFill="1" applyBorder="1" applyAlignment="1">
      <alignment horizontal="center" vertical="top" wrapText="1"/>
    </xf>
    <xf numFmtId="0" fontId="3" fillId="5" borderId="0" xfId="0" applyFont="1" applyFill="1"/>
    <xf numFmtId="1" fontId="5" fillId="4" borderId="2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4" fontId="11" fillId="0" borderId="0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 vertical="top" wrapText="1" indent="1"/>
    </xf>
    <xf numFmtId="4" fontId="11" fillId="0" borderId="0" xfId="0" applyNumberFormat="1" applyFont="1" applyFill="1" applyBorder="1" applyAlignment="1">
      <alignment horizontal="center" vertical="top" wrapText="1"/>
    </xf>
    <xf numFmtId="4" fontId="12" fillId="0" borderId="0" xfId="0" applyNumberFormat="1" applyFont="1" applyFill="1" applyBorder="1" applyAlignment="1">
      <alignment horizontal="center" vertical="top" wrapText="1"/>
    </xf>
    <xf numFmtId="4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49" fontId="11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left" vertical="top" wrapText="1"/>
    </xf>
    <xf numFmtId="4" fontId="13" fillId="0" borderId="0" xfId="0" applyNumberFormat="1" applyFont="1" applyFill="1" applyBorder="1" applyAlignment="1">
      <alignment horizontal="center"/>
    </xf>
    <xf numFmtId="49" fontId="2" fillId="0" borderId="0" xfId="0" applyNumberFormat="1" applyFont="1" applyBorder="1"/>
    <xf numFmtId="49" fontId="5" fillId="0" borderId="0" xfId="0" applyNumberFormat="1" applyFont="1" applyBorder="1"/>
    <xf numFmtId="0" fontId="6" fillId="5" borderId="0" xfId="0" applyFont="1" applyFill="1"/>
    <xf numFmtId="0" fontId="3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vertical="top" wrapText="1"/>
    </xf>
    <xf numFmtId="0" fontId="5" fillId="0" borderId="5" xfId="0" applyFont="1" applyFill="1" applyBorder="1" applyAlignment="1">
      <alignment horizontal="left" vertical="top" wrapText="1"/>
    </xf>
    <xf numFmtId="164" fontId="5" fillId="0" borderId="6" xfId="0" applyNumberFormat="1" applyFont="1" applyBorder="1" applyAlignment="1">
      <alignment horizontal="center" vertical="top" wrapText="1"/>
    </xf>
    <xf numFmtId="1" fontId="5" fillId="0" borderId="6" xfId="0" applyNumberFormat="1" applyFont="1" applyBorder="1" applyAlignment="1">
      <alignment horizontal="center" vertical="top" wrapText="1"/>
    </xf>
    <xf numFmtId="0" fontId="15" fillId="0" borderId="0" xfId="0" applyFont="1"/>
    <xf numFmtId="0" fontId="3" fillId="0" borderId="5" xfId="0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/>
    <xf numFmtId="0" fontId="15" fillId="0" borderId="0" xfId="0" applyFont="1" applyAlignment="1">
      <alignment horizontal="left"/>
    </xf>
    <xf numFmtId="0" fontId="2" fillId="0" borderId="0" xfId="0" applyFont="1" applyBorder="1"/>
    <xf numFmtId="49" fontId="18" fillId="0" borderId="0" xfId="0" applyNumberFormat="1" applyFont="1" applyBorder="1" applyAlignment="1"/>
    <xf numFmtId="0" fontId="2" fillId="0" borderId="5" xfId="0" applyFont="1" applyBorder="1" applyAlignment="1">
      <alignment horizontal="center" vertical="top" wrapText="1"/>
    </xf>
    <xf numFmtId="14" fontId="3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vertical="top" wrapText="1"/>
    </xf>
    <xf numFmtId="1" fontId="3" fillId="0" borderId="6" xfId="0" applyNumberFormat="1" applyFont="1" applyBorder="1" applyAlignment="1">
      <alignment horizontal="center" vertical="top" wrapText="1"/>
    </xf>
    <xf numFmtId="164" fontId="5" fillId="0" borderId="8" xfId="0" applyNumberFormat="1" applyFont="1" applyBorder="1" applyAlignment="1">
      <alignment horizontal="center" vertical="top" wrapText="1"/>
    </xf>
    <xf numFmtId="49" fontId="17" fillId="6" borderId="7" xfId="0" applyNumberFormat="1" applyFont="1" applyFill="1" applyBorder="1" applyAlignment="1">
      <alignment horizontal="center" vertical="center" wrapText="1"/>
    </xf>
    <xf numFmtId="49" fontId="17" fillId="6" borderId="8" xfId="0" applyNumberFormat="1" applyFont="1" applyFill="1" applyBorder="1" applyAlignment="1">
      <alignment horizontal="center" vertical="center" wrapText="1"/>
    </xf>
    <xf numFmtId="49" fontId="17" fillId="6" borderId="5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left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49" fontId="17" fillId="6" borderId="7" xfId="0" applyNumberFormat="1" applyFont="1" applyFill="1" applyBorder="1" applyAlignment="1">
      <alignment horizontal="center" vertical="center"/>
    </xf>
    <xf numFmtId="49" fontId="17" fillId="6" borderId="8" xfId="0" applyNumberFormat="1" applyFont="1" applyFill="1" applyBorder="1" applyAlignment="1">
      <alignment horizontal="center" vertical="center"/>
    </xf>
    <xf numFmtId="49" fontId="17" fillId="6" borderId="5" xfId="0" applyNumberFormat="1" applyFont="1" applyFill="1" applyBorder="1" applyAlignment="1">
      <alignment horizontal="center" vertical="center"/>
    </xf>
    <xf numFmtId="49" fontId="18" fillId="0" borderId="9" xfId="0" applyNumberFormat="1" applyFont="1" applyBorder="1" applyAlignment="1">
      <alignment horizontal="left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75598086124402"/>
          <c:y val="0.10309278350515463"/>
          <c:w val="0.74641148325358853"/>
          <c:h val="0.80412371134020622"/>
        </c:manualLayout>
      </c:layout>
      <c:pieChart>
        <c:varyColors val="1"/>
        <c:ser>
          <c:idx val="0"/>
          <c:order val="0"/>
          <c:tx>
            <c:strRef>
              <c:f>[1]Template!$J$33</c:f>
              <c:strCache>
                <c:ptCount val="1"/>
                <c:pt idx="0">
                  <c:v>Status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C0-41D2-A93E-2B702225480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C0-41D2-A93E-2B7022254803}"/>
              </c:ext>
            </c:extLst>
          </c:dPt>
          <c:dPt>
            <c:idx val="2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C0-41D2-A93E-2B7022254803}"/>
              </c:ext>
            </c:extLst>
          </c:dPt>
          <c:dLbls>
            <c:dLbl>
              <c:idx val="2"/>
              <c:layout>
                <c:manualLayout>
                  <c:x val="2.6449801709726727E-2"/>
                  <c:y val="8.417508417508417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C0-41D2-A93E-2B702225480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[1]Template!$F$7:$F$9</c:f>
              <c:strCache>
                <c:ptCount val="3"/>
                <c:pt idx="0">
                  <c:v>Planned</c:v>
                </c:pt>
                <c:pt idx="1">
                  <c:v>In process</c:v>
                </c:pt>
                <c:pt idx="2">
                  <c:v>Implemented</c:v>
                </c:pt>
              </c:strCache>
            </c:strRef>
          </c:cat>
          <c:val>
            <c:numRef>
              <c:f>Template!$F$1:$F$3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C0-41D2-A93E-2B702225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DO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28575</xdr:rowOff>
    </xdr:from>
    <xdr:to>
      <xdr:col>7</xdr:col>
      <xdr:colOff>1219200</xdr:colOff>
      <xdr:row>11</xdr:row>
      <xdr:rowOff>76200</xdr:rowOff>
    </xdr:to>
    <xdr:graphicFrame macro="">
      <xdr:nvGraphicFramePr>
        <xdr:cNvPr id="1136" name="Chart 11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1762125</xdr:colOff>
      <xdr:row>4</xdr:row>
      <xdr:rowOff>0</xdr:rowOff>
    </xdr:to>
    <xdr:pic>
      <xdr:nvPicPr>
        <xdr:cNvPr id="1137" name="Picture 3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2114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41056</xdr:colOff>
      <xdr:row>0</xdr:row>
      <xdr:rowOff>51895</xdr:rowOff>
    </xdr:from>
    <xdr:to>
      <xdr:col>1</xdr:col>
      <xdr:colOff>1803181</xdr:colOff>
      <xdr:row>4</xdr:row>
      <xdr:rowOff>43917</xdr:rowOff>
    </xdr:to>
    <xdr:pic>
      <xdr:nvPicPr>
        <xdr:cNvPr id="1138" name="Picture 4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6" y="51895"/>
          <a:ext cx="2116849" cy="780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p\Tecnologia\Documents%20and%20Settings\paula.garron\My%20Documents\Proyectos\SabMiller\2006\Colombia\Batch3\Batch3_Environment%20Control%20Procedure_Gap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p Analisis"/>
      <sheetName val="Template"/>
    </sheetNames>
    <sheetDataSet>
      <sheetData sheetId="0"/>
      <sheetData sheetId="1">
        <row r="7">
          <cell r="F7" t="str">
            <v>Planned</v>
          </cell>
        </row>
        <row r="8">
          <cell r="F8" t="str">
            <v>In process</v>
          </cell>
        </row>
        <row r="9">
          <cell r="F9" t="str">
            <v>Implemented</v>
          </cell>
        </row>
        <row r="33">
          <cell r="J33" t="str">
            <v>Status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7"/>
  <sheetViews>
    <sheetView showGridLines="0" tabSelected="1" topLeftCell="A11" zoomScaleNormal="100" zoomScaleSheetLayoutView="100" workbookViewId="0">
      <selection activeCell="G21" sqref="G21"/>
    </sheetView>
  </sheetViews>
  <sheetFormatPr defaultColWidth="11" defaultRowHeight="15.75" x14ac:dyDescent="0.25"/>
  <cols>
    <col min="1" max="1" width="4.625" customWidth="1"/>
    <col min="2" max="2" width="46.125" bestFit="1" customWidth="1"/>
    <col min="3" max="3" width="11.25" customWidth="1"/>
    <col min="4" max="4" width="7.875" style="4" customWidth="1"/>
    <col min="5" max="5" width="7.875" customWidth="1"/>
    <col min="6" max="6" width="10.25" style="6" customWidth="1"/>
    <col min="7" max="7" width="30.5" customWidth="1"/>
    <col min="8" max="8" width="35.75" customWidth="1"/>
    <col min="9" max="9" width="11.375" style="2" customWidth="1"/>
  </cols>
  <sheetData>
    <row r="1" spans="1:26" s="7" customFormat="1" ht="15.75" customHeight="1" x14ac:dyDescent="0.2">
      <c r="A1" s="40"/>
      <c r="B1" s="40"/>
      <c r="C1" s="40"/>
      <c r="E1" s="9" t="s">
        <v>7</v>
      </c>
      <c r="F1" s="9">
        <f>COUNTIF(F19:F33,E1)</f>
        <v>13</v>
      </c>
      <c r="G1" s="10"/>
      <c r="H1" s="10"/>
      <c r="I1" s="11"/>
      <c r="J1" s="11"/>
    </row>
    <row r="2" spans="1:26" s="7" customFormat="1" ht="15.75" customHeight="1" x14ac:dyDescent="0.2">
      <c r="A2" s="20"/>
      <c r="B2" s="20"/>
      <c r="C2" s="20"/>
      <c r="D2" s="20"/>
      <c r="E2" s="42" t="s">
        <v>1</v>
      </c>
      <c r="F2" s="24">
        <f>COUNTIF(F19:F42,E2)</f>
        <v>0</v>
      </c>
      <c r="G2" s="12"/>
      <c r="H2" s="12"/>
      <c r="I2" s="11"/>
      <c r="J2" s="11"/>
    </row>
    <row r="3" spans="1:26" s="7" customFormat="1" ht="15.75" customHeight="1" x14ac:dyDescent="0.2">
      <c r="A3" s="8"/>
      <c r="B3" s="8"/>
      <c r="C3" s="8"/>
      <c r="D3" s="13"/>
      <c r="E3" s="14" t="s">
        <v>8</v>
      </c>
      <c r="F3" s="14">
        <f>COUNTIF(F19:F42,E3)</f>
        <v>1</v>
      </c>
      <c r="G3" s="10"/>
      <c r="H3" s="10"/>
    </row>
    <row r="4" spans="1:26" s="7" customFormat="1" ht="15.75" customHeight="1" x14ac:dyDescent="0.2">
      <c r="D4" s="13"/>
      <c r="G4" s="15"/>
      <c r="H4" s="15"/>
    </row>
    <row r="5" spans="1:26" s="7" customFormat="1" ht="15.75" customHeight="1" x14ac:dyDescent="0.2">
      <c r="A5" s="19"/>
      <c r="B5" s="20"/>
      <c r="C5" s="20"/>
      <c r="D5" s="20"/>
      <c r="E5" s="43" t="s">
        <v>0</v>
      </c>
      <c r="F5" s="44">
        <f>F1+F2+F3</f>
        <v>14</v>
      </c>
      <c r="G5" s="3"/>
      <c r="H5" s="3"/>
    </row>
    <row r="6" spans="1:26" s="7" customFormat="1" ht="15.75" customHeight="1" x14ac:dyDescent="0.2">
      <c r="A6" s="8"/>
      <c r="B6" s="8"/>
      <c r="C6" s="8"/>
      <c r="D6" s="13"/>
    </row>
    <row r="7" spans="1:26" s="7" customFormat="1" ht="15.75" customHeight="1" x14ac:dyDescent="0.2">
      <c r="A7" s="40"/>
      <c r="B7" s="40"/>
      <c r="C7" s="40"/>
      <c r="D7" s="1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s="7" customFormat="1" ht="15.75" customHeight="1" x14ac:dyDescent="0.2">
      <c r="A8" s="18"/>
      <c r="B8" s="41"/>
      <c r="C8" s="41"/>
      <c r="D8" s="1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s="7" customFormat="1" ht="15.75" customHeight="1" thickBot="1" x14ac:dyDescent="0.25">
      <c r="A9" s="41"/>
      <c r="B9" s="76" t="s">
        <v>20</v>
      </c>
      <c r="C9" s="76"/>
      <c r="D9" s="55"/>
      <c r="E9" s="52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s="7" customFormat="1" ht="15.75" customHeight="1" x14ac:dyDescent="0.2">
      <c r="A10" s="18"/>
      <c r="B10" s="18"/>
      <c r="C10" s="18"/>
      <c r="D10" s="1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s="7" customFormat="1" ht="15.75" customHeight="1" x14ac:dyDescent="0.2">
      <c r="A11" s="8"/>
      <c r="B11" s="8"/>
      <c r="C11" s="8"/>
      <c r="D11" s="1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s="7" customFormat="1" ht="15.75" customHeight="1" x14ac:dyDescent="0.2">
      <c r="A12" s="40"/>
      <c r="B12" s="53" t="s">
        <v>18</v>
      </c>
      <c r="C12" s="53"/>
      <c r="D12" s="5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s="7" customFormat="1" ht="20.25" x14ac:dyDescent="0.2">
      <c r="A13" s="18"/>
      <c r="B13" s="50" t="s">
        <v>30</v>
      </c>
      <c r="C13" s="50"/>
      <c r="D13" s="13"/>
      <c r="H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E14" s="5"/>
      <c r="F14"/>
      <c r="I14"/>
    </row>
    <row r="15" spans="1:26" s="17" customFormat="1" ht="15.75" customHeight="1" x14ac:dyDescent="0.25">
      <c r="A15" s="61" t="s">
        <v>6</v>
      </c>
      <c r="B15" s="73" t="s">
        <v>9</v>
      </c>
      <c r="C15" s="61" t="s">
        <v>12</v>
      </c>
      <c r="D15" s="68" t="s">
        <v>3</v>
      </c>
      <c r="E15" s="68"/>
      <c r="F15" s="69" t="s">
        <v>2</v>
      </c>
      <c r="G15" s="65" t="s">
        <v>10</v>
      </c>
      <c r="H15" s="70" t="s">
        <v>11</v>
      </c>
    </row>
    <row r="16" spans="1:26" s="17" customFormat="1" x14ac:dyDescent="0.25">
      <c r="A16" s="62"/>
      <c r="B16" s="74"/>
      <c r="C16" s="62"/>
      <c r="D16" s="69" t="s">
        <v>4</v>
      </c>
      <c r="E16" s="69" t="s">
        <v>5</v>
      </c>
      <c r="F16" s="69"/>
      <c r="G16" s="66"/>
      <c r="H16" s="71"/>
    </row>
    <row r="17" spans="1:9" s="17" customFormat="1" x14ac:dyDescent="0.25">
      <c r="A17" s="63"/>
      <c r="B17" s="75"/>
      <c r="C17" s="63"/>
      <c r="D17" s="69"/>
      <c r="E17" s="69"/>
      <c r="F17" s="69"/>
      <c r="G17" s="67"/>
      <c r="H17" s="72"/>
    </row>
    <row r="18" spans="1:9" s="1" customFormat="1" ht="15.75" customHeight="1" x14ac:dyDescent="0.2">
      <c r="A18" s="51"/>
      <c r="B18" s="58" t="s">
        <v>19</v>
      </c>
      <c r="C18" s="46"/>
      <c r="D18" s="57"/>
      <c r="E18" s="57"/>
      <c r="F18" s="56"/>
      <c r="G18" s="48"/>
      <c r="H18" s="49"/>
    </row>
    <row r="19" spans="1:9" s="1" customFormat="1" ht="15.75" customHeight="1" x14ac:dyDescent="0.2">
      <c r="A19" s="51">
        <v>1</v>
      </c>
      <c r="B19" s="46" t="s">
        <v>31</v>
      </c>
      <c r="C19" s="46" t="s">
        <v>14</v>
      </c>
      <c r="D19" s="57">
        <v>44152</v>
      </c>
      <c r="E19" s="57">
        <v>44153</v>
      </c>
      <c r="F19" s="56" t="s">
        <v>8</v>
      </c>
      <c r="G19" s="48"/>
      <c r="H19" s="49"/>
      <c r="I19" s="1">
        <v>1</v>
      </c>
    </row>
    <row r="20" spans="1:9" s="1" customFormat="1" ht="15.75" customHeight="1" x14ac:dyDescent="0.2">
      <c r="A20" s="51">
        <f>A19+1</f>
        <v>2</v>
      </c>
      <c r="B20" s="46" t="s">
        <v>21</v>
      </c>
      <c r="C20" s="46" t="s">
        <v>15</v>
      </c>
      <c r="D20" s="57">
        <v>44154</v>
      </c>
      <c r="E20" s="57">
        <v>44158</v>
      </c>
      <c r="F20" s="56" t="s">
        <v>7</v>
      </c>
      <c r="G20" s="48"/>
      <c r="H20" s="49"/>
      <c r="I20" s="1">
        <v>3</v>
      </c>
    </row>
    <row r="21" spans="1:9" s="1" customFormat="1" ht="15.75" customHeight="1" x14ac:dyDescent="0.2">
      <c r="A21" s="51">
        <f t="shared" ref="A21:A23" si="0">A20+1</f>
        <v>3</v>
      </c>
      <c r="B21" s="46" t="s">
        <v>24</v>
      </c>
      <c r="C21" s="46" t="s">
        <v>15</v>
      </c>
      <c r="D21" s="57">
        <v>44159</v>
      </c>
      <c r="E21" s="57">
        <v>44160</v>
      </c>
      <c r="F21" s="56" t="s">
        <v>7</v>
      </c>
      <c r="G21" s="48"/>
      <c r="H21" s="49"/>
      <c r="I21" s="1">
        <v>2</v>
      </c>
    </row>
    <row r="22" spans="1:9" s="1" customFormat="1" ht="15.75" customHeight="1" x14ac:dyDescent="0.2">
      <c r="A22" s="51">
        <f t="shared" si="0"/>
        <v>4</v>
      </c>
      <c r="B22" s="46" t="s">
        <v>23</v>
      </c>
      <c r="C22" s="46" t="s">
        <v>15</v>
      </c>
      <c r="D22" s="57">
        <v>44161</v>
      </c>
      <c r="E22" s="57">
        <v>44162</v>
      </c>
      <c r="F22" s="56" t="s">
        <v>7</v>
      </c>
      <c r="G22" s="48"/>
      <c r="H22" s="49"/>
      <c r="I22" s="1">
        <v>2</v>
      </c>
    </row>
    <row r="23" spans="1:9" s="1" customFormat="1" ht="15.75" customHeight="1" x14ac:dyDescent="0.2">
      <c r="A23" s="51">
        <f t="shared" si="0"/>
        <v>5</v>
      </c>
      <c r="B23" s="46" t="s">
        <v>13</v>
      </c>
      <c r="C23" s="46" t="s">
        <v>14</v>
      </c>
      <c r="D23" s="57">
        <v>44165</v>
      </c>
      <c r="E23" s="57">
        <v>44165</v>
      </c>
      <c r="F23" s="56" t="s">
        <v>7</v>
      </c>
      <c r="G23" s="48"/>
      <c r="H23" s="49"/>
      <c r="I23" s="1">
        <v>1</v>
      </c>
    </row>
    <row r="24" spans="1:9" s="1" customFormat="1" ht="15.75" customHeight="1" x14ac:dyDescent="0.2">
      <c r="A24" s="51"/>
      <c r="B24" s="46" t="s">
        <v>32</v>
      </c>
      <c r="C24" s="46" t="s">
        <v>22</v>
      </c>
      <c r="D24" s="57" t="s">
        <v>16</v>
      </c>
      <c r="E24" s="57" t="s">
        <v>16</v>
      </c>
      <c r="F24" s="56" t="s">
        <v>7</v>
      </c>
      <c r="G24" s="48"/>
      <c r="H24" s="59" t="s">
        <v>29</v>
      </c>
    </row>
    <row r="25" spans="1:9" s="1" customFormat="1" ht="15.75" customHeight="1" x14ac:dyDescent="0.2">
      <c r="A25" s="51">
        <v>1</v>
      </c>
      <c r="B25" s="58" t="s">
        <v>33</v>
      </c>
      <c r="C25" s="46"/>
      <c r="D25" s="45"/>
      <c r="E25" s="47"/>
      <c r="F25" s="56"/>
      <c r="G25" s="48"/>
      <c r="H25" s="49"/>
      <c r="I25" s="1">
        <v>2</v>
      </c>
    </row>
    <row r="26" spans="1:9" s="1" customFormat="1" ht="15.75" customHeight="1" x14ac:dyDescent="0.2">
      <c r="A26" s="51">
        <f>A25+1</f>
        <v>2</v>
      </c>
      <c r="B26" s="46" t="s">
        <v>34</v>
      </c>
      <c r="C26" s="46" t="s">
        <v>27</v>
      </c>
      <c r="D26" s="57">
        <v>44166</v>
      </c>
      <c r="E26" s="57">
        <v>44167</v>
      </c>
      <c r="F26" s="56" t="s">
        <v>7</v>
      </c>
      <c r="G26" s="48"/>
      <c r="H26" s="59"/>
      <c r="I26" s="1">
        <v>2</v>
      </c>
    </row>
    <row r="27" spans="1:9" s="1" customFormat="1" ht="15.75" customHeight="1" x14ac:dyDescent="0.2">
      <c r="A27" s="51">
        <f t="shared" ref="A27:A34" si="1">A26+1</f>
        <v>3</v>
      </c>
      <c r="B27" s="46" t="s">
        <v>35</v>
      </c>
      <c r="C27" s="46" t="s">
        <v>15</v>
      </c>
      <c r="D27" s="57">
        <v>44168</v>
      </c>
      <c r="E27" s="57">
        <v>44169</v>
      </c>
      <c r="F27" s="56" t="s">
        <v>7</v>
      </c>
      <c r="G27" s="48"/>
      <c r="H27" s="49"/>
      <c r="I27" s="1">
        <v>3</v>
      </c>
    </row>
    <row r="28" spans="1:9" s="1" customFormat="1" ht="15.75" customHeight="1" x14ac:dyDescent="0.2">
      <c r="A28" s="51">
        <f t="shared" si="1"/>
        <v>4</v>
      </c>
      <c r="B28" s="46" t="s">
        <v>25</v>
      </c>
      <c r="C28" s="46" t="s">
        <v>15</v>
      </c>
      <c r="D28" s="57">
        <v>44193</v>
      </c>
      <c r="E28" s="57">
        <v>44195</v>
      </c>
      <c r="F28" s="56" t="s">
        <v>7</v>
      </c>
      <c r="G28" s="48"/>
      <c r="H28" s="49"/>
      <c r="I28" s="1">
        <v>3</v>
      </c>
    </row>
    <row r="29" spans="1:9" s="1" customFormat="1" ht="15.75" customHeight="1" x14ac:dyDescent="0.2">
      <c r="A29" s="51">
        <f t="shared" si="1"/>
        <v>5</v>
      </c>
      <c r="B29" s="46" t="s">
        <v>26</v>
      </c>
      <c r="C29" s="46" t="s">
        <v>15</v>
      </c>
      <c r="D29" s="57">
        <v>44200</v>
      </c>
      <c r="E29" s="57">
        <v>44204</v>
      </c>
      <c r="F29" s="56" t="s">
        <v>7</v>
      </c>
      <c r="G29" s="48"/>
      <c r="H29" s="49"/>
      <c r="I29" s="1">
        <v>5</v>
      </c>
    </row>
    <row r="30" spans="1:9" s="1" customFormat="1" ht="15.75" customHeight="1" x14ac:dyDescent="0.2">
      <c r="A30" s="51">
        <f t="shared" si="1"/>
        <v>6</v>
      </c>
      <c r="B30" s="46" t="s">
        <v>36</v>
      </c>
      <c r="C30" s="46" t="s">
        <v>15</v>
      </c>
      <c r="D30" s="57">
        <v>44207</v>
      </c>
      <c r="E30" s="57">
        <v>44209</v>
      </c>
      <c r="F30" s="56" t="s">
        <v>7</v>
      </c>
      <c r="G30" s="48"/>
      <c r="H30" s="59"/>
      <c r="I30" s="1">
        <v>3</v>
      </c>
    </row>
    <row r="31" spans="1:9" s="1" customFormat="1" ht="15.75" customHeight="1" x14ac:dyDescent="0.2">
      <c r="A31" s="51">
        <f t="shared" si="1"/>
        <v>7</v>
      </c>
      <c r="B31" s="46" t="s">
        <v>37</v>
      </c>
      <c r="C31" s="46" t="s">
        <v>15</v>
      </c>
      <c r="D31" s="57">
        <v>44210</v>
      </c>
      <c r="E31" s="57">
        <v>44215</v>
      </c>
      <c r="F31" s="56" t="s">
        <v>7</v>
      </c>
      <c r="G31" s="48"/>
      <c r="H31" s="59"/>
      <c r="I31" s="1">
        <v>4</v>
      </c>
    </row>
    <row r="32" spans="1:9" s="1" customFormat="1" ht="15.75" customHeight="1" x14ac:dyDescent="0.2">
      <c r="A32" s="51">
        <f t="shared" si="1"/>
        <v>8</v>
      </c>
      <c r="B32" s="46" t="s">
        <v>28</v>
      </c>
      <c r="C32" s="46" t="s">
        <v>22</v>
      </c>
      <c r="D32" s="57">
        <v>44216</v>
      </c>
      <c r="E32" s="57">
        <v>44217</v>
      </c>
      <c r="F32" s="56" t="s">
        <v>7</v>
      </c>
      <c r="G32" s="48"/>
      <c r="H32" s="59"/>
      <c r="I32" s="1">
        <v>2</v>
      </c>
    </row>
    <row r="33" spans="1:9" s="1" customFormat="1" ht="15.75" customHeight="1" x14ac:dyDescent="0.2">
      <c r="A33" s="51">
        <f t="shared" si="1"/>
        <v>9</v>
      </c>
      <c r="B33" s="46" t="s">
        <v>17</v>
      </c>
      <c r="C33" s="46" t="s">
        <v>14</v>
      </c>
      <c r="D33" s="57">
        <v>44218</v>
      </c>
      <c r="E33" s="57">
        <v>44218</v>
      </c>
      <c r="F33" s="56" t="s">
        <v>7</v>
      </c>
      <c r="G33" s="48"/>
      <c r="H33" s="49"/>
      <c r="I33" s="1">
        <v>1</v>
      </c>
    </row>
    <row r="34" spans="1:9" s="1" customFormat="1" ht="15.75" customHeight="1" x14ac:dyDescent="0.2">
      <c r="A34" s="51">
        <f t="shared" si="1"/>
        <v>10</v>
      </c>
      <c r="B34" s="46" t="s">
        <v>32</v>
      </c>
      <c r="C34" s="46" t="s">
        <v>22</v>
      </c>
      <c r="D34" s="45" t="s">
        <v>16</v>
      </c>
      <c r="E34" s="45" t="s">
        <v>16</v>
      </c>
      <c r="F34" s="56" t="s">
        <v>7</v>
      </c>
      <c r="G34" s="60"/>
      <c r="H34" s="59" t="s">
        <v>29</v>
      </c>
    </row>
    <row r="35" spans="1:9" s="1" customFormat="1" ht="15.75" customHeight="1" x14ac:dyDescent="0.2">
      <c r="A35" s="21"/>
      <c r="B35" s="21"/>
      <c r="C35" s="21"/>
      <c r="D35" s="22"/>
      <c r="E35" s="22"/>
      <c r="F35" s="22">
        <f>COUNTA(F19:F33)</f>
        <v>14</v>
      </c>
      <c r="G35" s="23"/>
      <c r="H35" s="25"/>
    </row>
    <row r="36" spans="1:9" x14ac:dyDescent="0.25">
      <c r="D36"/>
      <c r="F36"/>
      <c r="H36" s="26"/>
      <c r="I36"/>
    </row>
    <row r="37" spans="1:9" x14ac:dyDescent="0.25">
      <c r="D37"/>
      <c r="E37" s="6"/>
      <c r="F37"/>
      <c r="I37"/>
    </row>
    <row r="38" spans="1:9" x14ac:dyDescent="0.25">
      <c r="D38"/>
      <c r="E38" s="6"/>
      <c r="F38"/>
      <c r="I38"/>
    </row>
    <row r="39" spans="1:9" x14ac:dyDescent="0.25">
      <c r="I39"/>
    </row>
    <row r="40" spans="1:9" x14ac:dyDescent="0.25">
      <c r="I40"/>
    </row>
    <row r="41" spans="1:9" x14ac:dyDescent="0.25">
      <c r="I41"/>
    </row>
    <row r="42" spans="1:9" x14ac:dyDescent="0.25">
      <c r="I42"/>
    </row>
    <row r="43" spans="1:9" x14ac:dyDescent="0.25">
      <c r="I43" s="3"/>
    </row>
    <row r="44" spans="1:9" x14ac:dyDescent="0.25">
      <c r="I44" s="3"/>
    </row>
    <row r="45" spans="1:9" x14ac:dyDescent="0.25">
      <c r="I45" s="3"/>
    </row>
    <row r="46" spans="1:9" x14ac:dyDescent="0.25">
      <c r="I46" s="3"/>
    </row>
    <row r="47" spans="1:9" x14ac:dyDescent="0.25">
      <c r="I47" s="3"/>
    </row>
  </sheetData>
  <mergeCells count="11">
    <mergeCell ref="A15:A17"/>
    <mergeCell ref="H7:Z12"/>
    <mergeCell ref="G15:G17"/>
    <mergeCell ref="D15:E15"/>
    <mergeCell ref="D16:D17"/>
    <mergeCell ref="E16:E17"/>
    <mergeCell ref="H15:H17"/>
    <mergeCell ref="F15:F17"/>
    <mergeCell ref="B15:B17"/>
    <mergeCell ref="C15:C17"/>
    <mergeCell ref="B9:C9"/>
  </mergeCells>
  <phoneticPr fontId="4" type="noConversion"/>
  <conditionalFormatting sqref="F19 F25:F34">
    <cfRule type="cellIs" dxfId="8" priority="19" stopIfTrue="1" operator="equal">
      <formula>$E$1</formula>
    </cfRule>
    <cfRule type="cellIs" dxfId="7" priority="20" stopIfTrue="1" operator="equal">
      <formula>$E$2</formula>
    </cfRule>
    <cfRule type="cellIs" dxfId="6" priority="21" stopIfTrue="1" operator="equal">
      <formula>$E$3</formula>
    </cfRule>
  </conditionalFormatting>
  <conditionalFormatting sqref="F18">
    <cfRule type="cellIs" dxfId="5" priority="16" stopIfTrue="1" operator="equal">
      <formula>$E$1</formula>
    </cfRule>
    <cfRule type="cellIs" dxfId="4" priority="17" stopIfTrue="1" operator="equal">
      <formula>$E$2</formula>
    </cfRule>
    <cfRule type="cellIs" dxfId="3" priority="18" stopIfTrue="1" operator="equal">
      <formula>$E$3</formula>
    </cfRule>
  </conditionalFormatting>
  <conditionalFormatting sqref="F20:F24">
    <cfRule type="cellIs" dxfId="2" priority="1" stopIfTrue="1" operator="equal">
      <formula>$E$1</formula>
    </cfRule>
    <cfRule type="cellIs" dxfId="1" priority="2" stopIfTrue="1" operator="equal">
      <formula>$E$2</formula>
    </cfRule>
    <cfRule type="cellIs" dxfId="0" priority="3" stopIfTrue="1" operator="equal">
      <formula>$E$3</formula>
    </cfRule>
  </conditionalFormatting>
  <dataValidations disablePrompts="1" count="2">
    <dataValidation type="list" allowBlank="1" showInputMessage="1" showErrorMessage="1" sqref="A2" xr:uid="{00000000-0002-0000-0000-000000000000}">
      <formula1>#REF!</formula1>
    </dataValidation>
    <dataValidation type="list" allowBlank="1" showInputMessage="1" showErrorMessage="1" sqref="F19:F34" xr:uid="{00000000-0002-0000-0000-000001000000}">
      <formula1>$E$1:$E$3</formula1>
    </dataValidation>
  </dataValidations>
  <pageMargins left="0.74803149606299213" right="0.74803149606299213" top="0.98425196850393704" bottom="0.98425196850393704" header="0.51181102362204722" footer="0.51181102362204722"/>
  <pageSetup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11" defaultRowHeight="15.75" x14ac:dyDescent="0.25"/>
  <cols>
    <col min="1" max="1" width="33" style="35" customWidth="1"/>
    <col min="2" max="12" width="7.625" style="35" customWidth="1"/>
    <col min="13" max="16384" width="11" style="35"/>
  </cols>
  <sheetData>
    <row r="1" spans="1:12" ht="15.75" customHeight="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s="37" customFormat="1" ht="11.25" x14ac:dyDescent="0.15">
      <c r="A2" s="77"/>
      <c r="B2" s="34"/>
      <c r="C2" s="36"/>
      <c r="D2" s="34"/>
      <c r="E2" s="34"/>
      <c r="F2" s="36"/>
      <c r="G2" s="34"/>
      <c r="H2" s="34"/>
      <c r="I2" s="34"/>
      <c r="J2" s="34"/>
      <c r="K2" s="34"/>
      <c r="L2" s="34"/>
    </row>
    <row r="3" spans="1:12" ht="17.25" customHeight="1" x14ac:dyDescent="0.25">
      <c r="A3" s="38"/>
      <c r="B3" s="27"/>
      <c r="C3" s="28"/>
      <c r="D3" s="27"/>
      <c r="E3" s="27"/>
      <c r="F3" s="28"/>
      <c r="G3" s="28"/>
      <c r="H3" s="27"/>
      <c r="I3" s="29"/>
      <c r="J3" s="29"/>
      <c r="K3" s="28"/>
      <c r="L3" s="27"/>
    </row>
    <row r="4" spans="1:12" ht="17.25" customHeight="1" x14ac:dyDescent="0.25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ht="17.25" customHeight="1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ht="17.25" customHeight="1" x14ac:dyDescent="0.25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7.25" customHeight="1" x14ac:dyDescent="0.25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ht="17.25" customHeight="1" x14ac:dyDescent="0.25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ht="17.25" customHeight="1" x14ac:dyDescent="0.2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customHeight="1" x14ac:dyDescent="0.25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ht="17.25" customHeight="1" x14ac:dyDescent="0.25">
      <c r="A11" s="3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ht="17.25" customHeight="1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3"/>
      <c r="L12" s="33"/>
    </row>
    <row r="13" spans="1:12" ht="17.25" customHeight="1" x14ac:dyDescent="0.25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ht="17.25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ht="17.25" customHeight="1" x14ac:dyDescent="0.2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ht="17.25" customHeight="1" x14ac:dyDescent="0.25">
      <c r="A16" s="30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ht="17.25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ht="17.25" customHeight="1" x14ac:dyDescent="0.25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7.25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ht="17.25" customHeight="1" x14ac:dyDescent="0.25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</sheetData>
  <mergeCells count="3">
    <mergeCell ref="A1:A2"/>
    <mergeCell ref="B1:H1"/>
    <mergeCell ref="I1:L1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Resumen</vt:lpstr>
      <vt:lpstr>Template!Print_Area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Melvin Castillo</cp:lastModifiedBy>
  <cp:lastPrinted>2011-07-18T18:27:04Z</cp:lastPrinted>
  <dcterms:created xsi:type="dcterms:W3CDTF">2006-08-02T21:24:58Z</dcterms:created>
  <dcterms:modified xsi:type="dcterms:W3CDTF">2021-01-11T18:40:24Z</dcterms:modified>
</cp:coreProperties>
</file>