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b\Desktop\"/>
    </mc:Choice>
  </mc:AlternateContent>
  <xr:revisionPtr revIDLastSave="0" documentId="8_{0ADE67E5-7E9D-4ACA-BD57-21CC95BE069F}" xr6:coauthVersionLast="47" xr6:coauthVersionMax="47" xr10:uidLastSave="{00000000-0000-0000-0000-000000000000}"/>
  <bookViews>
    <workbookView xWindow="-90" yWindow="-90" windowWidth="19380" windowHeight="11460" xr2:uid="{4635E9F2-F2BA-4E7B-9614-DA66A6EDE7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D19" i="1" s="1"/>
  <c r="D12" i="1"/>
  <c r="D15" i="1" s="1"/>
  <c r="J15" i="1" s="1"/>
  <c r="D9" i="1"/>
  <c r="D8" i="1"/>
  <c r="D7" i="1"/>
  <c r="D18" i="1" l="1"/>
  <c r="D14" i="1"/>
  <c r="E16" i="1" l="1"/>
  <c r="D17" i="1" s="1"/>
  <c r="J17" i="1" s="1"/>
  <c r="J14" i="1"/>
  <c r="D21" i="1" l="1"/>
  <c r="J18" i="1"/>
  <c r="D22" i="1"/>
  <c r="E21" i="1"/>
</calcChain>
</file>

<file path=xl/sharedStrings.xml><?xml version="1.0" encoding="utf-8"?>
<sst xmlns="http://schemas.openxmlformats.org/spreadsheetml/2006/main" count="19" uniqueCount="19">
  <si>
    <t>% Agencia</t>
  </si>
  <si>
    <t>Redes Sociais</t>
  </si>
  <si>
    <t>GGR desc dep</t>
  </si>
  <si>
    <t>custo por saque</t>
  </si>
  <si>
    <t>% saque</t>
  </si>
  <si>
    <t>roi</t>
  </si>
  <si>
    <t>entrada</t>
  </si>
  <si>
    <t>Dia</t>
  </si>
  <si>
    <t>Mês</t>
  </si>
  <si>
    <t>dias do mês</t>
  </si>
  <si>
    <t>%</t>
  </si>
  <si>
    <t>Multiplo</t>
  </si>
  <si>
    <t>tax gateway in</t>
  </si>
  <si>
    <t>tax gateway out</t>
  </si>
  <si>
    <t>dif</t>
  </si>
  <si>
    <t>valor</t>
  </si>
  <si>
    <t>Trafego meta</t>
  </si>
  <si>
    <t>Agencia Trafegar</t>
  </si>
  <si>
    <t>Resultado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</si>
</sst>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6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2" applyFont="1"/>
    <xf numFmtId="9" fontId="0" fillId="0" borderId="0" xfId="3" applyFont="1"/>
    <xf numFmtId="164" fontId="0" fillId="0" borderId="0" xfId="3" applyNumberFormat="1" applyFont="1"/>
    <xf numFmtId="0" fontId="2" fillId="0" borderId="0" xfId="0" applyFont="1"/>
    <xf numFmtId="44" fontId="2" fillId="0" borderId="0" xfId="2" applyFont="1"/>
    <xf numFmtId="166" fontId="0" fillId="0" borderId="0" xfId="1" applyNumberFormat="1" applyFont="1"/>
    <xf numFmtId="0" fontId="0" fillId="2" borderId="0" xfId="0" applyFill="1"/>
    <xf numFmtId="44" fontId="2" fillId="2" borderId="0" xfId="2" applyFont="1" applyFill="1"/>
    <xf numFmtId="44" fontId="0" fillId="2" borderId="0" xfId="2" applyFont="1" applyFill="1"/>
    <xf numFmtId="44" fontId="0" fillId="0" borderId="0" xfId="0" applyNumberFormat="1"/>
    <xf numFmtId="44" fontId="0" fillId="2" borderId="0" xfId="0" applyNumberFormat="1" applyFill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9223-0DD3-4527-A44F-545107A9030B}">
  <dimension ref="B5:K22"/>
  <sheetViews>
    <sheetView tabSelected="1" topLeftCell="A2" workbookViewId="0">
      <selection activeCell="N11" sqref="N11"/>
    </sheetView>
  </sheetViews>
  <sheetFormatPr defaultRowHeight="14.75" x14ac:dyDescent="0.75"/>
  <cols>
    <col min="3" max="3" width="14.58984375" bestFit="1" customWidth="1"/>
    <col min="4" max="5" width="13.36328125" style="1" bestFit="1" customWidth="1"/>
    <col min="6" max="6" width="10.1796875" bestFit="1" customWidth="1"/>
    <col min="10" max="10" width="12.31640625" bestFit="1" customWidth="1"/>
  </cols>
  <sheetData>
    <row r="5" spans="2:10" x14ac:dyDescent="0.75">
      <c r="D5" s="1" t="s">
        <v>7</v>
      </c>
      <c r="E5" s="1" t="s">
        <v>8</v>
      </c>
      <c r="F5" t="s">
        <v>9</v>
      </c>
      <c r="G5" t="s">
        <v>10</v>
      </c>
      <c r="H5" t="s">
        <v>11</v>
      </c>
      <c r="I5" t="s">
        <v>15</v>
      </c>
    </row>
    <row r="6" spans="2:10" x14ac:dyDescent="0.75">
      <c r="C6" s="7" t="s">
        <v>16</v>
      </c>
      <c r="D6" s="8">
        <v>30000</v>
      </c>
      <c r="E6" s="9"/>
      <c r="F6" s="7"/>
      <c r="G6" s="7"/>
      <c r="H6" s="7"/>
      <c r="I6" s="7"/>
      <c r="J6" s="7"/>
    </row>
    <row r="7" spans="2:10" x14ac:dyDescent="0.75">
      <c r="C7" s="7" t="s">
        <v>17</v>
      </c>
      <c r="D7" s="8">
        <f>E7/F7</f>
        <v>333.33333333333331</v>
      </c>
      <c r="E7" s="9">
        <v>10000</v>
      </c>
      <c r="F7" s="7">
        <v>30</v>
      </c>
      <c r="G7" s="7"/>
      <c r="H7" s="7"/>
      <c r="I7" s="7"/>
      <c r="J7" s="7"/>
    </row>
    <row r="8" spans="2:10" x14ac:dyDescent="0.75">
      <c r="C8" t="s">
        <v>0</v>
      </c>
      <c r="D8" s="5">
        <f>D6*G8</f>
        <v>1500</v>
      </c>
      <c r="G8" s="2">
        <v>0.05</v>
      </c>
    </row>
    <row r="9" spans="2:10" x14ac:dyDescent="0.75">
      <c r="C9" t="s">
        <v>1</v>
      </c>
      <c r="D9" s="5">
        <f>E9/F9</f>
        <v>83.333333333333329</v>
      </c>
      <c r="E9" s="1">
        <v>2500</v>
      </c>
      <c r="F9">
        <v>30</v>
      </c>
    </row>
    <row r="11" spans="2:10" x14ac:dyDescent="0.75">
      <c r="C11" t="s">
        <v>5</v>
      </c>
      <c r="H11">
        <v>1.7</v>
      </c>
    </row>
    <row r="12" spans="2:10" x14ac:dyDescent="0.75">
      <c r="C12" t="s">
        <v>6</v>
      </c>
      <c r="D12" s="1">
        <f>D6*H11</f>
        <v>51000</v>
      </c>
      <c r="J12">
        <v>150</v>
      </c>
    </row>
    <row r="14" spans="2:10" x14ac:dyDescent="0.75">
      <c r="C14" t="s">
        <v>2</v>
      </c>
      <c r="D14" s="5">
        <f>D12*G14</f>
        <v>1530</v>
      </c>
      <c r="G14" s="2">
        <v>0.03</v>
      </c>
      <c r="H14">
        <v>30</v>
      </c>
      <c r="J14" s="10">
        <f>D14*H14</f>
        <v>45900</v>
      </c>
    </row>
    <row r="15" spans="2:10" x14ac:dyDescent="0.75">
      <c r="C15" t="s">
        <v>12</v>
      </c>
      <c r="D15" s="5">
        <f>D12*G15</f>
        <v>255</v>
      </c>
      <c r="G15" s="3">
        <v>5.0000000000000001E-3</v>
      </c>
      <c r="H15">
        <v>30</v>
      </c>
      <c r="J15" s="10">
        <f>D15*H15</f>
        <v>7650</v>
      </c>
    </row>
    <row r="16" spans="2:10" x14ac:dyDescent="0.75">
      <c r="B16" s="4" t="s">
        <v>14</v>
      </c>
      <c r="E16" s="5">
        <f>D12-D14-D15</f>
        <v>49215</v>
      </c>
      <c r="G16" s="2"/>
    </row>
    <row r="17" spans="3:11" x14ac:dyDescent="0.75">
      <c r="C17" t="s">
        <v>13</v>
      </c>
      <c r="D17" s="5">
        <f>E16*G17</f>
        <v>246.07500000000002</v>
      </c>
      <c r="G17" s="3">
        <v>5.0000000000000001E-3</v>
      </c>
      <c r="H17">
        <v>30</v>
      </c>
      <c r="J17" s="10">
        <f>D17*H17</f>
        <v>7382.2500000000009</v>
      </c>
    </row>
    <row r="18" spans="3:11" x14ac:dyDescent="0.75">
      <c r="C18" t="s">
        <v>4</v>
      </c>
      <c r="D18" s="5">
        <f>D12*G18</f>
        <v>7650</v>
      </c>
      <c r="G18" s="2">
        <v>0.15</v>
      </c>
      <c r="J18" s="11">
        <f>SUM(J14:J17)</f>
        <v>60932.25</v>
      </c>
      <c r="K18" s="7"/>
    </row>
    <row r="19" spans="3:11" x14ac:dyDescent="0.75">
      <c r="C19" t="s">
        <v>3</v>
      </c>
      <c r="D19" s="5">
        <f>I19*J19</f>
        <v>0</v>
      </c>
      <c r="I19">
        <v>0</v>
      </c>
      <c r="J19">
        <f>J12*G18</f>
        <v>22.5</v>
      </c>
    </row>
    <row r="21" spans="3:11" x14ac:dyDescent="0.75">
      <c r="C21" t="s">
        <v>18</v>
      </c>
      <c r="D21" s="5">
        <f>D12-D6-D7-D8-D9-D14-D15-D17-D18-D19</f>
        <v>9402.258333333335</v>
      </c>
      <c r="E21" s="2">
        <f>D21/D12</f>
        <v>0.18435800653594775</v>
      </c>
    </row>
    <row r="22" spans="3:11" x14ac:dyDescent="0.75">
      <c r="D22" s="1">
        <f>D21*E22</f>
        <v>282067.75000000006</v>
      </c>
      <c r="E22" s="6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Tércio Patini Borlenghi</dc:creator>
  <cp:lastModifiedBy>Tércio Patini Borlenghi</cp:lastModifiedBy>
  <dcterms:created xsi:type="dcterms:W3CDTF">2025-01-15T13:23:22Z</dcterms:created>
  <dcterms:modified xsi:type="dcterms:W3CDTF">2025-01-15T13:46:24Z</dcterms:modified>
</cp:coreProperties>
</file>