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kstolee/Documents/Research-git/regex_readability_study/"/>
    </mc:Choice>
  </mc:AlternateContent>
  <bookViews>
    <workbookView xWindow="25240" yWindow="460" windowWidth="25960" windowHeight="14820" tabRatio="500" activeTab="1"/>
  </bookViews>
  <sheets>
    <sheet name="Sheet1" sheetId="1" r:id="rId1"/>
    <sheet name="Sheet3" sheetId="3" r:id="rId2"/>
    <sheet name="Sheet2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1" i="3" l="1"/>
  <c r="G30" i="3"/>
  <c r="G29" i="3"/>
  <c r="D31" i="3"/>
  <c r="D30" i="3"/>
  <c r="D29" i="3"/>
  <c r="G26" i="3"/>
  <c r="G25" i="3"/>
  <c r="G24" i="3"/>
  <c r="D26" i="3"/>
  <c r="D25" i="3"/>
  <c r="D24" i="3"/>
  <c r="G18" i="3"/>
  <c r="G17" i="3"/>
  <c r="G16" i="3"/>
  <c r="G15" i="3"/>
  <c r="D18" i="3"/>
  <c r="D16" i="3"/>
  <c r="D17" i="3"/>
  <c r="D15" i="3"/>
  <c r="G8" i="3"/>
  <c r="G11" i="3"/>
  <c r="G9" i="3"/>
  <c r="G10" i="3"/>
  <c r="D8" i="3"/>
  <c r="D11" i="3"/>
  <c r="D9" i="3"/>
  <c r="D10" i="3"/>
  <c r="G5" i="3"/>
  <c r="D5" i="3"/>
  <c r="G3" i="3"/>
  <c r="G4" i="3"/>
  <c r="D3" i="3"/>
  <c r="D4" i="3"/>
  <c r="G2" i="3"/>
  <c r="D2" i="3"/>
  <c r="H4" i="2"/>
  <c r="I4" i="2"/>
  <c r="J4" i="2"/>
  <c r="G4" i="2"/>
  <c r="D4" i="2"/>
  <c r="J3" i="2"/>
  <c r="I3" i="2"/>
  <c r="H3" i="2"/>
  <c r="G3" i="2"/>
  <c r="D3" i="2"/>
  <c r="E12" i="1"/>
  <c r="E11" i="1"/>
  <c r="C9" i="1"/>
  <c r="B2" i="1"/>
  <c r="B3" i="1"/>
  <c r="B5" i="1"/>
  <c r="B6" i="1"/>
  <c r="B7" i="1"/>
  <c r="B8" i="1"/>
  <c r="B9" i="1"/>
  <c r="B11" i="1"/>
  <c r="B12" i="1"/>
  <c r="B13" i="1"/>
  <c r="B14" i="1"/>
  <c r="B15" i="1"/>
  <c r="B1" i="1"/>
  <c r="B16" i="1"/>
</calcChain>
</file>

<file path=xl/sharedStrings.xml><?xml version="1.0" encoding="utf-8"?>
<sst xmlns="http://schemas.openxmlformats.org/spreadsheetml/2006/main" count="39" uniqueCount="26">
  <si>
    <t>C1</t>
  </si>
  <si>
    <t>C2</t>
  </si>
  <si>
    <t>Artifact</t>
  </si>
  <si>
    <t>fan_in</t>
  </si>
  <si>
    <t>fan_out</t>
  </si>
  <si>
    <t>Community</t>
  </si>
  <si>
    <t>ratio</t>
  </si>
  <si>
    <t>Overall</t>
  </si>
  <si>
    <t>C4</t>
  </si>
  <si>
    <t>Match</t>
  </si>
  <si>
    <t>Compose</t>
  </si>
  <si>
    <t>E6</t>
  </si>
  <si>
    <t>E2</t>
  </si>
  <si>
    <t>E9</t>
  </si>
  <si>
    <t>C5</t>
  </si>
  <si>
    <t>E8</t>
  </si>
  <si>
    <t>E3</t>
  </si>
  <si>
    <t>E7</t>
  </si>
  <si>
    <t>E1</t>
  </si>
  <si>
    <t>C3</t>
  </si>
  <si>
    <t>T4</t>
  </si>
  <si>
    <t>E16</t>
  </si>
  <si>
    <t>E17</t>
  </si>
  <si>
    <t>T1</t>
  </si>
  <si>
    <t>E15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</si>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</sst>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3" sqref="E13"/>
    </sheetView>
  </sheetViews>
  <sheetFormatPr baseColWidth="10" defaultRowHeight="16" x14ac:dyDescent="0.2"/>
  <sheetData>
    <row r="1" spans="1:5" x14ac:dyDescent="0.2">
      <c r="A1">
        <v>149</v>
      </c>
      <c r="B1" s="1">
        <f>A1/180</f>
        <v>0.82777777777777772</v>
      </c>
    </row>
    <row r="2" spans="1:5" x14ac:dyDescent="0.2">
      <c r="A2">
        <v>27</v>
      </c>
      <c r="B2" s="1">
        <f t="shared" ref="B2:B15" si="0">A2/180</f>
        <v>0.15</v>
      </c>
    </row>
    <row r="3" spans="1:5" x14ac:dyDescent="0.2">
      <c r="A3">
        <v>4</v>
      </c>
      <c r="B3" s="1">
        <f t="shared" si="0"/>
        <v>2.2222222222222223E-2</v>
      </c>
    </row>
    <row r="4" spans="1:5" x14ac:dyDescent="0.2">
      <c r="B4" s="1"/>
    </row>
    <row r="5" spans="1:5" x14ac:dyDescent="0.2">
      <c r="A5">
        <v>5</v>
      </c>
      <c r="B5" s="1">
        <f t="shared" si="0"/>
        <v>2.7777777777777776E-2</v>
      </c>
    </row>
    <row r="6" spans="1:5" x14ac:dyDescent="0.2">
      <c r="A6">
        <v>46</v>
      </c>
      <c r="B6" s="1">
        <f t="shared" si="0"/>
        <v>0.25555555555555554</v>
      </c>
    </row>
    <row r="7" spans="1:5" x14ac:dyDescent="0.2">
      <c r="A7">
        <v>14</v>
      </c>
      <c r="B7" s="1">
        <f t="shared" si="0"/>
        <v>7.7777777777777779E-2</v>
      </c>
    </row>
    <row r="8" spans="1:5" x14ac:dyDescent="0.2">
      <c r="A8">
        <v>78</v>
      </c>
      <c r="B8" s="1">
        <f t="shared" si="0"/>
        <v>0.43333333333333335</v>
      </c>
    </row>
    <row r="9" spans="1:5" x14ac:dyDescent="0.2">
      <c r="A9">
        <v>37</v>
      </c>
      <c r="B9" s="1">
        <f t="shared" si="0"/>
        <v>0.20555555555555555</v>
      </c>
      <c r="C9">
        <f>SUM(A7:A9)/180</f>
        <v>0.71666666666666667</v>
      </c>
      <c r="E9">
        <v>172</v>
      </c>
    </row>
    <row r="10" spans="1:5" x14ac:dyDescent="0.2">
      <c r="B10" s="1"/>
      <c r="E10">
        <v>116</v>
      </c>
    </row>
    <row r="11" spans="1:5" x14ac:dyDescent="0.2">
      <c r="A11">
        <v>5</v>
      </c>
      <c r="B11" s="1">
        <f t="shared" si="0"/>
        <v>2.7777777777777776E-2</v>
      </c>
      <c r="E11">
        <f>E9-E10</f>
        <v>56</v>
      </c>
    </row>
    <row r="12" spans="1:5" x14ac:dyDescent="0.2">
      <c r="A12">
        <v>16</v>
      </c>
      <c r="B12" s="1">
        <f t="shared" si="0"/>
        <v>8.8888888888888892E-2</v>
      </c>
      <c r="E12">
        <f>E11/E10</f>
        <v>0.48275862068965519</v>
      </c>
    </row>
    <row r="13" spans="1:5" x14ac:dyDescent="0.2">
      <c r="A13">
        <v>2</v>
      </c>
      <c r="B13" s="1">
        <f t="shared" si="0"/>
        <v>1.1111111111111112E-2</v>
      </c>
    </row>
    <row r="14" spans="1:5" x14ac:dyDescent="0.2">
      <c r="A14">
        <v>121</v>
      </c>
      <c r="B14" s="1">
        <f t="shared" si="0"/>
        <v>0.67222222222222228</v>
      </c>
    </row>
    <row r="15" spans="1:5" x14ac:dyDescent="0.2">
      <c r="A15">
        <v>36</v>
      </c>
      <c r="B15" s="1">
        <f t="shared" si="0"/>
        <v>0.2</v>
      </c>
    </row>
    <row r="16" spans="1:5" x14ac:dyDescent="0.2">
      <c r="B16">
        <f>SUM(A11:A15)</f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10" sqref="B10"/>
    </sheetView>
  </sheetViews>
  <sheetFormatPr baseColWidth="10" defaultRowHeight="16" x14ac:dyDescent="0.2"/>
  <sheetData>
    <row r="1" spans="1:7" x14ac:dyDescent="0.2">
      <c r="A1" t="s">
        <v>8</v>
      </c>
      <c r="B1" t="s">
        <v>9</v>
      </c>
      <c r="E1" t="s">
        <v>10</v>
      </c>
    </row>
    <row r="2" spans="1:7" x14ac:dyDescent="0.2">
      <c r="A2" t="s">
        <v>11</v>
      </c>
      <c r="B2">
        <v>0.92</v>
      </c>
      <c r="C2">
        <v>1</v>
      </c>
      <c r="D2">
        <f>B2*C2</f>
        <v>0.92</v>
      </c>
      <c r="E2">
        <v>20</v>
      </c>
      <c r="F2">
        <v>1</v>
      </c>
      <c r="G2">
        <f>E2*F2</f>
        <v>20</v>
      </c>
    </row>
    <row r="3" spans="1:7" x14ac:dyDescent="0.2">
      <c r="A3" t="s">
        <v>12</v>
      </c>
      <c r="B3">
        <v>0.84</v>
      </c>
      <c r="C3">
        <v>6</v>
      </c>
      <c r="D3">
        <f t="shared" ref="D3:D4" si="0">B3*C3</f>
        <v>5.04</v>
      </c>
      <c r="E3">
        <v>25</v>
      </c>
      <c r="F3">
        <v>6</v>
      </c>
      <c r="G3">
        <f t="shared" ref="G3:G4" si="1">E3*F3</f>
        <v>150</v>
      </c>
    </row>
    <row r="4" spans="1:7" x14ac:dyDescent="0.2">
      <c r="A4" t="s">
        <v>13</v>
      </c>
      <c r="B4">
        <v>0.67</v>
      </c>
      <c r="C4">
        <v>2</v>
      </c>
      <c r="D4">
        <f t="shared" si="0"/>
        <v>1.34</v>
      </c>
      <c r="E4">
        <v>24.5</v>
      </c>
      <c r="F4">
        <v>2</v>
      </c>
      <c r="G4">
        <f t="shared" si="1"/>
        <v>49</v>
      </c>
    </row>
    <row r="5" spans="1:7" x14ac:dyDescent="0.2">
      <c r="D5">
        <f>SUM(D2:D4)/SUM(C2:C4)</f>
        <v>0.81111111111111112</v>
      </c>
      <c r="G5">
        <f>SUM(G2:G4)/SUM(F2:F4)</f>
        <v>24.333333333333332</v>
      </c>
    </row>
    <row r="7" spans="1:7" x14ac:dyDescent="0.2">
      <c r="A7" t="s">
        <v>14</v>
      </c>
    </row>
    <row r="8" spans="1:7" x14ac:dyDescent="0.2">
      <c r="A8" t="s">
        <v>15</v>
      </c>
      <c r="D8">
        <f>C8*B8</f>
        <v>0</v>
      </c>
      <c r="G8">
        <f>E8*F8</f>
        <v>0</v>
      </c>
    </row>
    <row r="9" spans="1:7" x14ac:dyDescent="0.2">
      <c r="A9" t="s">
        <v>16</v>
      </c>
      <c r="B9">
        <v>0.9</v>
      </c>
      <c r="C9">
        <v>2</v>
      </c>
      <c r="D9">
        <f t="shared" ref="D9:D10" si="2">C9*B9</f>
        <v>1.8</v>
      </c>
      <c r="E9">
        <v>28</v>
      </c>
      <c r="F9">
        <v>3</v>
      </c>
      <c r="G9">
        <f t="shared" ref="G9:G10" si="3">E9*F9</f>
        <v>84</v>
      </c>
    </row>
    <row r="10" spans="1:7" x14ac:dyDescent="0.2">
      <c r="A10" t="s">
        <v>17</v>
      </c>
      <c r="B10">
        <v>0.86</v>
      </c>
      <c r="C10">
        <v>4</v>
      </c>
      <c r="D10">
        <f t="shared" si="2"/>
        <v>3.44</v>
      </c>
      <c r="E10">
        <v>28.5</v>
      </c>
      <c r="F10">
        <v>4</v>
      </c>
      <c r="G10">
        <f t="shared" si="3"/>
        <v>114</v>
      </c>
    </row>
    <row r="11" spans="1:7" x14ac:dyDescent="0.2">
      <c r="D11">
        <f>SUM(D8:D10)/SUM(C8:C10)</f>
        <v>0.87333333333333341</v>
      </c>
      <c r="G11">
        <f>SUM(G8:G10)/SUM(F8:F10)</f>
        <v>28.285714285714285</v>
      </c>
    </row>
    <row r="13" spans="1:7" x14ac:dyDescent="0.2">
      <c r="A13" t="s">
        <v>1</v>
      </c>
    </row>
    <row r="14" spans="1:7" x14ac:dyDescent="0.2">
      <c r="A14" t="s">
        <v>15</v>
      </c>
    </row>
    <row r="15" spans="1:7" x14ac:dyDescent="0.2">
      <c r="A15" t="s">
        <v>11</v>
      </c>
      <c r="B15">
        <v>0.83</v>
      </c>
      <c r="C15">
        <v>1</v>
      </c>
      <c r="D15">
        <f>C15*B15</f>
        <v>0.83</v>
      </c>
      <c r="E15">
        <v>18</v>
      </c>
      <c r="F15">
        <v>1</v>
      </c>
      <c r="G15">
        <f>F15*E15</f>
        <v>18</v>
      </c>
    </row>
    <row r="16" spans="1:7" x14ac:dyDescent="0.2">
      <c r="A16" t="s">
        <v>18</v>
      </c>
      <c r="B16">
        <v>0.9</v>
      </c>
      <c r="C16">
        <v>2</v>
      </c>
      <c r="D16">
        <f t="shared" ref="D16:D17" si="4">C16*B16</f>
        <v>1.8</v>
      </c>
      <c r="E16">
        <v>27</v>
      </c>
      <c r="F16">
        <v>2</v>
      </c>
      <c r="G16">
        <f>F16*E16</f>
        <v>54</v>
      </c>
    </row>
    <row r="17" spans="1:7" x14ac:dyDescent="0.2">
      <c r="A17" t="s">
        <v>17</v>
      </c>
      <c r="B17">
        <v>0.85</v>
      </c>
      <c r="C17">
        <v>4</v>
      </c>
      <c r="D17">
        <f t="shared" si="4"/>
        <v>3.4</v>
      </c>
      <c r="E17">
        <v>26.5</v>
      </c>
      <c r="F17">
        <v>4</v>
      </c>
      <c r="G17">
        <f>F17*E17</f>
        <v>106</v>
      </c>
    </row>
    <row r="18" spans="1:7" x14ac:dyDescent="0.2">
      <c r="D18">
        <f>SUM(D15:D17)/SUM(C15:C17)</f>
        <v>0.86142857142857132</v>
      </c>
      <c r="G18">
        <f>SUM(G15:G17)/SUM(F15:F17)</f>
        <v>25.428571428571427</v>
      </c>
    </row>
    <row r="20" spans="1:7" x14ac:dyDescent="0.2">
      <c r="A20" t="s">
        <v>19</v>
      </c>
    </row>
    <row r="21" spans="1:7" x14ac:dyDescent="0.2">
      <c r="A21" t="s">
        <v>13</v>
      </c>
      <c r="B21">
        <v>0.61</v>
      </c>
      <c r="C21">
        <v>2</v>
      </c>
      <c r="E21">
        <v>22.5</v>
      </c>
      <c r="F21">
        <v>2</v>
      </c>
    </row>
    <row r="23" spans="1:7" x14ac:dyDescent="0.2">
      <c r="A23" t="s">
        <v>20</v>
      </c>
    </row>
    <row r="24" spans="1:7" x14ac:dyDescent="0.2">
      <c r="A24" t="s">
        <v>21</v>
      </c>
      <c r="B24">
        <v>0.6</v>
      </c>
      <c r="C24">
        <v>2</v>
      </c>
      <c r="D24">
        <f>C24*B24</f>
        <v>1.2</v>
      </c>
      <c r="E24">
        <v>11</v>
      </c>
      <c r="F24">
        <v>1</v>
      </c>
      <c r="G24">
        <f>F24*E24</f>
        <v>11</v>
      </c>
    </row>
    <row r="25" spans="1:7" x14ac:dyDescent="0.2">
      <c r="A25" t="s">
        <v>22</v>
      </c>
      <c r="B25">
        <v>0.81</v>
      </c>
      <c r="C25">
        <v>2</v>
      </c>
      <c r="D25">
        <f>C25*B25</f>
        <v>1.62</v>
      </c>
      <c r="E25">
        <v>15.5</v>
      </c>
      <c r="F25">
        <v>2</v>
      </c>
      <c r="G25">
        <f>F25*E25</f>
        <v>31</v>
      </c>
    </row>
    <row r="26" spans="1:7" x14ac:dyDescent="0.2">
      <c r="D26">
        <f>SUM(D24:D25)/SUM(C24:C25)</f>
        <v>0.70500000000000007</v>
      </c>
      <c r="G26">
        <f>SUM(G24:G25)/SUM(F24:F25)</f>
        <v>14</v>
      </c>
    </row>
    <row r="28" spans="1:7" x14ac:dyDescent="0.2">
      <c r="A28" t="s">
        <v>23</v>
      </c>
    </row>
    <row r="29" spans="1:7" x14ac:dyDescent="0.2">
      <c r="A29" t="s">
        <v>21</v>
      </c>
      <c r="B29">
        <v>0.8</v>
      </c>
      <c r="C29">
        <v>2</v>
      </c>
      <c r="D29">
        <f>B29*C29</f>
        <v>1.6</v>
      </c>
      <c r="E29">
        <v>26</v>
      </c>
      <c r="F29">
        <v>2</v>
      </c>
      <c r="G29">
        <f>F29*E29</f>
        <v>52</v>
      </c>
    </row>
    <row r="30" spans="1:7" x14ac:dyDescent="0.2">
      <c r="A30" t="s">
        <v>24</v>
      </c>
      <c r="B30">
        <v>0.88</v>
      </c>
      <c r="C30">
        <v>3</v>
      </c>
      <c r="D30">
        <f>C30*B30</f>
        <v>2.64</v>
      </c>
      <c r="E30">
        <v>21.7</v>
      </c>
      <c r="F30">
        <v>3</v>
      </c>
      <c r="G30">
        <f>F30*E30</f>
        <v>65.099999999999994</v>
      </c>
    </row>
    <row r="31" spans="1:7" x14ac:dyDescent="0.2">
      <c r="D31">
        <f>SUM(D29:D30)/SUM(C29:C30)</f>
        <v>0.84800000000000009</v>
      </c>
      <c r="G31">
        <f>SUM(G29:G30)/SUM(F29:F30)</f>
        <v>23.419999999999998</v>
      </c>
    </row>
    <row r="33" spans="1:6" x14ac:dyDescent="0.2">
      <c r="A33" t="s">
        <v>25</v>
      </c>
    </row>
    <row r="34" spans="1:6" x14ac:dyDescent="0.2">
      <c r="A34" t="s">
        <v>22</v>
      </c>
      <c r="B34">
        <v>0.84</v>
      </c>
      <c r="C34">
        <v>2</v>
      </c>
      <c r="E34">
        <v>19.5</v>
      </c>
      <c r="F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K7" sqref="K7"/>
    </sheetView>
  </sheetViews>
  <sheetFormatPr baseColWidth="10" defaultRowHeight="16" x14ac:dyDescent="0.2"/>
  <sheetData>
    <row r="1" spans="1:10" x14ac:dyDescent="0.2">
      <c r="C1" t="s">
        <v>2</v>
      </c>
      <c r="F1" t="s">
        <v>5</v>
      </c>
      <c r="I1" t="s">
        <v>7</v>
      </c>
    </row>
    <row r="2" spans="1:10" x14ac:dyDescent="0.2">
      <c r="B2" t="s">
        <v>3</v>
      </c>
      <c r="C2" t="s">
        <v>4</v>
      </c>
      <c r="D2" t="s">
        <v>6</v>
      </c>
      <c r="E2" t="s">
        <v>3</v>
      </c>
      <c r="F2" t="s">
        <v>4</v>
      </c>
      <c r="G2" t="s">
        <v>6</v>
      </c>
      <c r="H2" t="s">
        <v>3</v>
      </c>
      <c r="I2" t="s">
        <v>4</v>
      </c>
      <c r="J2" t="s">
        <v>6</v>
      </c>
    </row>
    <row r="3" spans="1:10" x14ac:dyDescent="0.2">
      <c r="A3" t="s">
        <v>0</v>
      </c>
      <c r="B3">
        <v>4</v>
      </c>
      <c r="C3">
        <v>0</v>
      </c>
      <c r="D3">
        <f>C3/B3</f>
        <v>0</v>
      </c>
      <c r="E3">
        <v>3</v>
      </c>
      <c r="F3">
        <v>0</v>
      </c>
      <c r="G3">
        <f>F3/E3</f>
        <v>0</v>
      </c>
      <c r="H3">
        <f>E3+B3</f>
        <v>7</v>
      </c>
      <c r="I3">
        <f>F3+C3</f>
        <v>0</v>
      </c>
      <c r="J3">
        <f>I3/H3</f>
        <v>0</v>
      </c>
    </row>
    <row r="4" spans="1:10" x14ac:dyDescent="0.2">
      <c r="A4" t="s">
        <v>1</v>
      </c>
      <c r="B4">
        <v>2</v>
      </c>
      <c r="C4">
        <v>2</v>
      </c>
      <c r="D4">
        <f>C4/B4</f>
        <v>1</v>
      </c>
      <c r="E4">
        <v>0</v>
      </c>
      <c r="F4">
        <v>3</v>
      </c>
      <c r="G4" t="e">
        <f>F4/E4</f>
        <v>#DIV/0!</v>
      </c>
      <c r="H4">
        <f>E4+B4</f>
        <v>2</v>
      </c>
      <c r="I4">
        <f>F4+C4</f>
        <v>5</v>
      </c>
      <c r="J4">
        <f>I4/H4</f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Stolee</dc:creator>
  <cp:lastModifiedBy>K. Stolee</cp:lastModifiedBy>
  <dcterms:created xsi:type="dcterms:W3CDTF">2016-03-04T17:24:51Z</dcterms:created>
  <dcterms:modified xsi:type="dcterms:W3CDTF">2016-03-16T14:29:47Z</dcterms:modified>
</cp:coreProperties>
</file>