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895AB86B-F90F-4740-A30B-D569EF4C28D8}" xr6:coauthVersionLast="47" xr6:coauthVersionMax="47" xr10:uidLastSave="{00000000-0000-0000-0000-000000000000}"/>
  <bookViews>
    <workbookView xWindow="-108" yWindow="-108" windowWidth="23256" windowHeight="13896" activeTab="1" xr2:uid="{00000000-000D-0000-FFFF-FFFF00000000}"/>
  </bookViews>
  <sheets>
    <sheet name="Summary" sheetId="1" r:id="rId1"/>
    <sheet name="Charges" sheetId="2" r:id="rId2"/>
    <sheet name="Order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alcChain>
</file>

<file path=xl/sharedStrings.xml><?xml version="1.0" encoding="utf-8"?>
<sst xmlns="http://schemas.openxmlformats.org/spreadsheetml/2006/main" count="270" uniqueCount="111">
  <si>
    <t>SoftwareOne Marketplace Billing Statement</t>
  </si>
  <si>
    <t>Statement ID</t>
  </si>
  <si>
    <t>Total Amount</t>
  </si>
  <si>
    <t>Creation Date</t>
  </si>
  <si>
    <t>March 26, 2025 08:58:05</t>
  </si>
  <si>
    <t>NAME</t>
  </si>
  <si>
    <t>ID</t>
  </si>
  <si>
    <t>Portal Link</t>
  </si>
  <si>
    <t>Agreement</t>
  </si>
  <si>
    <t>open</t>
  </si>
  <si>
    <t>Buyer</t>
  </si>
  <si>
    <t>Client</t>
  </si>
  <si>
    <t>Licensee</t>
  </si>
  <si>
    <t>Product</t>
  </si>
  <si>
    <t>Adobe VIP Marketplace for Commercial</t>
  </si>
  <si>
    <t>PRO-3X7-4X8X</t>
  </si>
  <si>
    <t>Seller</t>
  </si>
  <si>
    <t>USA</t>
  </si>
  <si>
    <t>Vendor</t>
  </si>
  <si>
    <t>Adobe</t>
  </si>
  <si>
    <t>Orders</t>
  </si>
  <si>
    <t>Orders placed in the agreement from February 01 - February 28</t>
  </si>
  <si>
    <t>2 orders</t>
  </si>
  <si>
    <t>About this Document</t>
  </si>
  <si>
    <t>This document is a statement that contains all the charges used to generate an invoice. You can match this statement with your invoice document by comparing the 'Your reference' field on the invoice with the Statement ID in this document.
In the Charges tab, you will find a detailed list of all charges used to compose the invoice. Each charge represents a transaction that occurred within the scope of the subscriptions contained in the agreement. This breakdown helps you understand the composition of your invoice and verify the individual charges.
Please note that the charges shown in this statement may not include taxes, such as VAT or sales tax. These taxes are calculated and applied separately on the final invoice document.</t>
  </si>
  <si>
    <t>Charge ID</t>
  </si>
  <si>
    <t>Subscription ID</t>
  </si>
  <si>
    <t>Subscription Name</t>
  </si>
  <si>
    <t>Subscription Client ID</t>
  </si>
  <si>
    <t>Subscription Vendor ID</t>
  </si>
  <si>
    <t>Item ID</t>
  </si>
  <si>
    <t>Item Name</t>
  </si>
  <si>
    <t>Invoice Item ID</t>
  </si>
  <si>
    <t>Vendor Item ID</t>
  </si>
  <si>
    <t>Start Date</t>
  </si>
  <si>
    <t>End Date</t>
  </si>
  <si>
    <t>Split Billing Allocation %</t>
  </si>
  <si>
    <t>ELC</t>
  </si>
  <si>
    <t>Quantity</t>
  </si>
  <si>
    <t>Sales Price</t>
  </si>
  <si>
    <t>Currency</t>
  </si>
  <si>
    <t>Charge Total</t>
  </si>
  <si>
    <t>Subscription for Creative Cloud All Apps for Teams; Multi Language - Europe; Multi</t>
  </si>
  <si>
    <t>—</t>
  </si>
  <si>
    <t>6a6c14236d4251bcb8fbb1f2a4e39bNA</t>
  </si>
  <si>
    <t>ITM-3427-4385-0515</t>
  </si>
  <si>
    <t>Creative Cloud All Apps for Teams; Multi Language - Europe; Multi</t>
  </si>
  <si>
    <t>65304579CA</t>
  </si>
  <si>
    <t>EUR</t>
  </si>
  <si>
    <t>Subscription for Photoshop for Teams; Multi Language - Europe; Multi</t>
  </si>
  <si>
    <t>675d7482d3421692b5f3434af72e62NA</t>
  </si>
  <si>
    <t>ITM-3427-4385-0731</t>
  </si>
  <si>
    <t>Photoshop for Teams; Multi Language - Europe; Multi</t>
  </si>
  <si>
    <t>65305156CA</t>
  </si>
  <si>
    <t>Order ID</t>
  </si>
  <si>
    <t>Client Order ID</t>
  </si>
  <si>
    <t>Vendor Order ID</t>
  </si>
  <si>
    <t>Order Type</t>
  </si>
  <si>
    <t>SP/Month</t>
  </si>
  <si>
    <t>SP/Year</t>
  </si>
  <si>
    <t>Created</t>
  </si>
  <si>
    <t>Change</t>
  </si>
  <si>
    <t>03-02-2025</t>
  </si>
  <si>
    <t>––</t>
  </si>
  <si>
    <t>07-02-2025</t>
  </si>
  <si>
    <t>About this list of orders</t>
  </si>
  <si>
    <t>This list outlines all successfully processed orders placed within the SoftwareOne Marketplace Platform under this agreement in the last month before this statement was generated. Please be aware that the list may be empty, and some charges in the statement might not directly correspond to these orders.
For more detailed information on a specific order, please click the 'open' link in the Portal Link column to view it in the SoftwareOne Portal.</t>
  </si>
  <si>
    <t>BUY-1234-1234</t>
  </si>
  <si>
    <t>SEL-1234-1234</t>
  </si>
  <si>
    <t>ORD-1234-1234-1234</t>
  </si>
  <si>
    <t>US111111</t>
  </si>
  <si>
    <t>10009000000</t>
  </si>
  <si>
    <t>Stark Industries</t>
  </si>
  <si>
    <t>ACC-1Z11-xxxx</t>
  </si>
  <si>
    <t>XXXX-1111-2222-3333-4444-0001</t>
  </si>
  <si>
    <t>XXXX-2222-8888-7777-6666-0002</t>
  </si>
  <si>
    <t>XXXX-3333-7777-4444-5555-0003</t>
  </si>
  <si>
    <t>SOMM-7890-7890-7890</t>
  </si>
  <si>
    <t>8.562,39 EUR</t>
  </si>
  <si>
    <t>Adobe VIP Marketplace for Commercial for Stark Limited</t>
  </si>
  <si>
    <t>AGR-1111-1111-1111</t>
  </si>
  <si>
    <t>ACC-1234-5926</t>
  </si>
  <si>
    <t>LCE-1111-1111-1111</t>
  </si>
  <si>
    <t>SUB-1234-5678-0000</t>
  </si>
  <si>
    <t>SUB-1234-5678-0001</t>
  </si>
  <si>
    <t>SUB-1234-5678-0002</t>
  </si>
  <si>
    <t>30002137CC</t>
  </si>
  <si>
    <t>30002137CA</t>
  </si>
  <si>
    <t>30002137CB</t>
  </si>
  <si>
    <t>Cost Center A652</t>
  </si>
  <si>
    <t>XXXX-1111-2222-3333-4444-0002</t>
  </si>
  <si>
    <t>Cost Center A653</t>
  </si>
  <si>
    <t>XXXX-1111-2222-3333-4444-0003</t>
  </si>
  <si>
    <t>Cost Center A654</t>
  </si>
  <si>
    <t>XXXX-1111-2222-3333-4444-0004</t>
  </si>
  <si>
    <t>Cost Center A655</t>
  </si>
  <si>
    <t>XXXX-1111-2222-3333-4444-0005</t>
  </si>
  <si>
    <t>Cost Center A656</t>
  </si>
  <si>
    <t>XXXX-1111-2222-3333-4444-0006</t>
  </si>
  <si>
    <t>Cost Center A657</t>
  </si>
  <si>
    <t>XXXX-2222-8888-7777-6666-0003</t>
  </si>
  <si>
    <t>XXXX-2222-8888-7777-6666-0004</t>
  </si>
  <si>
    <t>XXXX-2222-8888-7777-6666-0005</t>
  </si>
  <si>
    <t>XXXX-2222-8888-7777-6666-0006</t>
  </si>
  <si>
    <t>XXXX-2222-8888-7777-6666-0007</t>
  </si>
  <si>
    <t>ITM-3427-4385-0736</t>
  </si>
  <si>
    <t>XXXX-3333-7777-4444-5555-0004</t>
  </si>
  <si>
    <t>XXXX-3333-7777-4444-5555-0005</t>
  </si>
  <si>
    <t>XXXX-3333-7777-4444-5555-0006</t>
  </si>
  <si>
    <t>XXXX-3333-7777-4444-5555-0007</t>
  </si>
  <si>
    <t>XXXX-3333-7777-4444-5555-0008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</si>
</sst>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x14ac:knownFonts="1">
    <font>
      <sz val="11"/>
      <color theme="1"/>
      <name val="Calibri"/>
      <family val="2"/>
      <scheme val="minor"/>
    </font>
    <font>
      <b/>
      <sz val="11"/>
      <name val="Calibri"/>
    </font>
    <font>
      <b/>
      <sz val="14"/>
      <name val="Calibri"/>
    </font>
    <font>
      <sz val="12"/>
      <color rgb="FF000000"/>
      <name val="Calibri"/>
    </font>
    <font>
      <sz val="9"/>
      <color rgb="FF808080"/>
      <name val="Calibri"/>
    </font>
    <font>
      <sz val="11"/>
      <color rgb="FF0070C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0" xfId="0" applyFont="1"/>
    <xf numFmtId="0" fontId="3" fillId="0" borderId="0" xfId="0" applyFont="1"/>
    <xf numFmtId="0" fontId="4" fillId="0" borderId="0" xfId="0" applyFont="1"/>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left"/>
    </xf>
    <xf numFmtId="49" fontId="1"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4" fontId="0" fillId="0" borderId="0" xfId="0" applyNumberFormat="1" applyAlignment="1">
      <alignment horizontal="left"/>
    </xf>
    <xf numFmtId="0" fontId="2" fillId="0" borderId="0" xfId="0" applyFont="1"/>
    <xf numFmtId="0" fontId="0" fillId="0" borderId="0" xfId="0"/>
    <xf numFmtId="0" fontId="0" fillId="0" borderId="0" xfId="0" applyAlignment="1">
      <alignment vertical="top" wrapText="1"/>
    </xf>
    <xf numFmtId="0" fontId="5" fillId="0" borderId="0" xfId="0" applyFont="1" applyFill="1"/>
    <xf numFmtId="10" fontId="0" fillId="0" borderId="0" xfId="0" applyNumberFormat="1"/>
    <xf numFmtId="0" fontId="0" fillId="0" borderId="0" xfId="0" applyAlignment="1">
      <alignment horizontal="right"/>
    </xf>
    <xf numFmtId="2" fontId="0" fillId="0" borderId="0" xfId="0" applyNumberForma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showGridLines="0" workbookViewId="0">
      <selection activeCell="A19" sqref="A19:C19"/>
    </sheetView>
  </sheetViews>
  <sheetFormatPr defaultRowHeight="14.4" x14ac:dyDescent="0.3"/>
  <cols>
    <col min="1" max="1" width="25" customWidth="1"/>
    <col min="2" max="2" width="63.6640625" bestFit="1" customWidth="1"/>
    <col min="3" max="3" width="20" customWidth="1"/>
    <col min="4" max="4" width="15" customWidth="1"/>
  </cols>
  <sheetData>
    <row r="1" spans="1:4" ht="18" x14ac:dyDescent="0.35">
      <c r="A1" s="11" t="s">
        <v>0</v>
      </c>
      <c r="B1" s="12"/>
      <c r="C1" s="12"/>
      <c r="D1" s="12"/>
    </row>
    <row r="3" spans="1:4" x14ac:dyDescent="0.3">
      <c r="A3" t="s">
        <v>1</v>
      </c>
      <c r="B3" t="s">
        <v>77</v>
      </c>
    </row>
    <row r="4" spans="1:4" x14ac:dyDescent="0.3">
      <c r="A4" t="s">
        <v>2</v>
      </c>
      <c r="B4" t="s">
        <v>78</v>
      </c>
    </row>
    <row r="5" spans="1:4" x14ac:dyDescent="0.3">
      <c r="A5" t="s">
        <v>3</v>
      </c>
      <c r="B5" t="s">
        <v>4</v>
      </c>
    </row>
    <row r="7" spans="1:4" x14ac:dyDescent="0.3">
      <c r="B7" s="1" t="s">
        <v>5</v>
      </c>
      <c r="C7" s="1" t="s">
        <v>6</v>
      </c>
      <c r="D7" s="1" t="s">
        <v>7</v>
      </c>
    </row>
    <row r="8" spans="1:4" ht="15.6" x14ac:dyDescent="0.3">
      <c r="A8" s="1" t="s">
        <v>8</v>
      </c>
      <c r="B8" s="2" t="s">
        <v>79</v>
      </c>
      <c r="C8" s="3" t="s">
        <v>80</v>
      </c>
      <c r="D8" s="14" t="s">
        <v>9</v>
      </c>
    </row>
    <row r="9" spans="1:4" ht="15.6" x14ac:dyDescent="0.3">
      <c r="A9" s="1" t="s">
        <v>10</v>
      </c>
      <c r="B9" s="2" t="s">
        <v>72</v>
      </c>
      <c r="C9" s="3" t="s">
        <v>67</v>
      </c>
    </row>
    <row r="10" spans="1:4" ht="15.6" x14ac:dyDescent="0.3">
      <c r="A10" s="1" t="s">
        <v>11</v>
      </c>
      <c r="B10" s="2" t="s">
        <v>72</v>
      </c>
      <c r="C10" s="3" t="s">
        <v>81</v>
      </c>
    </row>
    <row r="11" spans="1:4" ht="15.6" x14ac:dyDescent="0.3">
      <c r="A11" s="1" t="s">
        <v>12</v>
      </c>
      <c r="B11" s="2" t="s">
        <v>72</v>
      </c>
      <c r="C11" s="3" t="s">
        <v>82</v>
      </c>
      <c r="D11" s="14" t="s">
        <v>9</v>
      </c>
    </row>
    <row r="12" spans="1:4" ht="15.6" x14ac:dyDescent="0.3">
      <c r="A12" s="1" t="s">
        <v>13</v>
      </c>
      <c r="B12" s="2" t="s">
        <v>14</v>
      </c>
      <c r="C12" s="3" t="s">
        <v>15</v>
      </c>
    </row>
    <row r="13" spans="1:4" ht="15.6" x14ac:dyDescent="0.3">
      <c r="A13" s="1" t="s">
        <v>16</v>
      </c>
      <c r="B13" s="2" t="s">
        <v>17</v>
      </c>
      <c r="C13" s="3" t="s">
        <v>68</v>
      </c>
    </row>
    <row r="14" spans="1:4" ht="15.6" x14ac:dyDescent="0.3">
      <c r="A14" s="1" t="s">
        <v>18</v>
      </c>
      <c r="B14" s="2" t="s">
        <v>19</v>
      </c>
      <c r="C14" s="3" t="s">
        <v>73</v>
      </c>
    </row>
    <row r="15" spans="1:4" ht="15.6" x14ac:dyDescent="0.3">
      <c r="A15" s="1" t="s">
        <v>20</v>
      </c>
      <c r="B15" s="2" t="s">
        <v>21</v>
      </c>
      <c r="C15" s="3" t="s">
        <v>22</v>
      </c>
      <c r="D15" s="14" t="s">
        <v>9</v>
      </c>
    </row>
    <row r="18" spans="1:3" x14ac:dyDescent="0.3">
      <c r="A18" s="1" t="s">
        <v>23</v>
      </c>
    </row>
    <row r="19" spans="1:3" ht="165" customHeight="1" x14ac:dyDescent="0.3">
      <c r="A19" s="13" t="s">
        <v>24</v>
      </c>
      <c r="B19" s="12"/>
      <c r="C19" s="12"/>
    </row>
  </sheetData>
  <mergeCells count="2">
    <mergeCell ref="A1:D1"/>
    <mergeCell ref="A19:C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
  <sheetViews>
    <sheetView tabSelected="1" topLeftCell="H1" zoomScale="102" workbookViewId="0">
      <selection activeCell="L9" sqref="L9"/>
    </sheetView>
  </sheetViews>
  <sheetFormatPr defaultRowHeight="14.4" x14ac:dyDescent="0.3"/>
  <cols>
    <col min="1" max="1" width="31" customWidth="1"/>
    <col min="2" max="2" width="20" customWidth="1"/>
    <col min="3" max="3" width="84" customWidth="1"/>
    <col min="4" max="4" width="24" customWidth="1"/>
    <col min="5" max="5" width="34" customWidth="1"/>
    <col min="6" max="6" width="20" customWidth="1"/>
    <col min="7" max="7" width="67" customWidth="1"/>
    <col min="8" max="8" width="17" customWidth="1"/>
    <col min="9" max="9" width="16" customWidth="1"/>
    <col min="10" max="11" width="19.21875" customWidth="1"/>
    <col min="12" max="12" width="28" customWidth="1"/>
    <col min="13" max="13" width="5" customWidth="1"/>
    <col min="14" max="14" width="10" customWidth="1"/>
    <col min="15" max="15" width="13" customWidth="1"/>
    <col min="16" max="16" width="10" customWidth="1"/>
    <col min="17" max="17" width="14" customWidth="1"/>
  </cols>
  <sheetData>
    <row r="1" spans="1:17" x14ac:dyDescent="0.3">
      <c r="A1" s="4" t="s">
        <v>25</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c r="Q1" s="4" t="s">
        <v>41</v>
      </c>
    </row>
    <row r="2" spans="1:17" x14ac:dyDescent="0.3">
      <c r="A2" t="s">
        <v>74</v>
      </c>
      <c r="B2" t="s">
        <v>83</v>
      </c>
      <c r="C2" t="s">
        <v>42</v>
      </c>
      <c r="D2" t="s">
        <v>89</v>
      </c>
      <c r="E2" t="s">
        <v>44</v>
      </c>
      <c r="F2" t="s">
        <v>45</v>
      </c>
      <c r="G2" t="s">
        <v>46</v>
      </c>
      <c r="H2" t="s">
        <v>86</v>
      </c>
      <c r="I2" t="s">
        <v>47</v>
      </c>
      <c r="J2" s="5">
        <v>45691</v>
      </c>
      <c r="K2" s="5">
        <v>45990</v>
      </c>
      <c r="L2" t="s">
        <v>43</v>
      </c>
      <c r="M2" t="s">
        <v>43</v>
      </c>
      <c r="N2">
        <v>2</v>
      </c>
      <c r="O2" s="17">
        <f t="shared" ref="O2:O18" si="0">Q2/N2</f>
        <v>321.16666666666669</v>
      </c>
      <c r="P2" t="s">
        <v>48</v>
      </c>
      <c r="Q2" s="17">
        <v>642.33333333333337</v>
      </c>
    </row>
    <row r="3" spans="1:17" x14ac:dyDescent="0.3">
      <c r="A3" t="s">
        <v>90</v>
      </c>
      <c r="B3" t="s">
        <v>83</v>
      </c>
      <c r="C3" t="s">
        <v>42</v>
      </c>
      <c r="D3" t="s">
        <v>91</v>
      </c>
      <c r="E3" t="s">
        <v>44</v>
      </c>
      <c r="F3" t="s">
        <v>45</v>
      </c>
      <c r="G3" t="s">
        <v>46</v>
      </c>
      <c r="H3" t="s">
        <v>86</v>
      </c>
      <c r="I3" t="s">
        <v>47</v>
      </c>
      <c r="J3" s="5">
        <v>45691</v>
      </c>
      <c r="K3" s="5">
        <v>45990</v>
      </c>
      <c r="L3" t="s">
        <v>43</v>
      </c>
      <c r="M3" t="s">
        <v>43</v>
      </c>
      <c r="N3">
        <v>3</v>
      </c>
      <c r="O3" s="17">
        <f t="shared" si="0"/>
        <v>214.11111111111111</v>
      </c>
      <c r="P3" t="s">
        <v>48</v>
      </c>
      <c r="Q3" s="17">
        <v>642.33333333333337</v>
      </c>
    </row>
    <row r="4" spans="1:17" x14ac:dyDescent="0.3">
      <c r="A4" t="s">
        <v>92</v>
      </c>
      <c r="B4" t="s">
        <v>83</v>
      </c>
      <c r="C4" t="s">
        <v>42</v>
      </c>
      <c r="D4" t="s">
        <v>93</v>
      </c>
      <c r="E4" t="s">
        <v>44</v>
      </c>
      <c r="F4" t="s">
        <v>45</v>
      </c>
      <c r="G4" t="s">
        <v>46</v>
      </c>
      <c r="H4" t="s">
        <v>86</v>
      </c>
      <c r="I4" t="s">
        <v>47</v>
      </c>
      <c r="J4" s="5">
        <v>45691</v>
      </c>
      <c r="K4" s="5">
        <v>45990</v>
      </c>
      <c r="L4" t="s">
        <v>43</v>
      </c>
      <c r="M4" t="s">
        <v>43</v>
      </c>
      <c r="N4">
        <v>3</v>
      </c>
      <c r="O4" s="17">
        <f t="shared" si="0"/>
        <v>214.11111111111111</v>
      </c>
      <c r="P4" t="s">
        <v>48</v>
      </c>
      <c r="Q4" s="17">
        <v>642.33333333333337</v>
      </c>
    </row>
    <row r="5" spans="1:17" x14ac:dyDescent="0.3">
      <c r="A5" t="s">
        <v>94</v>
      </c>
      <c r="B5" t="s">
        <v>83</v>
      </c>
      <c r="C5" t="s">
        <v>42</v>
      </c>
      <c r="D5" t="s">
        <v>95</v>
      </c>
      <c r="E5" t="s">
        <v>44</v>
      </c>
      <c r="F5" t="s">
        <v>45</v>
      </c>
      <c r="G5" t="s">
        <v>46</v>
      </c>
      <c r="H5" t="s">
        <v>86</v>
      </c>
      <c r="I5" t="s">
        <v>47</v>
      </c>
      <c r="J5" s="5">
        <v>45691</v>
      </c>
      <c r="K5" s="5">
        <v>45990</v>
      </c>
      <c r="L5" t="s">
        <v>43</v>
      </c>
      <c r="M5" t="s">
        <v>43</v>
      </c>
      <c r="N5">
        <v>1</v>
      </c>
      <c r="O5" s="17">
        <f t="shared" si="0"/>
        <v>642.33333333333337</v>
      </c>
      <c r="P5" t="s">
        <v>48</v>
      </c>
      <c r="Q5" s="17">
        <v>642.33333333333337</v>
      </c>
    </row>
    <row r="6" spans="1:17" x14ac:dyDescent="0.3">
      <c r="A6" t="s">
        <v>96</v>
      </c>
      <c r="B6" t="s">
        <v>83</v>
      </c>
      <c r="C6" t="s">
        <v>42</v>
      </c>
      <c r="D6" t="s">
        <v>97</v>
      </c>
      <c r="E6" t="s">
        <v>44</v>
      </c>
      <c r="F6" t="s">
        <v>45</v>
      </c>
      <c r="G6" t="s">
        <v>46</v>
      </c>
      <c r="H6" t="s">
        <v>86</v>
      </c>
      <c r="I6" t="s">
        <v>47</v>
      </c>
      <c r="J6" s="5">
        <v>45691</v>
      </c>
      <c r="K6" s="5">
        <v>45990</v>
      </c>
      <c r="L6" t="s">
        <v>43</v>
      </c>
      <c r="M6" t="s">
        <v>43</v>
      </c>
      <c r="N6">
        <v>1</v>
      </c>
      <c r="O6" s="17">
        <f t="shared" si="0"/>
        <v>642.33333333333337</v>
      </c>
      <c r="P6" t="s">
        <v>48</v>
      </c>
      <c r="Q6" s="17">
        <v>642.33333333333337</v>
      </c>
    </row>
    <row r="7" spans="1:17" x14ac:dyDescent="0.3">
      <c r="A7" t="s">
        <v>98</v>
      </c>
      <c r="B7" t="s">
        <v>83</v>
      </c>
      <c r="C7" t="s">
        <v>42</v>
      </c>
      <c r="D7" t="s">
        <v>99</v>
      </c>
      <c r="E7" t="s">
        <v>44</v>
      </c>
      <c r="F7" t="s">
        <v>45</v>
      </c>
      <c r="G7" t="s">
        <v>46</v>
      </c>
      <c r="H7" t="s">
        <v>86</v>
      </c>
      <c r="I7" t="s">
        <v>47</v>
      </c>
      <c r="J7" s="5">
        <v>45691</v>
      </c>
      <c r="K7" s="5">
        <v>45990</v>
      </c>
      <c r="L7" t="s">
        <v>43</v>
      </c>
      <c r="M7" t="s">
        <v>43</v>
      </c>
      <c r="N7">
        <v>1</v>
      </c>
      <c r="O7" s="17">
        <f t="shared" si="0"/>
        <v>642.33333333333337</v>
      </c>
      <c r="P7" t="s">
        <v>48</v>
      </c>
      <c r="Q7" s="17">
        <v>642.33333333333337</v>
      </c>
    </row>
    <row r="8" spans="1:17" x14ac:dyDescent="0.3">
      <c r="A8" t="s">
        <v>75</v>
      </c>
      <c r="B8" t="s">
        <v>84</v>
      </c>
      <c r="C8" t="s">
        <v>49</v>
      </c>
      <c r="D8" t="s">
        <v>43</v>
      </c>
      <c r="E8" t="s">
        <v>50</v>
      </c>
      <c r="F8" t="s">
        <v>51</v>
      </c>
      <c r="G8" t="s">
        <v>52</v>
      </c>
      <c r="H8" t="s">
        <v>87</v>
      </c>
      <c r="I8" t="s">
        <v>53</v>
      </c>
      <c r="J8" s="5">
        <v>45691</v>
      </c>
      <c r="K8" s="5">
        <v>45990</v>
      </c>
      <c r="L8" s="15">
        <v>0.28570000000000001</v>
      </c>
      <c r="M8">
        <v>2</v>
      </c>
      <c r="N8">
        <v>2</v>
      </c>
      <c r="O8" s="17">
        <f t="shared" si="0"/>
        <v>321.16666666666669</v>
      </c>
      <c r="P8" t="s">
        <v>48</v>
      </c>
      <c r="Q8" s="17">
        <v>642.33333333333337</v>
      </c>
    </row>
    <row r="9" spans="1:17" x14ac:dyDescent="0.3">
      <c r="A9" t="s">
        <v>100</v>
      </c>
      <c r="B9" t="s">
        <v>84</v>
      </c>
      <c r="C9" t="s">
        <v>49</v>
      </c>
      <c r="D9" t="s">
        <v>43</v>
      </c>
      <c r="E9" t="s">
        <v>50</v>
      </c>
      <c r="F9" t="s">
        <v>51</v>
      </c>
      <c r="G9" t="s">
        <v>52</v>
      </c>
      <c r="H9" t="s">
        <v>87</v>
      </c>
      <c r="I9" t="s">
        <v>53</v>
      </c>
      <c r="J9" s="5">
        <v>45691</v>
      </c>
      <c r="K9" s="5">
        <v>45990</v>
      </c>
      <c r="L9" s="15">
        <v>0.28570000000000001</v>
      </c>
      <c r="M9">
        <v>3</v>
      </c>
      <c r="N9">
        <v>3</v>
      </c>
      <c r="O9" s="17">
        <f t="shared" si="0"/>
        <v>214.11111111111111</v>
      </c>
      <c r="P9" t="s">
        <v>48</v>
      </c>
      <c r="Q9" s="17">
        <v>642.33333333333337</v>
      </c>
    </row>
    <row r="10" spans="1:17" x14ac:dyDescent="0.3">
      <c r="A10" t="s">
        <v>101</v>
      </c>
      <c r="B10" t="s">
        <v>84</v>
      </c>
      <c r="C10" t="s">
        <v>49</v>
      </c>
      <c r="D10" t="s">
        <v>43</v>
      </c>
      <c r="E10" t="s">
        <v>50</v>
      </c>
      <c r="F10" t="s">
        <v>51</v>
      </c>
      <c r="G10" t="s">
        <v>52</v>
      </c>
      <c r="H10" t="s">
        <v>87</v>
      </c>
      <c r="I10" t="s">
        <v>53</v>
      </c>
      <c r="J10" s="5">
        <v>45691</v>
      </c>
      <c r="K10" s="5">
        <v>45990</v>
      </c>
      <c r="L10" s="15">
        <v>0.28570000000000001</v>
      </c>
      <c r="M10">
        <v>3</v>
      </c>
      <c r="N10">
        <v>3</v>
      </c>
      <c r="O10" s="17">
        <f t="shared" si="0"/>
        <v>214.11111111111111</v>
      </c>
      <c r="P10" t="s">
        <v>48</v>
      </c>
      <c r="Q10" s="17">
        <v>642.33333333333337</v>
      </c>
    </row>
    <row r="11" spans="1:17" x14ac:dyDescent="0.3">
      <c r="A11" t="s">
        <v>102</v>
      </c>
      <c r="B11" t="s">
        <v>84</v>
      </c>
      <c r="C11" t="s">
        <v>49</v>
      </c>
      <c r="D11" t="s">
        <v>43</v>
      </c>
      <c r="E11" t="s">
        <v>50</v>
      </c>
      <c r="F11" t="s">
        <v>51</v>
      </c>
      <c r="G11" t="s">
        <v>52</v>
      </c>
      <c r="H11" t="s">
        <v>87</v>
      </c>
      <c r="I11" t="s">
        <v>53</v>
      </c>
      <c r="J11" s="5">
        <v>45691</v>
      </c>
      <c r="K11" s="5">
        <v>45990</v>
      </c>
      <c r="L11" s="15">
        <v>0.28570000000000001</v>
      </c>
      <c r="M11">
        <v>1</v>
      </c>
      <c r="N11">
        <v>1</v>
      </c>
      <c r="O11" s="17">
        <f t="shared" si="0"/>
        <v>642.33333333333337</v>
      </c>
      <c r="P11" t="s">
        <v>48</v>
      </c>
      <c r="Q11" s="17">
        <v>642.33333333333337</v>
      </c>
    </row>
    <row r="12" spans="1:17" x14ac:dyDescent="0.3">
      <c r="A12" t="s">
        <v>103</v>
      </c>
      <c r="B12" t="s">
        <v>84</v>
      </c>
      <c r="C12" t="s">
        <v>49</v>
      </c>
      <c r="D12" t="s">
        <v>43</v>
      </c>
      <c r="E12" t="s">
        <v>50</v>
      </c>
      <c r="F12" t="s">
        <v>51</v>
      </c>
      <c r="G12" t="s">
        <v>52</v>
      </c>
      <c r="H12" t="s">
        <v>87</v>
      </c>
      <c r="I12" t="s">
        <v>53</v>
      </c>
      <c r="J12" s="5">
        <v>45691</v>
      </c>
      <c r="K12" s="5">
        <v>45990</v>
      </c>
      <c r="L12" s="15">
        <v>0.28570000000000001</v>
      </c>
      <c r="M12">
        <v>1</v>
      </c>
      <c r="N12">
        <v>1</v>
      </c>
      <c r="O12" s="17">
        <f t="shared" si="0"/>
        <v>642.33333333333337</v>
      </c>
      <c r="P12" t="s">
        <v>48</v>
      </c>
      <c r="Q12" s="17">
        <v>642.33333333333337</v>
      </c>
    </row>
    <row r="13" spans="1:17" x14ac:dyDescent="0.3">
      <c r="A13" t="s">
        <v>104</v>
      </c>
      <c r="B13" t="s">
        <v>84</v>
      </c>
      <c r="C13" t="s">
        <v>49</v>
      </c>
      <c r="D13" t="s">
        <v>43</v>
      </c>
      <c r="E13" t="s">
        <v>50</v>
      </c>
      <c r="F13" t="s">
        <v>51</v>
      </c>
      <c r="G13" t="s">
        <v>52</v>
      </c>
      <c r="H13" t="s">
        <v>87</v>
      </c>
      <c r="I13" t="s">
        <v>53</v>
      </c>
      <c r="J13" s="5">
        <v>45691</v>
      </c>
      <c r="K13" s="5">
        <v>45990</v>
      </c>
      <c r="L13" s="15">
        <v>0.28570000000000001</v>
      </c>
      <c r="M13">
        <v>1</v>
      </c>
      <c r="N13">
        <v>1</v>
      </c>
      <c r="O13" s="17">
        <f t="shared" si="0"/>
        <v>642.33333333333337</v>
      </c>
      <c r="P13" t="s">
        <v>48</v>
      </c>
      <c r="Q13" s="17">
        <v>642.33333333333337</v>
      </c>
    </row>
    <row r="14" spans="1:17" x14ac:dyDescent="0.3">
      <c r="A14" t="s">
        <v>76</v>
      </c>
      <c r="B14" t="s">
        <v>85</v>
      </c>
      <c r="C14" t="s">
        <v>49</v>
      </c>
      <c r="D14" t="s">
        <v>43</v>
      </c>
      <c r="E14" t="s">
        <v>50</v>
      </c>
      <c r="F14" t="s">
        <v>105</v>
      </c>
      <c r="G14" t="s">
        <v>52</v>
      </c>
      <c r="H14" t="s">
        <v>88</v>
      </c>
      <c r="I14" t="s">
        <v>53</v>
      </c>
      <c r="J14" s="5">
        <v>45691</v>
      </c>
      <c r="K14" s="5">
        <v>45990</v>
      </c>
      <c r="L14" s="15">
        <v>1</v>
      </c>
      <c r="M14">
        <v>2</v>
      </c>
      <c r="N14">
        <v>2</v>
      </c>
      <c r="O14" s="17">
        <f t="shared" si="0"/>
        <v>71.165000000000006</v>
      </c>
      <c r="P14" t="s">
        <v>48</v>
      </c>
      <c r="Q14" s="16">
        <v>142.33000000000001</v>
      </c>
    </row>
    <row r="15" spans="1:17" x14ac:dyDescent="0.3">
      <c r="A15" t="s">
        <v>106</v>
      </c>
      <c r="B15" t="s">
        <v>85</v>
      </c>
      <c r="C15" t="s">
        <v>49</v>
      </c>
      <c r="D15" t="s">
        <v>43</v>
      </c>
      <c r="E15" t="s">
        <v>50</v>
      </c>
      <c r="F15" t="s">
        <v>105</v>
      </c>
      <c r="G15" t="s">
        <v>52</v>
      </c>
      <c r="H15" t="s">
        <v>88</v>
      </c>
      <c r="I15" t="s">
        <v>53</v>
      </c>
      <c r="J15" s="5">
        <v>45691</v>
      </c>
      <c r="K15" s="5">
        <v>45990</v>
      </c>
      <c r="L15" s="15">
        <v>1</v>
      </c>
      <c r="M15">
        <v>3</v>
      </c>
      <c r="N15">
        <v>3</v>
      </c>
      <c r="O15" s="17">
        <f t="shared" si="0"/>
        <v>47.443333333333335</v>
      </c>
      <c r="P15" t="s">
        <v>48</v>
      </c>
      <c r="Q15" s="16">
        <v>142.33000000000001</v>
      </c>
    </row>
    <row r="16" spans="1:17" x14ac:dyDescent="0.3">
      <c r="A16" t="s">
        <v>107</v>
      </c>
      <c r="B16" t="s">
        <v>85</v>
      </c>
      <c r="C16" t="s">
        <v>49</v>
      </c>
      <c r="D16" t="s">
        <v>43</v>
      </c>
      <c r="E16" t="s">
        <v>50</v>
      </c>
      <c r="F16" t="s">
        <v>105</v>
      </c>
      <c r="G16" t="s">
        <v>52</v>
      </c>
      <c r="H16" t="s">
        <v>88</v>
      </c>
      <c r="I16" t="s">
        <v>53</v>
      </c>
      <c r="J16" s="5">
        <v>45691</v>
      </c>
      <c r="K16" s="5">
        <v>45990</v>
      </c>
      <c r="L16" s="15">
        <v>1</v>
      </c>
      <c r="M16">
        <v>3</v>
      </c>
      <c r="N16">
        <v>3</v>
      </c>
      <c r="O16" s="17">
        <f t="shared" si="0"/>
        <v>47.443333333333335</v>
      </c>
      <c r="P16" t="s">
        <v>48</v>
      </c>
      <c r="Q16" s="16">
        <v>142.33000000000001</v>
      </c>
    </row>
    <row r="17" spans="1:17" x14ac:dyDescent="0.3">
      <c r="A17" t="s">
        <v>108</v>
      </c>
      <c r="B17" t="s">
        <v>85</v>
      </c>
      <c r="C17" t="s">
        <v>49</v>
      </c>
      <c r="D17" t="s">
        <v>43</v>
      </c>
      <c r="E17" t="s">
        <v>50</v>
      </c>
      <c r="F17" t="s">
        <v>105</v>
      </c>
      <c r="G17" t="s">
        <v>52</v>
      </c>
      <c r="H17" t="s">
        <v>88</v>
      </c>
      <c r="I17" t="s">
        <v>53</v>
      </c>
      <c r="J17" s="5">
        <v>45691</v>
      </c>
      <c r="K17" s="5">
        <v>45990</v>
      </c>
      <c r="L17" s="15">
        <v>1</v>
      </c>
      <c r="M17">
        <v>1</v>
      </c>
      <c r="N17">
        <v>1</v>
      </c>
      <c r="O17" s="17">
        <f t="shared" si="0"/>
        <v>142.33000000000001</v>
      </c>
      <c r="P17" t="s">
        <v>48</v>
      </c>
      <c r="Q17" s="16">
        <v>142.33000000000001</v>
      </c>
    </row>
    <row r="18" spans="1:17" x14ac:dyDescent="0.3">
      <c r="A18" t="s">
        <v>109</v>
      </c>
      <c r="B18" t="s">
        <v>85</v>
      </c>
      <c r="C18" t="s">
        <v>49</v>
      </c>
      <c r="D18" t="s">
        <v>43</v>
      </c>
      <c r="E18" t="s">
        <v>50</v>
      </c>
      <c r="F18" t="s">
        <v>105</v>
      </c>
      <c r="G18" t="s">
        <v>52</v>
      </c>
      <c r="H18" t="s">
        <v>88</v>
      </c>
      <c r="I18" t="s">
        <v>53</v>
      </c>
      <c r="J18" s="5">
        <v>45691</v>
      </c>
      <c r="K18" s="5">
        <v>45990</v>
      </c>
      <c r="L18" s="15">
        <v>1</v>
      </c>
      <c r="M18">
        <v>1</v>
      </c>
      <c r="N18">
        <v>1</v>
      </c>
      <c r="O18" s="17">
        <f t="shared" si="0"/>
        <v>142.33000000000001</v>
      </c>
      <c r="P18" t="s">
        <v>48</v>
      </c>
      <c r="Q18" s="16">
        <v>142.33000000000001</v>
      </c>
    </row>
    <row r="19" spans="1:17" x14ac:dyDescent="0.3">
      <c r="A19" t="s">
        <v>110</v>
      </c>
      <c r="B19" t="s">
        <v>85</v>
      </c>
      <c r="C19" t="s">
        <v>49</v>
      </c>
      <c r="D19" t="s">
        <v>43</v>
      </c>
      <c r="E19" t="s">
        <v>50</v>
      </c>
      <c r="F19" t="s">
        <v>105</v>
      </c>
      <c r="G19" t="s">
        <v>52</v>
      </c>
      <c r="H19" t="s">
        <v>88</v>
      </c>
      <c r="I19" t="s">
        <v>53</v>
      </c>
      <c r="J19" s="5">
        <v>45691</v>
      </c>
      <c r="K19" s="5">
        <v>45990</v>
      </c>
      <c r="L19" s="15">
        <v>1</v>
      </c>
      <c r="M19">
        <v>1</v>
      </c>
      <c r="N19">
        <v>1</v>
      </c>
      <c r="O19" s="17">
        <f>Q19/N19</f>
        <v>142.33000000000001</v>
      </c>
      <c r="P19" t="s">
        <v>48</v>
      </c>
      <c r="Q19" s="16">
        <v>142.33000000000001</v>
      </c>
    </row>
  </sheetData>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showGridLines="0" workbookViewId="0">
      <selection activeCell="A23" sqref="A23"/>
    </sheetView>
  </sheetViews>
  <sheetFormatPr defaultRowHeight="14.4" x14ac:dyDescent="0.3"/>
  <cols>
    <col min="1" max="1" width="20" customWidth="1"/>
    <col min="2" max="2" width="15" customWidth="1"/>
    <col min="3" max="3" width="20" customWidth="1"/>
    <col min="4" max="4" width="15" customWidth="1"/>
    <col min="5" max="8" width="12" customWidth="1"/>
  </cols>
  <sheetData>
    <row r="1" spans="1:8" x14ac:dyDescent="0.3">
      <c r="A1" s="6" t="s">
        <v>54</v>
      </c>
      <c r="B1" s="7" t="s">
        <v>55</v>
      </c>
      <c r="C1" s="7" t="s">
        <v>56</v>
      </c>
      <c r="D1" s="6" t="s">
        <v>57</v>
      </c>
      <c r="E1" s="6" t="s">
        <v>58</v>
      </c>
      <c r="F1" s="6" t="s">
        <v>59</v>
      </c>
      <c r="G1" s="6" t="s">
        <v>60</v>
      </c>
      <c r="H1" s="6" t="s">
        <v>7</v>
      </c>
    </row>
    <row r="2" spans="1:8" x14ac:dyDescent="0.3">
      <c r="A2" s="8" t="s">
        <v>69</v>
      </c>
      <c r="B2" s="9" t="s">
        <v>70</v>
      </c>
      <c r="C2" s="9" t="s">
        <v>71</v>
      </c>
      <c r="D2" s="8" t="s">
        <v>61</v>
      </c>
      <c r="E2" s="10">
        <v>103.21</v>
      </c>
      <c r="F2" s="10">
        <v>1238.6199999999999</v>
      </c>
      <c r="G2" s="8" t="s">
        <v>62</v>
      </c>
      <c r="H2" s="14" t="s">
        <v>9</v>
      </c>
    </row>
    <row r="3" spans="1:8" x14ac:dyDescent="0.3">
      <c r="A3" s="8" t="s">
        <v>69</v>
      </c>
      <c r="B3" s="9" t="s">
        <v>63</v>
      </c>
      <c r="C3" s="9" t="s">
        <v>63</v>
      </c>
      <c r="D3" s="8" t="s">
        <v>61</v>
      </c>
      <c r="E3" s="10">
        <v>103.21</v>
      </c>
      <c r="F3" s="10">
        <v>1238.6199999999999</v>
      </c>
      <c r="G3" s="8" t="s">
        <v>64</v>
      </c>
      <c r="H3" s="14" t="s">
        <v>9</v>
      </c>
    </row>
    <row r="5" spans="1:8" x14ac:dyDescent="0.3">
      <c r="A5" s="1" t="s">
        <v>65</v>
      </c>
    </row>
    <row r="6" spans="1:8" ht="150" customHeight="1" x14ac:dyDescent="0.3">
      <c r="A6" s="13" t="s">
        <v>66</v>
      </c>
      <c r="B6" s="12"/>
      <c r="C6" s="12"/>
      <c r="D6" s="12"/>
      <c r="E6" s="12"/>
      <c r="F6" s="12"/>
    </row>
  </sheetData>
  <mergeCells count="1">
    <mergeCell ref="A6:F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Charges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Shurov, Aleksey</cp:lastModifiedBy>
  <cp:revision/>
  <dcterms:created xsi:type="dcterms:W3CDTF">2025-03-26T08:58:05Z</dcterms:created>
  <dcterms:modified xsi:type="dcterms:W3CDTF">2025-03-28T17:28:40Z</dcterms:modified>
  <cp:category>Internal Financial</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85bfbb-fb08-4c19-8095-a9f7cf80bc9a_Enabled">
    <vt:lpwstr>true</vt:lpwstr>
  </property>
  <property fmtid="{D5CDD505-2E9C-101B-9397-08002B2CF9AE}" pid="3" name="MSIP_Label_f685bfbb-fb08-4c19-8095-a9f7cf80bc9a_SetDate">
    <vt:lpwstr>2025-03-28T12:15:30Z</vt:lpwstr>
  </property>
  <property fmtid="{D5CDD505-2E9C-101B-9397-08002B2CF9AE}" pid="4" name="MSIP_Label_f685bfbb-fb08-4c19-8095-a9f7cf80bc9a_Method">
    <vt:lpwstr>Standard</vt:lpwstr>
  </property>
  <property fmtid="{D5CDD505-2E9C-101B-9397-08002B2CF9AE}" pid="5" name="MSIP_Label_f685bfbb-fb08-4c19-8095-a9f7cf80bc9a_Name">
    <vt:lpwstr>Internal_Financial</vt:lpwstr>
  </property>
  <property fmtid="{D5CDD505-2E9C-101B-9397-08002B2CF9AE}" pid="6" name="MSIP_Label_f685bfbb-fb08-4c19-8095-a9f7cf80bc9a_SiteId">
    <vt:lpwstr>1dc9b339-fadb-432e-86df-423c38a0fcb8</vt:lpwstr>
  </property>
  <property fmtid="{D5CDD505-2E9C-101B-9397-08002B2CF9AE}" pid="7" name="MSIP_Label_f685bfbb-fb08-4c19-8095-a9f7cf80bc9a_ActionId">
    <vt:lpwstr>af624db8-d329-41c4-86bb-20e50a337421</vt:lpwstr>
  </property>
  <property fmtid="{D5CDD505-2E9C-101B-9397-08002B2CF9AE}" pid="8" name="MSIP_Label_f685bfbb-fb08-4c19-8095-a9f7cf80bc9a_GeneratedBy">
    <vt:lpwstr>Cognni</vt:lpwstr>
  </property>
  <property fmtid="{D5CDD505-2E9C-101B-9397-08002B2CF9AE}" pid="9" name="MSIP_Label_f685bfbb-fb08-4c19-8095-a9f7cf80bc9a_Category">
    <vt:lpwstr>Internal Financial</vt:lpwstr>
  </property>
  <property fmtid="{D5CDD505-2E9C-101B-9397-08002B2CF9AE}" pid="10" name="MSIP_Label_f685bfbb-fb08-4c19-8095-a9f7cf80bc9a_ContentBits">
    <vt:lpwstr>0</vt:lpwstr>
  </property>
  <property fmtid="{D5CDD505-2E9C-101B-9397-08002B2CF9AE}" pid="11" name="CognniClassificationMarked">
    <vt:lpwstr>1</vt:lpwstr>
  </property>
</Properties>
</file>