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oszolotas/Downloads/"/>
    </mc:Choice>
  </mc:AlternateContent>
  <xr:revisionPtr revIDLastSave="0" documentId="13_ncr:1_{4F161680-2485-8D46-9DBE-2DA3C9F37B38}" xr6:coauthVersionLast="47" xr6:coauthVersionMax="47" xr10:uidLastSave="{00000000-0000-0000-0000-000000000000}"/>
  <bookViews>
    <workbookView xWindow="0" yWindow="880" windowWidth="36000" windowHeight="21260" activeTab="1" xr2:uid="{A1B2C1D7-86DE-3D44-948B-65B8E22D2E06}"/>
  </bookViews>
  <sheets>
    <sheet name="Memory Chart" sheetId="12" r:id="rId1"/>
    <sheet name="FinalDataScalabiltyPerformanc" sheetId="2" r:id="rId2"/>
    <sheet name="2000" sheetId="4" r:id="rId3"/>
    <sheet name="4000" sheetId="5" r:id="rId4"/>
    <sheet name="6000" sheetId="6" r:id="rId5"/>
    <sheet name="8000" sheetId="7" r:id="rId6"/>
    <sheet name="10000" sheetId="8" r:id="rId7"/>
    <sheet name="OnlyACopyOfData" sheetId="11" r:id="rId8"/>
  </sheets>
  <definedNames>
    <definedName name="_xlnm._FilterDatabase" localSheetId="6" hidden="1">'10000'!$A$1:$K$16</definedName>
    <definedName name="_xlnm._FilterDatabase" localSheetId="2" hidden="1">'2000'!$A$1:$K$16</definedName>
    <definedName name="_xlnm._FilterDatabase" localSheetId="3" hidden="1">'4000'!$A$1:$K$16</definedName>
    <definedName name="_xlnm._FilterDatabase" localSheetId="4" hidden="1">'6000'!$A$1:$K$16</definedName>
    <definedName name="_xlnm._FilterDatabase" localSheetId="5" hidden="1">'8000'!$A$1:$K$16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L24" i="2"/>
  <c r="L25" i="2"/>
  <c r="L26" i="2"/>
  <c r="L22" i="2"/>
  <c r="L18" i="2"/>
  <c r="L19" i="2"/>
  <c r="L20" i="2"/>
  <c r="L21" i="2"/>
  <c r="L17" i="2"/>
  <c r="L13" i="2"/>
  <c r="L14" i="2"/>
  <c r="L15" i="2"/>
  <c r="L16" i="2"/>
  <c r="L12" i="2"/>
  <c r="L8" i="2"/>
  <c r="L9" i="2"/>
  <c r="L10" i="2"/>
  <c r="L11" i="2"/>
  <c r="L7" i="2"/>
  <c r="L3" i="2"/>
  <c r="L4" i="2"/>
  <c r="L5" i="2"/>
  <c r="L6" i="2"/>
  <c r="L2" i="2"/>
  <c r="K23" i="2"/>
  <c r="K24" i="2"/>
  <c r="K25" i="2"/>
  <c r="K26" i="2"/>
  <c r="K22" i="2"/>
  <c r="K18" i="2"/>
  <c r="K19" i="2"/>
  <c r="K20" i="2"/>
  <c r="K21" i="2"/>
  <c r="K17" i="2"/>
  <c r="K13" i="2"/>
  <c r="K14" i="2"/>
  <c r="K15" i="2"/>
  <c r="K16" i="2"/>
  <c r="K12" i="2"/>
  <c r="K8" i="2"/>
  <c r="K9" i="2"/>
  <c r="K10" i="2"/>
  <c r="K11" i="2"/>
  <c r="K7" i="2"/>
  <c r="K3" i="2"/>
  <c r="K4" i="2"/>
  <c r="K5" i="2"/>
  <c r="K6" i="2"/>
  <c r="K2" i="2"/>
  <c r="G67" i="2"/>
  <c r="G68" i="2"/>
  <c r="G69" i="2"/>
  <c r="G70" i="2"/>
  <c r="G71" i="2"/>
  <c r="G72" i="2"/>
  <c r="G73" i="2"/>
  <c r="G74" i="2"/>
  <c r="G75" i="2"/>
  <c r="G7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<sst xmlns="http://schemas.openxmlformats.org/spreadsheetml/2006/main" count="127" uniqueCount="29">
  <si>
    <t>numberOfFiles</t>
  </si>
  <si>
    <t xml:space="preserve"> numberOfRegions</t>
  </si>
  <si>
    <t xml:space="preserve"> Stage number</t>
  </si>
  <si>
    <t xml:space="preserve"> (Totel) Taken time</t>
  </si>
  <si>
    <t xml:space="preserve"> Bytes used</t>
  </si>
  <si>
    <t xml:space="preserve"> Outlier</t>
  </si>
  <si>
    <t xml:space="preserve"> Q1 </t>
  </si>
  <si>
    <t xml:space="preserve"> Q3</t>
  </si>
  <si>
    <t xml:space="preserve"> IQR</t>
  </si>
  <si>
    <t xml:space="preserve"> Upper Value</t>
  </si>
  <si>
    <t xml:space="preserve"> Lower Value</t>
  </si>
  <si>
    <t>Number Of Files</t>
  </si>
  <si>
    <t xml:space="preserve"> Number Of Regions</t>
  </si>
  <si>
    <t xml:space="preserve"> Stage Number</t>
  </si>
  <si>
    <t xml:space="preserve"> Bytes Used</t>
  </si>
  <si>
    <t xml:space="preserve"> (Totel) Taken Time in ms</t>
  </si>
  <si>
    <t>(Total) Taken Time in s</t>
  </si>
  <si>
    <t>MB Used</t>
  </si>
  <si>
    <t>Average (Total) Taken Time in s</t>
  </si>
  <si>
    <t>1 Sync Region</t>
  </si>
  <si>
    <t>2 Sync Regions</t>
  </si>
  <si>
    <t>3 Sync Regions</t>
  </si>
  <si>
    <t>4 Sync Regions</t>
  </si>
  <si>
    <t>5 Sync Regions</t>
  </si>
  <si>
    <t>2000 Files</t>
  </si>
  <si>
    <t>4000 Files</t>
  </si>
  <si>
    <t>6000 Files</t>
  </si>
  <si>
    <t>8000 Files</t>
  </si>
  <si>
    <t>10000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</si>
</sst>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Performance / Scalability Experiment (Memory Usage)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FinalDataScalabiltyPerformanc!$J$2</c:f>
              <c:strCache>
                <c:ptCount val="1"/>
                <c:pt idx="0">
                  <c:v>1 Sync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(FinalDataScalabiltyPerformanc!$L$2,FinalDataScalabiltyPerformanc!$L$7,FinalDataScalabiltyPerformanc!$L$12,FinalDataScalabiltyPerformanc!$L$17,FinalDataScalabiltyPerformanc!$L$22)</c:f>
              <c:numCache>
                <c:formatCode>General</c:formatCode>
                <c:ptCount val="5"/>
                <c:pt idx="0">
                  <c:v>316.77016314030595</c:v>
                </c:pt>
                <c:pt idx="1">
                  <c:v>97.240478882058255</c:v>
                </c:pt>
                <c:pt idx="2">
                  <c:v>1131.1409954734388</c:v>
                </c:pt>
                <c:pt idx="3">
                  <c:v>968.26031604698949</c:v>
                </c:pt>
                <c:pt idx="4">
                  <c:v>244.07243184829122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C-0847-A69F-AB27E39C211E}"/>
            </c:ext>
          </c:extLst>
        </c:ser>
        <c:ser>
          <c:idx val="1"/>
          <c:order val="1"/>
          <c:tx>
            <c:strRef>
              <c:f>FinalDataScalabiltyPerformanc!$J$3</c:f>
              <c:strCache>
                <c:ptCount val="1"/>
                <c:pt idx="0">
                  <c:v>2 Sync Regions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(FinalDataScalabiltyPerformanc!$L$3,FinalDataScalabiltyPerformanc!$L$8,FinalDataScalabiltyPerformanc!$L$13,FinalDataScalabiltyPerformanc!$L$18,FinalDataScalabiltyPerformanc!$L$23)</c:f>
              <c:numCache>
                <c:formatCode>General</c:formatCode>
                <c:ptCount val="5"/>
                <c:pt idx="0">
                  <c:v>58.971110248263692</c:v>
                </c:pt>
                <c:pt idx="1">
                  <c:v>75.946462281633288</c:v>
                </c:pt>
                <c:pt idx="2">
                  <c:v>968.73685566060169</c:v>
                </c:pt>
                <c:pt idx="3">
                  <c:v>827.48803005508887</c:v>
                </c:pt>
                <c:pt idx="4">
                  <c:v>596.18093842417227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C-0847-A69F-AB27E39C211E}"/>
            </c:ext>
          </c:extLst>
        </c:ser>
        <c:ser>
          <c:idx val="2"/>
          <c:order val="2"/>
          <c:tx>
            <c:strRef>
              <c:f>FinalDataScalabiltyPerformanc!$J$4</c:f>
              <c:strCache>
                <c:ptCount val="1"/>
                <c:pt idx="0">
                  <c:v>3 Sync Regions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(FinalDataScalabiltyPerformanc!$L$4,FinalDataScalabiltyPerformanc!$L$9,FinalDataScalabiltyPerformanc!$L$14,FinalDataScalabiltyPerformanc!$L$19,FinalDataScalabiltyPerformanc!$L$24)</c:f>
              <c:numCache>
                <c:formatCode>General</c:formatCode>
                <c:ptCount val="5"/>
                <c:pt idx="0">
                  <c:v>48.437963032464644</c:v>
                </c:pt>
                <c:pt idx="1">
                  <c:v>94.692044932839053</c:v>
                </c:pt>
                <c:pt idx="2">
                  <c:v>599.44628114887939</c:v>
                </c:pt>
                <c:pt idx="3">
                  <c:v>842.78414217327611</c:v>
                </c:pt>
                <c:pt idx="4">
                  <c:v>624.46773510059018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C-0847-A69F-AB27E39C211E}"/>
            </c:ext>
          </c:extLst>
        </c:ser>
        <c:ser>
          <c:idx val="3"/>
          <c:order val="3"/>
          <c:tx>
            <c:strRef>
              <c:f>FinalDataScalabiltyPerformanc!$J$5</c:f>
              <c:strCache>
                <c:ptCount val="1"/>
                <c:pt idx="0">
                  <c:v>4 Sync Regions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(FinalDataScalabiltyPerformanc!$L$5,FinalDataScalabiltyPerformanc!$L$10,FinalDataScalabiltyPerformanc!$L$15,FinalDataScalabiltyPerformanc!$L$20,FinalDataScalabiltyPerformanc!$L$25)</c:f>
              <c:numCache>
                <c:formatCode>General</c:formatCode>
                <c:ptCount val="5"/>
                <c:pt idx="0">
                  <c:v>283.53884994541829</c:v>
                </c:pt>
                <c:pt idx="1">
                  <c:v>852.7932491649326</c:v>
                </c:pt>
                <c:pt idx="2">
                  <c:v>1030.3359515551617</c:v>
                </c:pt>
                <c:pt idx="3">
                  <c:v>777.47621193449925</c:v>
                </c:pt>
                <c:pt idx="4">
                  <c:v>507.28372892169864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C-0847-A69F-AB27E39C211E}"/>
            </c:ext>
          </c:extLst>
        </c:ser>
        <c:ser>
          <c:idx val="4"/>
          <c:order val="4"/>
          <c:tx>
            <c:strRef>
              <c:f>FinalDataScalabiltyPerformanc!$J$6</c:f>
              <c:strCache>
                <c:ptCount val="1"/>
                <c:pt idx="0">
                  <c:v>5 Sync Regions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(FinalDataScalabiltyPerformanc!$L$6,FinalDataScalabiltyPerformanc!$L$11,FinalDataScalabiltyPerformanc!$L$16,FinalDataScalabiltyPerformanc!$L$21,FinalDataScalabiltyPerformanc!$L$26)</c:f>
              <c:numCache>
                <c:formatCode>General</c:formatCode>
                <c:ptCount val="5"/>
                <c:pt idx="0">
                  <c:v>276.61942141185665</c:v>
                </c:pt>
                <c:pt idx="1">
                  <c:v>546.58040570552328</c:v>
                </c:pt>
                <c:pt idx="2">
                  <c:v>955.47528181912401</c:v>
                </c:pt>
                <c:pt idx="3">
                  <c:v>680.05088553790983</c:v>
                </c:pt>
                <c:pt idx="4">
                  <c:v>231.46743353012096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C-0847-A69F-AB27E39C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0399"/>
        <c:axId val="32532479"/>
      </c:lineChart>
      <c:catAx>
        <c:axId val="3281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Number of Generated Files / Components in the model</a:t>
                </a:r>
                <a:endParaRPr lang="en-GB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79"/>
        <c:crosses val="autoZero"/>
        <c:auto val="1"/>
        <c:lblAlgn val="ctr"/>
        <c:lblOffset val="100"/>
        <c:noMultiLvlLbl val="0"/>
      </c:catAx>
      <c:valAx>
        <c:axId val="325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Memory Usage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Performance</a:t>
            </a:r>
            <a:r>
              <a:rPr lang="en-GB" sz="2400" b="1" baseline="0"/>
              <a:t> / Scalability Experiment (Time as Generated Files Increase)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FinalDataScalabiltyPerformanc!$J$2</c:f>
              <c:strCache>
                <c:ptCount val="1"/>
                <c:pt idx="0">
                  <c:v>1 Sync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(FinalDataScalabiltyPerformanc!$K$2,FinalDataScalabiltyPerformanc!$K$7,FinalDataScalabiltyPerformanc!$K$12,FinalDataScalabiltyPerformanc!$K$17,FinalDataScalabiltyPerformanc!$K$22)</c:f>
              <c:numCache>
                <c:formatCode>General</c:formatCode>
                <c:ptCount val="5"/>
                <c:pt idx="0">
                  <c:v>40.831666666666671</c:v>
                </c:pt>
                <c:pt idx="1">
                  <c:v>167.89866666666668</c:v>
                </c:pt>
                <c:pt idx="2">
                  <c:v>384.27766666666668</c:v>
                </c:pt>
                <c:pt idx="3">
                  <c:v>724.76233333333346</c:v>
                </c:pt>
                <c:pt idx="4">
                  <c:v>1198.8183333333334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C-4241-92F4-7ABF80DDC207}"/>
            </c:ext>
          </c:extLst>
        </c:ser>
        <c:ser>
          <c:idx val="1"/>
          <c:order val="1"/>
          <c:tx>
            <c:strRef>
              <c:f>FinalDataScalabiltyPerformanc!$J$3</c:f>
              <c:strCache>
                <c:ptCount val="1"/>
                <c:pt idx="0">
                  <c:v>2 Sync Regions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(FinalDataScalabiltyPerformanc!$K$3,FinalDataScalabiltyPerformanc!$K$8,FinalDataScalabiltyPerformanc!$K$13,FinalDataScalabiltyPerformanc!$K$18,FinalDataScalabiltyPerformanc!$K$23)</c:f>
              <c:numCache>
                <c:formatCode>General</c:formatCode>
                <c:ptCount val="5"/>
                <c:pt idx="0">
                  <c:v>88.611333333333334</c:v>
                </c:pt>
                <c:pt idx="1">
                  <c:v>345.54233333333332</c:v>
                </c:pt>
                <c:pt idx="2">
                  <c:v>754.12566666666669</c:v>
                </c:pt>
                <c:pt idx="3">
                  <c:v>1510.3423333333333</c:v>
                </c:pt>
                <c:pt idx="4">
                  <c:v>2368.723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C-4241-92F4-7ABF80DDC207}"/>
            </c:ext>
          </c:extLst>
        </c:ser>
        <c:ser>
          <c:idx val="2"/>
          <c:order val="2"/>
          <c:tx>
            <c:strRef>
              <c:f>FinalDataScalabiltyPerformanc!$J$4</c:f>
              <c:strCache>
                <c:ptCount val="1"/>
                <c:pt idx="0">
                  <c:v>3 Sync Regions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(FinalDataScalabiltyPerformanc!$K$4,FinalDataScalabiltyPerformanc!$K$9,FinalDataScalabiltyPerformanc!$K$14,FinalDataScalabiltyPerformanc!$K$19,FinalDataScalabiltyPerformanc!$K$24)</c:f>
              <c:numCache>
                <c:formatCode>General</c:formatCode>
                <c:ptCount val="5"/>
                <c:pt idx="0">
                  <c:v>124.60833333333333</c:v>
                </c:pt>
                <c:pt idx="1">
                  <c:v>545.45100000000002</c:v>
                </c:pt>
                <c:pt idx="2">
                  <c:v>1192.6989999999998</c:v>
                </c:pt>
                <c:pt idx="3">
                  <c:v>2341.2903333333338</c:v>
                </c:pt>
                <c:pt idx="4">
                  <c:v>3678.0436666666665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C-4241-92F4-7ABF80DDC207}"/>
            </c:ext>
          </c:extLst>
        </c:ser>
        <c:ser>
          <c:idx val="3"/>
          <c:order val="3"/>
          <c:tx>
            <c:strRef>
              <c:f>FinalDataScalabiltyPerformanc!$J$5</c:f>
              <c:strCache>
                <c:ptCount val="1"/>
                <c:pt idx="0">
                  <c:v>4 Sync Regions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(FinalDataScalabiltyPerformanc!$K$5,FinalDataScalabiltyPerformanc!$K$10,FinalDataScalabiltyPerformanc!$K$15,FinalDataScalabiltyPerformanc!$K$20,FinalDataScalabiltyPerformanc!$K$25)</c:f>
              <c:numCache>
                <c:formatCode>General</c:formatCode>
                <c:ptCount val="5"/>
                <c:pt idx="0">
                  <c:v>168.39033333333333</c:v>
                </c:pt>
                <c:pt idx="1">
                  <c:v>740.26633333333336</c:v>
                </c:pt>
                <c:pt idx="2">
                  <c:v>1736.6046666666668</c:v>
                </c:pt>
                <c:pt idx="3">
                  <c:v>3188.4580000000001</c:v>
                </c:pt>
                <c:pt idx="4">
                  <c:v>5000.9653333333335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C-4241-92F4-7ABF80DDC207}"/>
            </c:ext>
          </c:extLst>
        </c:ser>
        <c:ser>
          <c:idx val="4"/>
          <c:order val="4"/>
          <c:tx>
            <c:strRef>
              <c:f>FinalDataScalabiltyPerformanc!$J$6</c:f>
              <c:strCache>
                <c:ptCount val="1"/>
                <c:pt idx="0">
                  <c:v>5 Sync Regions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(FinalDataScalabiltyPerformanc!$K$6,FinalDataScalabiltyPerformanc!$K$11,FinalDataScalabiltyPerformanc!$K$16,FinalDataScalabiltyPerformanc!$K$21,FinalDataScalabiltyPerformanc!$K$26)</c:f>
              <c:numCache>
                <c:formatCode>General</c:formatCode>
                <c:ptCount val="5"/>
                <c:pt idx="0">
                  <c:v>212.60966666666664</c:v>
                </c:pt>
                <c:pt idx="1">
                  <c:v>950.55366666666669</c:v>
                </c:pt>
                <c:pt idx="2">
                  <c:v>2224.2273333333337</c:v>
                </c:pt>
                <c:pt idx="3">
                  <c:v>4221.0683333333327</c:v>
                </c:pt>
                <c:pt idx="4">
                  <c:v>6366.2276666666658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C-4241-92F4-7ABF80DD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67168"/>
        <c:axId val="1440566688"/>
      </c:lineChart>
      <c:catAx>
        <c:axId val="4846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</a:t>
                </a:r>
                <a:r>
                  <a:rPr lang="en-GB" sz="2000" baseline="0"/>
                  <a:t> Generated Files / Components in the model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66688"/>
        <c:crosses val="autoZero"/>
        <c:auto val="1"/>
        <c:lblAlgn val="ctr"/>
        <c:lblOffset val="100"/>
        <c:noMultiLvlLbl val="0"/>
      </c:catAx>
      <c:valAx>
        <c:axId val="14405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Total</a:t>
                </a:r>
                <a:r>
                  <a:rPr lang="en-GB" sz="2000" baseline="0"/>
                  <a:t> </a:t>
                </a:r>
                <a:r>
                  <a:rPr lang="en-GB" sz="20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Performance / Scalability Experiment (Memory Usage as Generated Files Increase)</a:t>
            </a:r>
            <a:endParaRPr lang="en-GB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FinalDataScalabiltyPerformanc!$J$2</c:f>
              <c:strCache>
                <c:ptCount val="1"/>
                <c:pt idx="0">
                  <c:v>1 Sync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(FinalDataScalabiltyPerformanc!$L$2,FinalDataScalabiltyPerformanc!$L$7,FinalDataScalabiltyPerformanc!$L$12,FinalDataScalabiltyPerformanc!$L$17,FinalDataScalabiltyPerformanc!$L$22)</c:f>
              <c:numCache>
                <c:formatCode>General</c:formatCode>
                <c:ptCount val="5"/>
                <c:pt idx="0">
                  <c:v>316.77016314030595</c:v>
                </c:pt>
                <c:pt idx="1">
                  <c:v>97.240478882058255</c:v>
                </c:pt>
                <c:pt idx="2">
                  <c:v>1131.1409954734388</c:v>
                </c:pt>
                <c:pt idx="3">
                  <c:v>968.26031604698949</c:v>
                </c:pt>
                <c:pt idx="4">
                  <c:v>244.07243184829122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1-5A4B-9AB2-58BE9215CE55}"/>
            </c:ext>
          </c:extLst>
        </c:ser>
        <c:ser>
          <c:idx val="1"/>
          <c:order val="1"/>
          <c:tx>
            <c:strRef>
              <c:f>FinalDataScalabiltyPerformanc!$J$3</c:f>
              <c:strCache>
                <c:ptCount val="1"/>
                <c:pt idx="0">
                  <c:v>2 Sync Regions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(FinalDataScalabiltyPerformanc!$L$3,FinalDataScalabiltyPerformanc!$L$8,FinalDataScalabiltyPerformanc!$L$13,FinalDataScalabiltyPerformanc!$L$18,FinalDataScalabiltyPerformanc!$L$23)</c:f>
              <c:numCache>
                <c:formatCode>General</c:formatCode>
                <c:ptCount val="5"/>
                <c:pt idx="0">
                  <c:v>58.971110248263692</c:v>
                </c:pt>
                <c:pt idx="1">
                  <c:v>75.946462281633288</c:v>
                </c:pt>
                <c:pt idx="2">
                  <c:v>968.73685566060169</c:v>
                </c:pt>
                <c:pt idx="3">
                  <c:v>827.48803005508887</c:v>
                </c:pt>
                <c:pt idx="4">
                  <c:v>596.18093842417227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1-5A4B-9AB2-58BE9215CE55}"/>
            </c:ext>
          </c:extLst>
        </c:ser>
        <c:ser>
          <c:idx val="2"/>
          <c:order val="2"/>
          <c:tx>
            <c:strRef>
              <c:f>FinalDataScalabiltyPerformanc!$J$4</c:f>
              <c:strCache>
                <c:ptCount val="1"/>
                <c:pt idx="0">
                  <c:v>3 Sync Regions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(FinalDataScalabiltyPerformanc!$L$4,FinalDataScalabiltyPerformanc!$L$9,FinalDataScalabiltyPerformanc!$L$14,FinalDataScalabiltyPerformanc!$L$19,FinalDataScalabiltyPerformanc!$L$24)</c:f>
              <c:numCache>
                <c:formatCode>General</c:formatCode>
                <c:ptCount val="5"/>
                <c:pt idx="0">
                  <c:v>48.437963032464644</c:v>
                </c:pt>
                <c:pt idx="1">
                  <c:v>94.692044932839053</c:v>
                </c:pt>
                <c:pt idx="2">
                  <c:v>599.44628114887939</c:v>
                </c:pt>
                <c:pt idx="3">
                  <c:v>842.78414217327611</c:v>
                </c:pt>
                <c:pt idx="4">
                  <c:v>624.46773510059018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1-5A4B-9AB2-58BE9215CE55}"/>
            </c:ext>
          </c:extLst>
        </c:ser>
        <c:ser>
          <c:idx val="3"/>
          <c:order val="3"/>
          <c:tx>
            <c:strRef>
              <c:f>FinalDataScalabiltyPerformanc!$J$5</c:f>
              <c:strCache>
                <c:ptCount val="1"/>
                <c:pt idx="0">
                  <c:v>4 Sync Regions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(FinalDataScalabiltyPerformanc!$L$5,FinalDataScalabiltyPerformanc!$L$10,FinalDataScalabiltyPerformanc!$L$15,FinalDataScalabiltyPerformanc!$L$20,FinalDataScalabiltyPerformanc!$L$25)</c:f>
              <c:numCache>
                <c:formatCode>General</c:formatCode>
                <c:ptCount val="5"/>
                <c:pt idx="0">
                  <c:v>283.53884994541829</c:v>
                </c:pt>
                <c:pt idx="1">
                  <c:v>852.7932491649326</c:v>
                </c:pt>
                <c:pt idx="2">
                  <c:v>1030.3359515551617</c:v>
                </c:pt>
                <c:pt idx="3">
                  <c:v>777.47621193449925</c:v>
                </c:pt>
                <c:pt idx="4">
                  <c:v>507.28372892169864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1-5A4B-9AB2-58BE9215CE55}"/>
            </c:ext>
          </c:extLst>
        </c:ser>
        <c:ser>
          <c:idx val="4"/>
          <c:order val="4"/>
          <c:tx>
            <c:strRef>
              <c:f>FinalDataScalabiltyPerformanc!$J$6</c:f>
              <c:strCache>
                <c:ptCount val="1"/>
                <c:pt idx="0">
                  <c:v>5 Sync Regions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(FinalDataScalabiltyPerformanc!$I$6,FinalDataScalabiltyPerformanc!$I$11,FinalDataScalabiltyPerformanc!$I$16,FinalDataScalabiltyPerformanc!$I$21,FinalDataScalabiltyPerformanc!$I$26)</c:f>
              <c:strCache>
                <c:ptCount val="5"/>
                <c:pt idx="0">
                  <c:v>2000 Files</c:v>
                </c:pt>
                <c:pt idx="1">
                  <c:v>4000 Files</c:v>
                </c:pt>
                <c:pt idx="2">
                  <c:v>6000 Files</c:v>
                </c:pt>
                <c:pt idx="3">
                  <c:v>8000 Files</c:v>
                </c:pt>
                <c:pt idx="4">
                  <c:v>10000 Files</c:v>
                </c:pt>
              </c:strCache>
            </c:strRef>
          </c:cat>
          <c:val>
            <c:numRef>
              <c:f>(FinalDataScalabiltyPerformanc!$L$6,FinalDataScalabiltyPerformanc!$L$11,FinalDataScalabiltyPerformanc!$L$16,FinalDataScalabiltyPerformanc!$L$21,FinalDataScalabiltyPerformanc!$L$26)</c:f>
              <c:numCache>
                <c:formatCode>General</c:formatCode>
                <c:ptCount val="5"/>
                <c:pt idx="0">
                  <c:v>276.61942141185665</c:v>
                </c:pt>
                <c:pt idx="1">
                  <c:v>546.58040570552328</c:v>
                </c:pt>
                <c:pt idx="2">
                  <c:v>955.47528181912401</c:v>
                </c:pt>
                <c:pt idx="3">
                  <c:v>680.05088553790983</c:v>
                </c:pt>
                <c:pt idx="4">
                  <c:v>231.46743353012096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1-5A4B-9AB2-58BE9215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0399"/>
        <c:axId val="32532479"/>
      </c:lineChart>
      <c:catAx>
        <c:axId val="3281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Number of Generated Files / Components in the model</a:t>
                </a:r>
                <a:endParaRPr lang="en-GB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79"/>
        <c:crosses val="autoZero"/>
        <c:auto val="1"/>
        <c:lblAlgn val="ctr"/>
        <c:lblOffset val="100"/>
        <c:noMultiLvlLbl val="0"/>
      </c:catAx>
      <c:valAx>
        <c:axId val="325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Memory Usage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Performance / Scalability Experiment</a:t>
            </a:r>
            <a:r>
              <a:rPr lang="en-GB" sz="2400" b="1" baseline="0"/>
              <a:t> (Time as Sync Regions Increase)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FinalDataScalabiltyPerformanc!$I$2</c:f>
              <c:strCache>
                <c:ptCount val="1"/>
                <c:pt idx="0">
                  <c:v>2000 Files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FinalDataScalabiltyPerformanc!$K$2:$K$6</c:f>
              <c:numCache>
                <c:formatCode>General</c:formatCode>
                <c:ptCount val="5"/>
                <c:pt idx="0">
                  <c:v>40.831666666666671</c:v>
                </c:pt>
                <c:pt idx="1">
                  <c:v>88.611333333333334</c:v>
                </c:pt>
                <c:pt idx="2">
                  <c:v>124.60833333333333</c:v>
                </c:pt>
                <c:pt idx="3">
                  <c:v>168.39033333333333</c:v>
                </c:pt>
                <c:pt idx="4">
                  <c:v>212.60966666666664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C34D-B01C-0355212364AA}"/>
            </c:ext>
          </c:extLst>
        </c:ser>
        <c:ser>
          <c:idx val="1"/>
          <c:order val="1"/>
          <c:tx>
            <c:strRef>
              <c:f>FinalDataScalabiltyPerformanc!$I$7</c:f>
              <c:strCache>
                <c:ptCount val="1"/>
                <c:pt idx="0">
                  <c:v>4000 Files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FinalDataScalabiltyPerformanc!$K$7:$K$11</c:f>
              <c:numCache>
                <c:formatCode>General</c:formatCode>
                <c:ptCount val="5"/>
                <c:pt idx="0">
                  <c:v>167.89866666666668</c:v>
                </c:pt>
                <c:pt idx="1">
                  <c:v>345.54233333333332</c:v>
                </c:pt>
                <c:pt idx="2">
                  <c:v>545.45100000000002</c:v>
                </c:pt>
                <c:pt idx="3">
                  <c:v>740.26633333333336</c:v>
                </c:pt>
                <c:pt idx="4">
                  <c:v>950.55366666666669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C34D-B01C-0355212364AA}"/>
            </c:ext>
          </c:extLst>
        </c:ser>
        <c:ser>
          <c:idx val="2"/>
          <c:order val="2"/>
          <c:tx>
            <c:strRef>
              <c:f>FinalDataScalabiltyPerformanc!$I$12</c:f>
              <c:strCache>
                <c:ptCount val="1"/>
                <c:pt idx="0">
                  <c:v>6000 Files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FinalDataScalabiltyPerformanc!$K$12:$K$16</c:f>
              <c:numCache>
                <c:formatCode>General</c:formatCode>
                <c:ptCount val="5"/>
                <c:pt idx="0">
                  <c:v>384.27766666666668</c:v>
                </c:pt>
                <c:pt idx="1">
                  <c:v>754.12566666666669</c:v>
                </c:pt>
                <c:pt idx="2">
                  <c:v>1192.6989999999998</c:v>
                </c:pt>
                <c:pt idx="3">
                  <c:v>1736.6046666666668</c:v>
                </c:pt>
                <c:pt idx="4">
                  <c:v>2224.2273333333337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C34D-B01C-0355212364AA}"/>
            </c:ext>
          </c:extLst>
        </c:ser>
        <c:ser>
          <c:idx val="3"/>
          <c:order val="3"/>
          <c:tx>
            <c:strRef>
              <c:f>FinalDataScalabiltyPerformanc!$I$17</c:f>
              <c:strCache>
                <c:ptCount val="1"/>
                <c:pt idx="0">
                  <c:v>8000 Files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FinalDataScalabiltyPerformanc!$K$17:$K$21</c:f>
              <c:numCache>
                <c:formatCode>General</c:formatCode>
                <c:ptCount val="5"/>
                <c:pt idx="0">
                  <c:v>724.76233333333346</c:v>
                </c:pt>
                <c:pt idx="1">
                  <c:v>1510.3423333333333</c:v>
                </c:pt>
                <c:pt idx="2">
                  <c:v>2341.2903333333338</c:v>
                </c:pt>
                <c:pt idx="3">
                  <c:v>3188.4580000000001</c:v>
                </c:pt>
                <c:pt idx="4">
                  <c:v>4221.0683333333327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C34D-B01C-0355212364AA}"/>
            </c:ext>
          </c:extLst>
        </c:ser>
        <c:ser>
          <c:idx val="4"/>
          <c:order val="4"/>
          <c:tx>
            <c:strRef>
              <c:f>FinalDataScalabiltyPerformanc!$I$22</c:f>
              <c:strCache>
                <c:ptCount val="1"/>
                <c:pt idx="0">
                  <c:v>10000 Files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FinalDataScalabiltyPerformanc!$K$22:$K$26</c:f>
              <c:numCache>
                <c:formatCode>General</c:formatCode>
                <c:ptCount val="5"/>
                <c:pt idx="0">
                  <c:v>1198.8183333333334</c:v>
                </c:pt>
                <c:pt idx="1">
                  <c:v>2368.723</c:v>
                </c:pt>
                <c:pt idx="2">
                  <c:v>3678.0436666666665</c:v>
                </c:pt>
                <c:pt idx="3">
                  <c:v>5000.9653333333335</c:v>
                </c:pt>
                <c:pt idx="4">
                  <c:v>6366.2276666666658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C34D-B01C-03552123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9423"/>
        <c:axId val="23581151"/>
      </c:lineChart>
      <c:catAx>
        <c:axId val="8184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 Sync Regions Per</a:t>
                </a:r>
                <a:r>
                  <a:rPr lang="en-GB" sz="2000" baseline="0"/>
                  <a:t> File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151"/>
        <c:crosses val="autoZero"/>
        <c:auto val="1"/>
        <c:lblAlgn val="ctr"/>
        <c:lblOffset val="100"/>
        <c:noMultiLvlLbl val="0"/>
      </c:catAx>
      <c:valAx>
        <c:axId val="235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Total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Performance / Scalability Experiment (Memory Usage as Sync Regions Increase)</a:t>
            </a:r>
            <a:endParaRPr lang="en-GB" sz="2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FinalDataScalabiltyPerformanc!$I$2</c:f>
              <c:strCache>
                <c:ptCount val="1"/>
                <c:pt idx="0">
                  <c:v>2000 Files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FinalDataScalabiltyPerformanc!$L$2:$L$6</c:f>
              <c:numCache>
                <c:formatCode>General</c:formatCode>
                <c:ptCount val="5"/>
                <c:pt idx="0">
                  <c:v>316.77016314030595</c:v>
                </c:pt>
                <c:pt idx="1">
                  <c:v>58.971110248263692</c:v>
                </c:pt>
                <c:pt idx="2">
                  <c:v>48.437963032464644</c:v>
                </c:pt>
                <c:pt idx="3">
                  <c:v>283.53884994541829</c:v>
                </c:pt>
                <c:pt idx="4">
                  <c:v>276.61942141185665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0F4D-B91B-CDFD3D633AFF}"/>
            </c:ext>
          </c:extLst>
        </c:ser>
        <c:ser>
          <c:idx val="1"/>
          <c:order val="1"/>
          <c:tx>
            <c:strRef>
              <c:f>FinalDataScalabiltyPerformanc!$I$7</c:f>
              <c:strCache>
                <c:ptCount val="1"/>
                <c:pt idx="0">
                  <c:v>4000 Files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FinalDataScalabiltyPerformanc!$L$7:$L$11</c:f>
              <c:numCache>
                <c:formatCode>General</c:formatCode>
                <c:ptCount val="5"/>
                <c:pt idx="0">
                  <c:v>97.240478882058255</c:v>
                </c:pt>
                <c:pt idx="1">
                  <c:v>75.946462281633288</c:v>
                </c:pt>
                <c:pt idx="2">
                  <c:v>94.692044932839053</c:v>
                </c:pt>
                <c:pt idx="3">
                  <c:v>852.7932491649326</c:v>
                </c:pt>
                <c:pt idx="4">
                  <c:v>546.58040570552328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2-0F4D-B91B-CDFD3D633AFF}"/>
            </c:ext>
          </c:extLst>
        </c:ser>
        <c:ser>
          <c:idx val="2"/>
          <c:order val="2"/>
          <c:tx>
            <c:strRef>
              <c:f>FinalDataScalabiltyPerformanc!$I$12</c:f>
              <c:strCache>
                <c:ptCount val="1"/>
                <c:pt idx="0">
                  <c:v>6000 Files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FinalDataScalabiltyPerformanc!$L$12:$L$16</c:f>
              <c:numCache>
                <c:formatCode>General</c:formatCode>
                <c:ptCount val="5"/>
                <c:pt idx="0">
                  <c:v>1131.1409954734388</c:v>
                </c:pt>
                <c:pt idx="1">
                  <c:v>968.73685566060169</c:v>
                </c:pt>
                <c:pt idx="2">
                  <c:v>599.44628114887939</c:v>
                </c:pt>
                <c:pt idx="3">
                  <c:v>1030.3359515551617</c:v>
                </c:pt>
                <c:pt idx="4">
                  <c:v>955.47528181912401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2-0F4D-B91B-CDFD3D633AFF}"/>
            </c:ext>
          </c:extLst>
        </c:ser>
        <c:ser>
          <c:idx val="3"/>
          <c:order val="3"/>
          <c:tx>
            <c:strRef>
              <c:f>FinalDataScalabiltyPerformanc!$I$17</c:f>
              <c:strCache>
                <c:ptCount val="1"/>
                <c:pt idx="0">
                  <c:v>8000 Files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FinalDataScalabiltyPerformanc!$L$17:$L$21</c:f>
              <c:numCache>
                <c:formatCode>General</c:formatCode>
                <c:ptCount val="5"/>
                <c:pt idx="0">
                  <c:v>968.26031604698949</c:v>
                </c:pt>
                <c:pt idx="1">
                  <c:v>827.48803005508887</c:v>
                </c:pt>
                <c:pt idx="2">
                  <c:v>842.78414217327611</c:v>
                </c:pt>
                <c:pt idx="3">
                  <c:v>777.47621193449925</c:v>
                </c:pt>
                <c:pt idx="4">
                  <c:v>680.05088553790983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2-0F4D-B91B-CDFD3D633AFF}"/>
            </c:ext>
          </c:extLst>
        </c:ser>
        <c:ser>
          <c:idx val="4"/>
          <c:order val="4"/>
          <c:tx>
            <c:strRef>
              <c:f>FinalDataScalabiltyPerformanc!$I$22</c:f>
              <c:strCache>
                <c:ptCount val="1"/>
                <c:pt idx="0">
                  <c:v>10000 Files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FinalDataScalabiltyPerformanc!$J$22:$J$26</c:f>
              <c:strCache>
                <c:ptCount val="5"/>
                <c:pt idx="0">
                  <c:v>1 Sync Region</c:v>
                </c:pt>
                <c:pt idx="1">
                  <c:v>2 Sync Regions</c:v>
                </c:pt>
                <c:pt idx="2">
                  <c:v>3 Sync Regions</c:v>
                </c:pt>
                <c:pt idx="3">
                  <c:v>4 Sync Regions</c:v>
                </c:pt>
                <c:pt idx="4">
                  <c:v>5 Sync Regions</c:v>
                </c:pt>
              </c:strCache>
            </c:strRef>
          </c:cat>
          <c:val>
            <c:numRef>
              <c:f>FinalDataScalabiltyPerformanc!$L$22:$L$26</c:f>
              <c:numCache>
                <c:formatCode>General</c:formatCode>
                <c:ptCount val="5"/>
                <c:pt idx="0">
                  <c:v>244.07243184829122</c:v>
                </c:pt>
                <c:pt idx="1">
                  <c:v>596.18093842417227</c:v>
                </c:pt>
                <c:pt idx="2">
                  <c:v>624.46773510059018</c:v>
                </c:pt>
                <c:pt idx="3">
                  <c:v>507.28372892169864</c:v>
                </c:pt>
                <c:pt idx="4">
                  <c:v>231.46743353012096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2-0F4D-B91B-CDFD3D63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69728"/>
        <c:axId val="2111193136"/>
      </c:lineChart>
      <c:catAx>
        <c:axId val="21320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0" i="0" baseline="0">
                    <a:effectLst/>
                  </a:rPr>
                  <a:t>Number of Sync Regions Per File</a:t>
                </a:r>
                <a:endParaRPr lang="en-GB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3136"/>
        <c:crosses val="autoZero"/>
        <c:auto val="1"/>
        <c:lblAlgn val="ctr"/>
        <c:lblOffset val="100"/>
        <c:noMultiLvlLbl val="0"/>
      </c:catAx>
      <c:valAx>
        <c:axId val="2111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Average Memory Usage in MB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6A1836-299E-B342-9798-9CE149D9AB0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72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ACE10-83E9-FF4F-8B7F-2E55B7739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289253</xdr:colOff>
      <xdr:row>31</xdr:row>
      <xdr:rowOff>87586</xdr:rowOff>
    </xdr:from>
    <xdr:to>
      <xdr:col>32</xdr:col>
      <xdr:colOff>60653</xdr:colOff>
      <xdr:row>58</xdr:row>
      <xdr:rowOff>87586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3929-E8B2-F644-9FA7-387897BE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4670690" y="569311"/>
    <xdr:ext cx="14630400" cy="5486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B1018F-A940-2743-8402-43A287B5B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14</xdr:col>
      <xdr:colOff>279400</xdr:colOff>
      <xdr:row>60</xdr:row>
      <xdr:rowOff>50800</xdr:rowOff>
    </xdr:from>
    <xdr:to>
      <xdr:col>32</xdr:col>
      <xdr:colOff>50800</xdr:colOff>
      <xdr:row>87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6E7B0-BF93-AE46-BFE9-AA0023F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287867</xdr:colOff>
      <xdr:row>88</xdr:row>
      <xdr:rowOff>0</xdr:rowOff>
    </xdr:from>
    <xdr:to>
      <xdr:col>32</xdr:col>
      <xdr:colOff>33867</xdr:colOff>
      <xdr:row>115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3FF5B-BB5E-D44B-A453-C6B32DF2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5632-8E17-0B4D-BCA6-DD078C1E22C6}">
  <dimension ref="A1:M91"/>
  <sheetViews>
    <sheetView tabSelected="1" zoomScale="93" workbookViewId="0">
      <selection activeCell="K49" sqref="K49"/>
    </sheetView>
  </sheetViews>
  <sheetFormatPr baseColWidth="10" defaultRowHeight="16" x14ac:dyDescent="0.2"/>
  <cols>
    <col min="1" max="1" width="22" customWidth="1"/>
    <col min="2" max="2" width="18" bestFit="1" customWidth="1"/>
    <col min="3" max="3" width="13.5" bestFit="1" customWidth="1"/>
    <col min="4" max="4" width="22.1640625" customWidth="1"/>
    <col min="5" max="5" width="22.6640625" customWidth="1"/>
    <col min="6" max="6" width="12.5" customWidth="1"/>
    <col min="7" max="7" width="14" customWidth="1"/>
    <col min="9" max="9" width="14.6640625" bestFit="1" customWidth="1"/>
    <col min="10" max="10" width="20.1640625" bestFit="1" customWidth="1"/>
    <col min="11" max="11" width="27.6640625" bestFit="1" customWidth="1"/>
    <col min="12" max="12" width="14.5" customWidth="1"/>
  </cols>
  <sheetData>
    <row r="1" spans="1:13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 t="s">
        <v>14</v>
      </c>
      <c r="G1" s="2" t="s">
        <v>17</v>
      </c>
      <c r="H1" s="2"/>
      <c r="I1" s="2" t="s">
        <v>11</v>
      </c>
      <c r="J1" s="2" t="s">
        <v>12</v>
      </c>
      <c r="K1" s="2" t="s">
        <v>18</v>
      </c>
      <c r="L1" s="2" t="s">
        <v>17</v>
      </c>
      <c r="M1" s="2"/>
    </row>
    <row r="2" spans="1:13" x14ac:dyDescent="0.2">
      <c r="A2" s="2">
        <v>2000</v>
      </c>
      <c r="B2" s="2">
        <v>1</v>
      </c>
      <c r="C2" s="2">
        <v>0</v>
      </c>
      <c r="D2" s="2">
        <v>45017</v>
      </c>
      <c r="E2" s="2">
        <f>D2/1000</f>
        <v>45.017000000000003</v>
      </c>
      <c r="F2" s="2">
        <v>809609040</v>
      </c>
      <c r="G2" s="2">
        <f>F2*0.00000095367432</f>
        <v>772.10335068785287</v>
      </c>
      <c r="H2" s="2"/>
      <c r="I2" s="2" t="s">
        <v>24</v>
      </c>
      <c r="J2" s="2" t="s">
        <v>19</v>
      </c>
      <c r="K2" s="2">
        <f>(E2+E7+E12)/3</f>
        <v>40.831666666666671</v>
      </c>
      <c r="L2" s="2">
        <f>(G2+G7+G12)/3</f>
        <v>316.77016314030595</v>
      </c>
      <c r="M2" s="2"/>
    </row>
    <row r="3" spans="1:13" x14ac:dyDescent="0.2">
      <c r="A3" s="2">
        <v>2000</v>
      </c>
      <c r="B3" s="2">
        <v>2</v>
      </c>
      <c r="C3" s="2">
        <v>0</v>
      </c>
      <c r="D3" s="2">
        <v>101467</v>
      </c>
      <c r="E3" s="2">
        <f t="shared" ref="E3:E66" si="0">D3/1000</f>
        <v>101.467</v>
      </c>
      <c r="F3" s="2">
        <v>89608144</v>
      </c>
      <c r="G3" s="2">
        <f t="shared" ref="G3:G68" si="1">F3*0.00000095367432</f>
        <v>85.456985795662092</v>
      </c>
      <c r="H3" s="2"/>
      <c r="I3" s="2" t="s">
        <v>24</v>
      </c>
      <c r="J3" s="2" t="s">
        <v>20</v>
      </c>
      <c r="K3" s="2">
        <f t="shared" ref="K3:K6" si="2">(E3+E8+E13)/3</f>
        <v>88.611333333333334</v>
      </c>
      <c r="L3" s="2">
        <f t="shared" ref="L3:L6" si="3">(G3+G8+G13)/3</f>
        <v>58.971110248263692</v>
      </c>
      <c r="M3" s="2"/>
    </row>
    <row r="4" spans="1:13" x14ac:dyDescent="0.2">
      <c r="A4" s="2">
        <v>2000</v>
      </c>
      <c r="B4" s="2">
        <v>3</v>
      </c>
      <c r="C4" s="2">
        <v>0</v>
      </c>
      <c r="D4" s="2">
        <v>125279</v>
      </c>
      <c r="E4" s="2">
        <f t="shared" si="0"/>
        <v>125.279</v>
      </c>
      <c r="F4" s="2">
        <v>43713608</v>
      </c>
      <c r="G4" s="2">
        <f t="shared" si="1"/>
        <v>41.688545384146565</v>
      </c>
      <c r="H4" s="2"/>
      <c r="I4" s="2" t="s">
        <v>24</v>
      </c>
      <c r="J4" s="2" t="s">
        <v>21</v>
      </c>
      <c r="K4" s="2">
        <f t="shared" si="2"/>
        <v>124.60833333333333</v>
      </c>
      <c r="L4" s="2">
        <f t="shared" si="3"/>
        <v>48.437963032464644</v>
      </c>
      <c r="M4" s="2"/>
    </row>
    <row r="5" spans="1:13" x14ac:dyDescent="0.2">
      <c r="A5" s="2">
        <v>2000</v>
      </c>
      <c r="B5" s="2">
        <v>4</v>
      </c>
      <c r="C5" s="2">
        <v>0</v>
      </c>
      <c r="D5" s="2">
        <v>168930</v>
      </c>
      <c r="E5" s="2">
        <f t="shared" si="0"/>
        <v>168.93</v>
      </c>
      <c r="F5" s="2">
        <v>94642720</v>
      </c>
      <c r="G5" s="2">
        <f t="shared" si="1"/>
        <v>90.258331638950409</v>
      </c>
      <c r="H5" s="2"/>
      <c r="I5" s="2" t="s">
        <v>24</v>
      </c>
      <c r="J5" s="2" t="s">
        <v>22</v>
      </c>
      <c r="K5" s="2">
        <f t="shared" si="2"/>
        <v>168.39033333333333</v>
      </c>
      <c r="L5" s="2">
        <f t="shared" si="3"/>
        <v>283.53884994541829</v>
      </c>
      <c r="M5" s="2"/>
    </row>
    <row r="6" spans="1:13" x14ac:dyDescent="0.2">
      <c r="A6" s="2">
        <v>2000</v>
      </c>
      <c r="B6" s="2">
        <v>5</v>
      </c>
      <c r="C6" s="2">
        <v>0</v>
      </c>
      <c r="D6" s="2">
        <v>215302</v>
      </c>
      <c r="E6" s="2">
        <f t="shared" si="0"/>
        <v>215.30199999999999</v>
      </c>
      <c r="F6" s="2">
        <v>104039920</v>
      </c>
      <c r="G6" s="2">
        <f t="shared" si="1"/>
        <v>99.220199958854408</v>
      </c>
      <c r="H6" s="2"/>
      <c r="I6" s="2" t="s">
        <v>24</v>
      </c>
      <c r="J6" s="2" t="s">
        <v>23</v>
      </c>
      <c r="K6" s="2">
        <f t="shared" si="2"/>
        <v>212.60966666666664</v>
      </c>
      <c r="L6" s="2">
        <f t="shared" si="3"/>
        <v>276.61942141185665</v>
      </c>
      <c r="M6" s="2"/>
    </row>
    <row r="7" spans="1:13" x14ac:dyDescent="0.2">
      <c r="A7" s="2">
        <v>2000</v>
      </c>
      <c r="B7" s="2">
        <v>1</v>
      </c>
      <c r="C7" s="2">
        <v>1</v>
      </c>
      <c r="D7" s="2">
        <v>37529</v>
      </c>
      <c r="E7" s="2">
        <f t="shared" si="0"/>
        <v>37.529000000000003</v>
      </c>
      <c r="F7" s="2">
        <v>92090968</v>
      </c>
      <c r="G7" s="2">
        <f t="shared" si="1"/>
        <v>87.824791285541764</v>
      </c>
      <c r="H7" s="2"/>
      <c r="I7" s="2" t="s">
        <v>25</v>
      </c>
      <c r="J7" s="2" t="s">
        <v>19</v>
      </c>
      <c r="K7" s="2">
        <f>(E17+E22+E27)/3</f>
        <v>167.89866666666668</v>
      </c>
      <c r="L7" s="2">
        <f>(G17+G22+G27)/3</f>
        <v>97.240478882058255</v>
      </c>
      <c r="M7" s="2"/>
    </row>
    <row r="8" spans="1:13" x14ac:dyDescent="0.2">
      <c r="A8" s="2">
        <v>2000</v>
      </c>
      <c r="B8" s="2">
        <v>2</v>
      </c>
      <c r="C8" s="2">
        <v>1</v>
      </c>
      <c r="D8" s="2">
        <v>84204</v>
      </c>
      <c r="E8" s="2">
        <f t="shared" si="0"/>
        <v>84.203999999999994</v>
      </c>
      <c r="F8" s="2">
        <v>40292560</v>
      </c>
      <c r="G8" s="2">
        <f t="shared" si="1"/>
        <v>38.425979759059203</v>
      </c>
      <c r="H8" s="2"/>
      <c r="I8" s="2" t="s">
        <v>25</v>
      </c>
      <c r="J8" s="2" t="s">
        <v>20</v>
      </c>
      <c r="K8" s="2">
        <f t="shared" ref="K8:K11" si="4">(E18+E23+E28)/3</f>
        <v>345.54233333333332</v>
      </c>
      <c r="L8" s="2">
        <f t="shared" ref="L8:L11" si="5">(G18+G23+G28)/3</f>
        <v>75.946462281633288</v>
      </c>
      <c r="M8" s="2"/>
    </row>
    <row r="9" spans="1:13" x14ac:dyDescent="0.2">
      <c r="A9" s="2">
        <v>2000</v>
      </c>
      <c r="B9" s="2">
        <v>3</v>
      </c>
      <c r="C9" s="2">
        <v>1</v>
      </c>
      <c r="D9" s="2">
        <v>121187</v>
      </c>
      <c r="E9" s="2">
        <f t="shared" si="0"/>
        <v>121.187</v>
      </c>
      <c r="F9" s="2">
        <v>57404080</v>
      </c>
      <c r="G9" s="2">
        <f t="shared" si="1"/>
        <v>54.744796959225603</v>
      </c>
      <c r="H9" s="2"/>
      <c r="I9" s="2" t="s">
        <v>25</v>
      </c>
      <c r="J9" s="2" t="s">
        <v>21</v>
      </c>
      <c r="K9" s="2">
        <f t="shared" si="4"/>
        <v>545.45100000000002</v>
      </c>
      <c r="L9" s="2">
        <f t="shared" si="5"/>
        <v>94.692044932839053</v>
      </c>
      <c r="M9" s="2"/>
    </row>
    <row r="10" spans="1:13" x14ac:dyDescent="0.2">
      <c r="A10" s="2">
        <v>2000</v>
      </c>
      <c r="B10" s="2">
        <v>4</v>
      </c>
      <c r="C10" s="2">
        <v>1</v>
      </c>
      <c r="D10" s="2">
        <v>169849</v>
      </c>
      <c r="E10" s="2">
        <f t="shared" si="0"/>
        <v>169.84899999999999</v>
      </c>
      <c r="F10" s="2">
        <v>317409920</v>
      </c>
      <c r="G10" s="2">
        <f t="shared" si="1"/>
        <v>302.70568961725445</v>
      </c>
      <c r="H10" s="2"/>
      <c r="I10" s="2" t="s">
        <v>25</v>
      </c>
      <c r="J10" s="2" t="s">
        <v>22</v>
      </c>
      <c r="K10" s="2">
        <f t="shared" si="4"/>
        <v>740.26633333333336</v>
      </c>
      <c r="L10" s="2">
        <f t="shared" si="5"/>
        <v>852.7932491649326</v>
      </c>
      <c r="M10" s="2"/>
    </row>
    <row r="11" spans="1:13" x14ac:dyDescent="0.2">
      <c r="A11" s="2">
        <v>2000</v>
      </c>
      <c r="B11" s="2">
        <v>5</v>
      </c>
      <c r="C11" s="2">
        <v>1</v>
      </c>
      <c r="D11" s="2">
        <v>223064</v>
      </c>
      <c r="E11" s="2">
        <f t="shared" si="0"/>
        <v>223.06399999999999</v>
      </c>
      <c r="F11" s="2">
        <v>288983944</v>
      </c>
      <c r="G11" s="2">
        <f t="shared" si="1"/>
        <v>275.59656628511812</v>
      </c>
      <c r="H11" s="2"/>
      <c r="I11" s="2" t="s">
        <v>25</v>
      </c>
      <c r="J11" s="2" t="s">
        <v>23</v>
      </c>
      <c r="K11" s="2">
        <f t="shared" si="4"/>
        <v>950.55366666666669</v>
      </c>
      <c r="L11" s="2">
        <f t="shared" si="5"/>
        <v>546.58040570552328</v>
      </c>
      <c r="M11" s="2"/>
    </row>
    <row r="12" spans="1:13" x14ac:dyDescent="0.2">
      <c r="A12" s="2">
        <v>2000</v>
      </c>
      <c r="B12" s="2">
        <v>1</v>
      </c>
      <c r="C12" s="2">
        <v>2</v>
      </c>
      <c r="D12" s="2">
        <v>39949</v>
      </c>
      <c r="E12" s="2">
        <f t="shared" si="0"/>
        <v>39.948999999999998</v>
      </c>
      <c r="F12" s="2">
        <v>94772760</v>
      </c>
      <c r="G12" s="2">
        <f t="shared" si="1"/>
        <v>90.382347447523216</v>
      </c>
      <c r="H12" s="2"/>
      <c r="I12" s="2" t="s">
        <v>26</v>
      </c>
      <c r="J12" s="2" t="s">
        <v>19</v>
      </c>
      <c r="K12" s="2">
        <f>(E32+E37+E42)/3</f>
        <v>384.27766666666668</v>
      </c>
      <c r="L12" s="2">
        <f>(G32+G37+G42)/3</f>
        <v>1131.1409954734388</v>
      </c>
      <c r="M12" s="2"/>
    </row>
    <row r="13" spans="1:13" x14ac:dyDescent="0.2">
      <c r="A13" s="2">
        <v>2000</v>
      </c>
      <c r="B13" s="2">
        <v>2</v>
      </c>
      <c r="C13" s="2">
        <v>2</v>
      </c>
      <c r="D13" s="2">
        <v>80163</v>
      </c>
      <c r="E13" s="2">
        <f t="shared" si="0"/>
        <v>80.162999999999997</v>
      </c>
      <c r="F13" s="2">
        <v>55606368</v>
      </c>
      <c r="G13" s="2">
        <f t="shared" si="1"/>
        <v>53.030365190069766</v>
      </c>
      <c r="H13" s="2"/>
      <c r="I13" s="2" t="s">
        <v>26</v>
      </c>
      <c r="J13" s="2" t="s">
        <v>20</v>
      </c>
      <c r="K13" s="2">
        <f t="shared" ref="K13:K16" si="6">(E33+E38+E43)/3</f>
        <v>754.12566666666669</v>
      </c>
      <c r="L13" s="2">
        <f t="shared" ref="L13:L16" si="7">(G33+G38+G43)/3</f>
        <v>968.73685566060169</v>
      </c>
      <c r="M13" s="2"/>
    </row>
    <row r="14" spans="1:13" x14ac:dyDescent="0.2">
      <c r="A14" s="2">
        <v>2000</v>
      </c>
      <c r="B14" s="2">
        <v>3</v>
      </c>
      <c r="C14" s="2">
        <v>2</v>
      </c>
      <c r="D14" s="2">
        <v>127359</v>
      </c>
      <c r="E14" s="2">
        <f t="shared" si="0"/>
        <v>127.35899999999999</v>
      </c>
      <c r="F14" s="2">
        <v>51254968</v>
      </c>
      <c r="G14" s="2">
        <f t="shared" si="1"/>
        <v>48.880546754021765</v>
      </c>
      <c r="H14" s="2"/>
      <c r="I14" s="2" t="s">
        <v>26</v>
      </c>
      <c r="J14" s="2" t="s">
        <v>21</v>
      </c>
      <c r="K14" s="2">
        <f t="shared" si="6"/>
        <v>1192.6989999999998</v>
      </c>
      <c r="L14" s="2">
        <f t="shared" si="7"/>
        <v>599.44628114887939</v>
      </c>
      <c r="M14" s="2"/>
    </row>
    <row r="15" spans="1:13" x14ac:dyDescent="0.2">
      <c r="A15" s="2">
        <v>2000</v>
      </c>
      <c r="B15" s="2">
        <v>4</v>
      </c>
      <c r="C15" s="2">
        <v>2</v>
      </c>
      <c r="D15" s="2">
        <v>166392</v>
      </c>
      <c r="E15" s="2">
        <f t="shared" si="0"/>
        <v>166.392</v>
      </c>
      <c r="F15" s="2">
        <v>479883456</v>
      </c>
      <c r="G15" s="2">
        <f t="shared" si="1"/>
        <v>457.65252858004999</v>
      </c>
      <c r="H15" s="2"/>
      <c r="I15" s="2" t="s">
        <v>26</v>
      </c>
      <c r="J15" s="2" t="s">
        <v>22</v>
      </c>
      <c r="K15" s="2">
        <f t="shared" si="6"/>
        <v>1736.6046666666668</v>
      </c>
      <c r="L15" s="2">
        <f t="shared" si="7"/>
        <v>1030.3359515551617</v>
      </c>
      <c r="M15" s="2"/>
    </row>
    <row r="16" spans="1:13" x14ac:dyDescent="0.2">
      <c r="A16" s="2">
        <v>2000</v>
      </c>
      <c r="B16" s="2">
        <v>5</v>
      </c>
      <c r="C16" s="2">
        <v>2</v>
      </c>
      <c r="D16" s="2">
        <v>199463</v>
      </c>
      <c r="E16" s="2">
        <f t="shared" si="0"/>
        <v>199.46299999999999</v>
      </c>
      <c r="F16" s="2">
        <v>477145592</v>
      </c>
      <c r="G16" s="2">
        <f t="shared" si="1"/>
        <v>455.04149799159751</v>
      </c>
      <c r="H16" s="2"/>
      <c r="I16" s="2" t="s">
        <v>26</v>
      </c>
      <c r="J16" s="2" t="s">
        <v>23</v>
      </c>
      <c r="K16" s="2">
        <f t="shared" si="6"/>
        <v>2224.2273333333337</v>
      </c>
      <c r="L16" s="2">
        <f t="shared" si="7"/>
        <v>955.47528181912401</v>
      </c>
      <c r="M16" s="2"/>
    </row>
    <row r="17" spans="1:13" x14ac:dyDescent="0.2">
      <c r="A17" s="2">
        <v>4000</v>
      </c>
      <c r="B17" s="2">
        <v>1</v>
      </c>
      <c r="C17" s="2">
        <v>0</v>
      </c>
      <c r="D17" s="2">
        <v>171818</v>
      </c>
      <c r="E17" s="2">
        <f t="shared" si="0"/>
        <v>171.81800000000001</v>
      </c>
      <c r="F17" s="2">
        <v>144672464</v>
      </c>
      <c r="G17" s="2">
        <f t="shared" si="1"/>
        <v>137.97041372792449</v>
      </c>
      <c r="H17" s="2"/>
      <c r="I17" s="2" t="s">
        <v>27</v>
      </c>
      <c r="J17" s="2" t="s">
        <v>19</v>
      </c>
      <c r="K17" s="2">
        <f>(E47+E52+E57)/3</f>
        <v>724.76233333333346</v>
      </c>
      <c r="L17" s="2">
        <f>(G47+G52+G57)/3</f>
        <v>968.26031604698949</v>
      </c>
      <c r="M17" s="2"/>
    </row>
    <row r="18" spans="1:13" x14ac:dyDescent="0.2">
      <c r="A18" s="2">
        <v>4000</v>
      </c>
      <c r="B18" s="2">
        <v>2</v>
      </c>
      <c r="C18" s="2">
        <v>0</v>
      </c>
      <c r="D18" s="2">
        <v>347359</v>
      </c>
      <c r="E18" s="2">
        <f t="shared" si="0"/>
        <v>347.35899999999998</v>
      </c>
      <c r="F18" s="2">
        <v>51192120</v>
      </c>
      <c r="G18" s="2">
        <f t="shared" si="1"/>
        <v>48.820610230358405</v>
      </c>
      <c r="H18" s="2"/>
      <c r="I18" s="2" t="s">
        <v>27</v>
      </c>
      <c r="J18" s="2" t="s">
        <v>20</v>
      </c>
      <c r="K18" s="2">
        <f t="shared" ref="K18:K21" si="8">(E48+E53+E58)/3</f>
        <v>1510.3423333333333</v>
      </c>
      <c r="L18" s="2">
        <f t="shared" ref="L18:L21" si="9">(G48+G53+G58)/3</f>
        <v>827.48803005508887</v>
      </c>
      <c r="M18" s="2"/>
    </row>
    <row r="19" spans="1:13" x14ac:dyDescent="0.2">
      <c r="A19" s="2">
        <v>4000</v>
      </c>
      <c r="B19" s="2">
        <v>3</v>
      </c>
      <c r="C19" s="2">
        <v>0</v>
      </c>
      <c r="D19" s="2">
        <v>538582</v>
      </c>
      <c r="E19" s="2">
        <f t="shared" si="0"/>
        <v>538.58199999999999</v>
      </c>
      <c r="F19" s="2">
        <v>86701752</v>
      </c>
      <c r="G19" s="2">
        <f t="shared" si="1"/>
        <v>82.685234381408648</v>
      </c>
      <c r="H19" s="2"/>
      <c r="I19" s="2" t="s">
        <v>27</v>
      </c>
      <c r="J19" s="2" t="s">
        <v>21</v>
      </c>
      <c r="K19" s="2">
        <f t="shared" si="8"/>
        <v>2341.2903333333338</v>
      </c>
      <c r="L19" s="2">
        <f t="shared" si="9"/>
        <v>842.78414217327611</v>
      </c>
      <c r="M19" s="2"/>
    </row>
    <row r="20" spans="1:13" x14ac:dyDescent="0.2">
      <c r="A20" s="2">
        <v>4000</v>
      </c>
      <c r="B20" s="2">
        <v>4</v>
      </c>
      <c r="C20" s="2">
        <v>0</v>
      </c>
      <c r="D20" s="2">
        <v>731235</v>
      </c>
      <c r="E20" s="2">
        <f t="shared" si="0"/>
        <v>731.23500000000001</v>
      </c>
      <c r="F20" s="2">
        <v>515452096</v>
      </c>
      <c r="G20" s="2">
        <f t="shared" si="1"/>
        <v>491.57342714537475</v>
      </c>
      <c r="H20" s="2"/>
      <c r="I20" s="2" t="s">
        <v>27</v>
      </c>
      <c r="J20" s="2" t="s">
        <v>22</v>
      </c>
      <c r="K20" s="2">
        <f t="shared" si="8"/>
        <v>3188.4580000000001</v>
      </c>
      <c r="L20" s="2">
        <f t="shared" si="9"/>
        <v>777.47621193449925</v>
      </c>
      <c r="M20" s="2"/>
    </row>
    <row r="21" spans="1:13" x14ac:dyDescent="0.2">
      <c r="A21" s="2">
        <v>4000</v>
      </c>
      <c r="B21" s="2">
        <v>5</v>
      </c>
      <c r="C21" s="2">
        <v>0</v>
      </c>
      <c r="D21" s="2">
        <v>939571</v>
      </c>
      <c r="E21" s="2">
        <f t="shared" si="0"/>
        <v>939.57100000000003</v>
      </c>
      <c r="F21" s="2">
        <v>206181144</v>
      </c>
      <c r="G21" s="2">
        <f t="shared" si="1"/>
        <v>196.62966230102211</v>
      </c>
      <c r="H21" s="2"/>
      <c r="I21" s="2" t="s">
        <v>27</v>
      </c>
      <c r="J21" s="2" t="s">
        <v>23</v>
      </c>
      <c r="K21" s="2">
        <f t="shared" si="8"/>
        <v>4221.0683333333327</v>
      </c>
      <c r="L21" s="2">
        <f t="shared" si="9"/>
        <v>680.05088553790983</v>
      </c>
      <c r="M21" s="2"/>
    </row>
    <row r="22" spans="1:13" x14ac:dyDescent="0.2">
      <c r="A22" s="2">
        <v>4000</v>
      </c>
      <c r="B22" s="2">
        <v>1</v>
      </c>
      <c r="C22" s="2">
        <v>1</v>
      </c>
      <c r="D22" s="2">
        <v>167576</v>
      </c>
      <c r="E22" s="2">
        <f t="shared" si="0"/>
        <v>167.57599999999999</v>
      </c>
      <c r="F22" s="2">
        <v>76968584</v>
      </c>
      <c r="G22" s="2">
        <f t="shared" si="1"/>
        <v>73.402962007562891</v>
      </c>
      <c r="H22" s="2"/>
      <c r="I22" s="2" t="s">
        <v>28</v>
      </c>
      <c r="J22" s="2" t="s">
        <v>19</v>
      </c>
      <c r="K22" s="2">
        <f>(E62+E67+E72)/3</f>
        <v>1198.8183333333334</v>
      </c>
      <c r="L22" s="2">
        <f>(G62+G67+G72)/3</f>
        <v>244.07243184829122</v>
      </c>
      <c r="M22" s="2"/>
    </row>
    <row r="23" spans="1:13" x14ac:dyDescent="0.2">
      <c r="A23" s="2">
        <v>4000</v>
      </c>
      <c r="B23" s="2">
        <v>2</v>
      </c>
      <c r="C23" s="2">
        <v>1</v>
      </c>
      <c r="D23" s="2">
        <v>339689</v>
      </c>
      <c r="E23" s="2">
        <f t="shared" si="0"/>
        <v>339.68900000000002</v>
      </c>
      <c r="F23" s="2">
        <v>75347640</v>
      </c>
      <c r="G23" s="2">
        <f t="shared" si="1"/>
        <v>71.857109340604808</v>
      </c>
      <c r="H23" s="2"/>
      <c r="I23" s="2" t="s">
        <v>28</v>
      </c>
      <c r="J23" s="2" t="s">
        <v>20</v>
      </c>
      <c r="K23" s="2">
        <f t="shared" ref="K23:K26" si="10">(E63+E68+E73)/3</f>
        <v>2368.723</v>
      </c>
      <c r="L23" s="2">
        <f t="shared" ref="L23:L26" si="11">(G63+G68+G73)/3</f>
        <v>596.18093842417227</v>
      </c>
      <c r="M23" s="2"/>
    </row>
    <row r="24" spans="1:13" x14ac:dyDescent="0.2">
      <c r="A24" s="2">
        <v>4000</v>
      </c>
      <c r="B24" s="2">
        <v>3</v>
      </c>
      <c r="C24" s="2">
        <v>1</v>
      </c>
      <c r="D24" s="2">
        <v>552963</v>
      </c>
      <c r="E24" s="2">
        <f t="shared" si="0"/>
        <v>552.96299999999997</v>
      </c>
      <c r="F24" s="2">
        <v>104141240</v>
      </c>
      <c r="G24" s="2">
        <f t="shared" si="1"/>
        <v>99.316826240956814</v>
      </c>
      <c r="H24" s="2"/>
      <c r="I24" s="2" t="s">
        <v>28</v>
      </c>
      <c r="J24" s="2" t="s">
        <v>21</v>
      </c>
      <c r="K24" s="2">
        <f t="shared" si="10"/>
        <v>3678.0436666666665</v>
      </c>
      <c r="L24" s="2">
        <f t="shared" si="11"/>
        <v>624.46773510059018</v>
      </c>
      <c r="M24" s="2"/>
    </row>
    <row r="25" spans="1:13" x14ac:dyDescent="0.2">
      <c r="A25" s="2">
        <v>4000</v>
      </c>
      <c r="B25" s="2">
        <v>4</v>
      </c>
      <c r="C25" s="2">
        <v>1</v>
      </c>
      <c r="D25" s="2">
        <v>747987</v>
      </c>
      <c r="E25" s="2">
        <f t="shared" si="0"/>
        <v>747.98699999999997</v>
      </c>
      <c r="F25" s="2">
        <v>1002692496</v>
      </c>
      <c r="G25" s="2">
        <f t="shared" si="1"/>
        <v>956.24208429190287</v>
      </c>
      <c r="H25" s="2"/>
      <c r="I25" s="2" t="s">
        <v>28</v>
      </c>
      <c r="J25" s="2" t="s">
        <v>22</v>
      </c>
      <c r="K25" s="2">
        <f t="shared" si="10"/>
        <v>5000.9653333333335</v>
      </c>
      <c r="L25" s="2">
        <f t="shared" si="11"/>
        <v>507.28372892169864</v>
      </c>
      <c r="M25" s="2"/>
    </row>
    <row r="26" spans="1:13" x14ac:dyDescent="0.2">
      <c r="A26" s="2">
        <v>4000</v>
      </c>
      <c r="B26" s="2">
        <v>5</v>
      </c>
      <c r="C26" s="2">
        <v>1</v>
      </c>
      <c r="D26" s="2">
        <v>960350</v>
      </c>
      <c r="E26" s="2">
        <f t="shared" si="0"/>
        <v>960.35</v>
      </c>
      <c r="F26" s="2">
        <v>700659080</v>
      </c>
      <c r="G26" s="2">
        <f t="shared" si="1"/>
        <v>668.20057167082564</v>
      </c>
      <c r="H26" s="2"/>
      <c r="I26" s="2" t="s">
        <v>28</v>
      </c>
      <c r="J26" s="2" t="s">
        <v>23</v>
      </c>
      <c r="K26" s="2">
        <f t="shared" si="10"/>
        <v>6366.2276666666658</v>
      </c>
      <c r="L26" s="2">
        <f t="shared" si="11"/>
        <v>231.46743353012096</v>
      </c>
      <c r="M26" s="2"/>
    </row>
    <row r="27" spans="1:13" x14ac:dyDescent="0.2">
      <c r="A27" s="2">
        <v>4000</v>
      </c>
      <c r="B27" s="2">
        <v>1</v>
      </c>
      <c r="C27" s="2">
        <v>2</v>
      </c>
      <c r="D27" s="2">
        <v>164302</v>
      </c>
      <c r="E27" s="2">
        <f t="shared" si="0"/>
        <v>164.30199999999999</v>
      </c>
      <c r="F27" s="2">
        <v>84251048</v>
      </c>
      <c r="G27" s="2">
        <f t="shared" si="1"/>
        <v>80.348060910687366</v>
      </c>
      <c r="H27" s="2"/>
      <c r="I27" s="2"/>
      <c r="J27" s="2"/>
      <c r="K27" s="2"/>
      <c r="L27" s="2"/>
      <c r="M27" s="2"/>
    </row>
    <row r="28" spans="1:13" x14ac:dyDescent="0.2">
      <c r="A28" s="2">
        <v>4000</v>
      </c>
      <c r="B28" s="2">
        <v>2</v>
      </c>
      <c r="C28" s="2">
        <v>2</v>
      </c>
      <c r="D28" s="2">
        <v>349579</v>
      </c>
      <c r="E28" s="2">
        <f t="shared" si="0"/>
        <v>349.57900000000001</v>
      </c>
      <c r="F28" s="2">
        <v>112367152</v>
      </c>
      <c r="G28" s="2">
        <f t="shared" si="1"/>
        <v>107.16166727393666</v>
      </c>
      <c r="H28" s="2"/>
      <c r="I28" s="2"/>
      <c r="J28" s="2"/>
      <c r="K28" s="2"/>
      <c r="L28" s="2"/>
      <c r="M28" s="2"/>
    </row>
    <row r="29" spans="1:13" x14ac:dyDescent="0.2">
      <c r="A29" s="2">
        <v>4000</v>
      </c>
      <c r="B29" s="2">
        <v>3</v>
      </c>
      <c r="C29" s="2">
        <v>2</v>
      </c>
      <c r="D29" s="2">
        <v>544808</v>
      </c>
      <c r="E29" s="2">
        <f t="shared" si="0"/>
        <v>544.80799999999999</v>
      </c>
      <c r="F29" s="2">
        <v>107032424</v>
      </c>
      <c r="G29" s="2">
        <f t="shared" si="1"/>
        <v>102.0740741761517</v>
      </c>
      <c r="H29" s="2"/>
      <c r="I29" s="2"/>
      <c r="J29" s="2"/>
      <c r="K29" s="2"/>
      <c r="L29" s="2"/>
      <c r="M29" s="2"/>
    </row>
    <row r="30" spans="1:13" x14ac:dyDescent="0.2">
      <c r="A30" s="2">
        <v>4000</v>
      </c>
      <c r="B30" s="2">
        <v>4</v>
      </c>
      <c r="C30" s="2">
        <v>2</v>
      </c>
      <c r="D30" s="2">
        <v>741577</v>
      </c>
      <c r="E30" s="2">
        <f t="shared" si="0"/>
        <v>741.577</v>
      </c>
      <c r="F30" s="2">
        <v>1164511000</v>
      </c>
      <c r="G30" s="2">
        <f t="shared" si="1"/>
        <v>1110.56423605752</v>
      </c>
      <c r="H30" s="2"/>
      <c r="I30" s="2"/>
      <c r="J30" s="2"/>
      <c r="K30" s="2"/>
      <c r="L30" s="2"/>
      <c r="M30" s="2"/>
    </row>
    <row r="31" spans="1:13" x14ac:dyDescent="0.2">
      <c r="A31" s="2">
        <v>4000</v>
      </c>
      <c r="B31" s="2">
        <v>5</v>
      </c>
      <c r="C31" s="2">
        <v>2</v>
      </c>
      <c r="D31" s="2">
        <v>951740</v>
      </c>
      <c r="E31" s="2">
        <f t="shared" si="0"/>
        <v>951.74</v>
      </c>
      <c r="F31" s="2">
        <v>812553056</v>
      </c>
      <c r="G31" s="2">
        <f t="shared" si="1"/>
        <v>774.91098314472197</v>
      </c>
      <c r="H31" s="2"/>
      <c r="I31" s="2"/>
      <c r="J31" s="2"/>
      <c r="K31" s="2"/>
      <c r="L31" s="2"/>
      <c r="M31" s="2"/>
    </row>
    <row r="32" spans="1:13" x14ac:dyDescent="0.2">
      <c r="A32" s="2">
        <v>6000</v>
      </c>
      <c r="B32" s="2">
        <v>1</v>
      </c>
      <c r="C32" s="2">
        <v>0</v>
      </c>
      <c r="D32" s="2">
        <v>388046</v>
      </c>
      <c r="E32" s="2">
        <f t="shared" si="0"/>
        <v>388.04599999999999</v>
      </c>
      <c r="F32" s="2">
        <v>1116912968</v>
      </c>
      <c r="G32" s="2">
        <f t="shared" si="1"/>
        <v>1065.1712152565819</v>
      </c>
      <c r="H32" s="2"/>
      <c r="I32" s="2"/>
      <c r="J32" s="2"/>
      <c r="K32" s="2"/>
      <c r="L32" s="2"/>
      <c r="M32" s="2"/>
    </row>
    <row r="33" spans="1:13" x14ac:dyDescent="0.2">
      <c r="A33" s="2">
        <v>6000</v>
      </c>
      <c r="B33" s="2">
        <v>2</v>
      </c>
      <c r="C33" s="2">
        <v>0</v>
      </c>
      <c r="D33" s="2">
        <v>694717</v>
      </c>
      <c r="E33" s="2">
        <f t="shared" si="0"/>
        <v>694.71699999999998</v>
      </c>
      <c r="F33" s="2">
        <v>1335425168</v>
      </c>
      <c r="G33" s="2">
        <f t="shared" si="1"/>
        <v>1273.5606890032859</v>
      </c>
      <c r="H33" s="2"/>
      <c r="I33" s="2"/>
      <c r="J33" s="2"/>
      <c r="K33" s="2"/>
      <c r="L33" s="2"/>
      <c r="M33" s="2"/>
    </row>
    <row r="34" spans="1:13" x14ac:dyDescent="0.2">
      <c r="A34" s="2">
        <v>6000</v>
      </c>
      <c r="B34" s="2">
        <v>3</v>
      </c>
      <c r="C34" s="2">
        <v>0</v>
      </c>
      <c r="D34" s="2">
        <v>1178512</v>
      </c>
      <c r="E34" s="2">
        <f t="shared" si="0"/>
        <v>1178.5119999999999</v>
      </c>
      <c r="F34" s="2">
        <v>574002456</v>
      </c>
      <c r="G34" s="2">
        <f t="shared" si="1"/>
        <v>547.41140190413</v>
      </c>
      <c r="H34" s="2"/>
      <c r="I34" s="2"/>
      <c r="J34" s="2"/>
      <c r="K34" s="2"/>
      <c r="L34" s="2"/>
      <c r="M34" s="2"/>
    </row>
    <row r="35" spans="1:13" x14ac:dyDescent="0.2">
      <c r="A35" s="2">
        <v>6000</v>
      </c>
      <c r="B35" s="2">
        <v>4</v>
      </c>
      <c r="C35" s="2">
        <v>0</v>
      </c>
      <c r="D35" s="2">
        <v>1741791</v>
      </c>
      <c r="E35" s="2">
        <f t="shared" si="0"/>
        <v>1741.7909999999999</v>
      </c>
      <c r="F35" s="2">
        <v>1222589344</v>
      </c>
      <c r="G35" s="2">
        <f t="shared" si="1"/>
        <v>1165.9520612784463</v>
      </c>
      <c r="H35" s="2"/>
      <c r="I35" s="2"/>
      <c r="J35" s="2"/>
      <c r="K35" s="2"/>
      <c r="L35" s="2"/>
      <c r="M35" s="2"/>
    </row>
    <row r="36" spans="1:13" x14ac:dyDescent="0.2">
      <c r="A36" s="2">
        <v>6000</v>
      </c>
      <c r="B36" s="2">
        <v>5</v>
      </c>
      <c r="C36" s="2">
        <v>0</v>
      </c>
      <c r="D36" s="2">
        <v>2206821</v>
      </c>
      <c r="E36" s="2">
        <f t="shared" si="0"/>
        <v>2206.8209999999999</v>
      </c>
      <c r="F36" s="2">
        <v>607942872</v>
      </c>
      <c r="G36" s="2">
        <f t="shared" si="1"/>
        <v>579.77950505344711</v>
      </c>
      <c r="H36" s="2"/>
      <c r="I36" s="2"/>
      <c r="J36" s="2"/>
      <c r="K36" s="2"/>
      <c r="L36" s="2"/>
      <c r="M36" s="2"/>
    </row>
    <row r="37" spans="1:13" x14ac:dyDescent="0.2">
      <c r="A37" s="2">
        <v>6000</v>
      </c>
      <c r="B37" s="2">
        <v>1</v>
      </c>
      <c r="C37" s="2">
        <v>1</v>
      </c>
      <c r="D37" s="2">
        <v>376653</v>
      </c>
      <c r="E37" s="2">
        <f t="shared" si="0"/>
        <v>376.65300000000002</v>
      </c>
      <c r="F37" s="2">
        <v>1196764776</v>
      </c>
      <c r="G37" s="2">
        <f t="shared" si="1"/>
        <v>1141.3238339517525</v>
      </c>
      <c r="H37" s="2"/>
      <c r="I37" s="2"/>
      <c r="J37" s="2"/>
      <c r="K37" s="2"/>
      <c r="L37" s="2"/>
      <c r="M37" s="2"/>
    </row>
    <row r="38" spans="1:13" x14ac:dyDescent="0.2">
      <c r="A38" s="2">
        <v>6000</v>
      </c>
      <c r="B38" s="2">
        <v>2</v>
      </c>
      <c r="C38" s="2">
        <v>1</v>
      </c>
      <c r="D38" s="2">
        <v>784714</v>
      </c>
      <c r="E38" s="2">
        <f t="shared" si="0"/>
        <v>784.71400000000006</v>
      </c>
      <c r="F38" s="2">
        <v>1354209488</v>
      </c>
      <c r="G38" s="2">
        <f t="shared" si="1"/>
        <v>1291.4748126059483</v>
      </c>
      <c r="H38" s="2"/>
      <c r="I38" s="2"/>
      <c r="J38" s="2"/>
      <c r="K38" s="2"/>
      <c r="L38" s="2"/>
      <c r="M38" s="2"/>
    </row>
    <row r="39" spans="1:13" x14ac:dyDescent="0.2">
      <c r="A39" s="2">
        <v>6000</v>
      </c>
      <c r="B39" s="2">
        <v>3</v>
      </c>
      <c r="C39" s="2">
        <v>1</v>
      </c>
      <c r="D39" s="2">
        <v>1233796</v>
      </c>
      <c r="E39" s="2">
        <f t="shared" si="0"/>
        <v>1233.796</v>
      </c>
      <c r="F39" s="2">
        <v>712210312</v>
      </c>
      <c r="G39" s="2">
        <f t="shared" si="1"/>
        <v>679.21668499358793</v>
      </c>
      <c r="H39" s="2"/>
      <c r="I39" s="2"/>
      <c r="J39" s="2"/>
      <c r="K39" s="2"/>
      <c r="L39" s="2"/>
      <c r="M39" s="2"/>
    </row>
    <row r="40" spans="1:13" x14ac:dyDescent="0.2">
      <c r="A40" s="2">
        <v>6000</v>
      </c>
      <c r="B40" s="2">
        <v>4</v>
      </c>
      <c r="C40" s="2">
        <v>1</v>
      </c>
      <c r="D40" s="2">
        <v>1733864</v>
      </c>
      <c r="E40" s="2">
        <f t="shared" si="0"/>
        <v>1733.864</v>
      </c>
      <c r="F40" s="2">
        <v>1265385080</v>
      </c>
      <c r="G40" s="2">
        <f t="shared" si="1"/>
        <v>1206.7652557071458</v>
      </c>
      <c r="H40" s="2"/>
      <c r="I40" s="2"/>
      <c r="J40" s="2"/>
      <c r="K40" s="2"/>
      <c r="L40" s="2"/>
      <c r="M40" s="2"/>
    </row>
    <row r="41" spans="1:13" x14ac:dyDescent="0.2">
      <c r="A41" s="2">
        <v>6000</v>
      </c>
      <c r="B41" s="2">
        <v>5</v>
      </c>
      <c r="C41" s="2">
        <v>1</v>
      </c>
      <c r="D41" s="2">
        <v>2235529</v>
      </c>
      <c r="E41" s="2">
        <f t="shared" si="0"/>
        <v>2235.529</v>
      </c>
      <c r="F41" s="2">
        <v>1013838232</v>
      </c>
      <c r="G41" s="2">
        <f t="shared" si="1"/>
        <v>966.87148649260234</v>
      </c>
      <c r="H41" s="2"/>
      <c r="I41" s="2"/>
      <c r="J41" s="2"/>
      <c r="K41" s="2"/>
      <c r="L41" s="2"/>
      <c r="M41" s="2"/>
    </row>
    <row r="42" spans="1:13" x14ac:dyDescent="0.2">
      <c r="A42" s="2">
        <v>6000</v>
      </c>
      <c r="B42" s="2">
        <v>1</v>
      </c>
      <c r="C42" s="2">
        <v>2</v>
      </c>
      <c r="D42" s="2">
        <v>388134</v>
      </c>
      <c r="E42" s="2">
        <f t="shared" si="0"/>
        <v>388.13400000000001</v>
      </c>
      <c r="F42" s="2">
        <v>1244584144</v>
      </c>
      <c r="G42" s="2">
        <f t="shared" si="1"/>
        <v>1186.9279372119822</v>
      </c>
      <c r="H42" s="2"/>
      <c r="I42" s="2"/>
      <c r="J42" s="2"/>
      <c r="K42" s="2"/>
      <c r="L42" s="2"/>
      <c r="M42" s="2"/>
    </row>
    <row r="43" spans="1:13" x14ac:dyDescent="0.2">
      <c r="A43" s="2">
        <v>6000</v>
      </c>
      <c r="B43" s="2">
        <v>2</v>
      </c>
      <c r="C43" s="2">
        <v>2</v>
      </c>
      <c r="D43" s="2">
        <v>782946</v>
      </c>
      <c r="E43" s="2">
        <f t="shared" si="0"/>
        <v>782.94600000000003</v>
      </c>
      <c r="F43" s="2">
        <v>357747984</v>
      </c>
      <c r="G43" s="2">
        <f t="shared" si="1"/>
        <v>341.17506537257094</v>
      </c>
      <c r="H43" s="2"/>
      <c r="I43" s="2"/>
      <c r="J43" s="2"/>
      <c r="K43" s="2"/>
      <c r="L43" s="2"/>
      <c r="M43" s="2"/>
    </row>
    <row r="44" spans="1:13" x14ac:dyDescent="0.2">
      <c r="A44" s="2">
        <v>6000</v>
      </c>
      <c r="B44" s="2">
        <v>3</v>
      </c>
      <c r="C44" s="2">
        <v>2</v>
      </c>
      <c r="D44" s="2">
        <v>1165789</v>
      </c>
      <c r="E44" s="2">
        <f t="shared" si="0"/>
        <v>1165.789</v>
      </c>
      <c r="F44" s="2">
        <v>599482176</v>
      </c>
      <c r="G44" s="2">
        <f t="shared" si="1"/>
        <v>571.71075654892036</v>
      </c>
      <c r="H44" s="2"/>
      <c r="I44" s="2"/>
      <c r="J44" s="2"/>
      <c r="K44" s="2"/>
      <c r="L44" s="2"/>
      <c r="M44" s="2"/>
    </row>
    <row r="45" spans="1:13" x14ac:dyDescent="0.2">
      <c r="A45" s="2">
        <v>6000</v>
      </c>
      <c r="B45" s="2">
        <v>4</v>
      </c>
      <c r="C45" s="2">
        <v>2</v>
      </c>
      <c r="D45" s="2">
        <v>1734159</v>
      </c>
      <c r="E45" s="2">
        <f t="shared" si="0"/>
        <v>1734.1590000000001</v>
      </c>
      <c r="F45" s="2">
        <v>753182216</v>
      </c>
      <c r="G45" s="2">
        <f t="shared" si="1"/>
        <v>718.29053767989319</v>
      </c>
      <c r="H45" s="2"/>
      <c r="I45" s="2"/>
      <c r="J45" s="2"/>
      <c r="K45" s="2"/>
      <c r="L45" s="2"/>
      <c r="M45" s="2"/>
    </row>
    <row r="46" spans="1:13" x14ac:dyDescent="0.2">
      <c r="A46" s="2">
        <v>6000</v>
      </c>
      <c r="B46" s="2">
        <v>5</v>
      </c>
      <c r="C46" s="2">
        <v>2</v>
      </c>
      <c r="D46" s="2">
        <v>2230332</v>
      </c>
      <c r="E46" s="2">
        <f t="shared" si="0"/>
        <v>2230.3319999999999</v>
      </c>
      <c r="F46" s="2">
        <v>1383884232</v>
      </c>
      <c r="G46" s="2">
        <f t="shared" si="1"/>
        <v>1319.7748539113225</v>
      </c>
      <c r="H46" s="2"/>
      <c r="I46" s="2"/>
      <c r="J46" s="2"/>
      <c r="K46" s="2"/>
      <c r="L46" s="2"/>
      <c r="M46" s="2"/>
    </row>
    <row r="47" spans="1:13" x14ac:dyDescent="0.2">
      <c r="A47" s="2">
        <v>8000</v>
      </c>
      <c r="B47" s="2">
        <v>1</v>
      </c>
      <c r="C47" s="2">
        <v>0</v>
      </c>
      <c r="D47" s="2">
        <v>736845</v>
      </c>
      <c r="E47" s="2">
        <f t="shared" si="0"/>
        <v>736.84500000000003</v>
      </c>
      <c r="F47" s="2">
        <v>1129531936</v>
      </c>
      <c r="G47" s="2">
        <f t="shared" si="1"/>
        <v>1077.2056009830837</v>
      </c>
      <c r="H47" s="2"/>
      <c r="I47" s="2"/>
      <c r="J47" s="2"/>
      <c r="K47" s="2"/>
      <c r="L47" s="2"/>
      <c r="M47" s="2"/>
    </row>
    <row r="48" spans="1:13" x14ac:dyDescent="0.2">
      <c r="A48" s="2">
        <v>8000</v>
      </c>
      <c r="B48" s="2">
        <v>2</v>
      </c>
      <c r="C48" s="2">
        <v>0</v>
      </c>
      <c r="D48" s="2">
        <v>1511219</v>
      </c>
      <c r="E48" s="2">
        <f t="shared" si="0"/>
        <v>1511.2190000000001</v>
      </c>
      <c r="F48" s="2">
        <v>674606264</v>
      </c>
      <c r="G48" s="2">
        <f t="shared" si="1"/>
        <v>643.35467008794058</v>
      </c>
      <c r="H48" s="2"/>
      <c r="I48" s="2"/>
      <c r="J48" s="2"/>
      <c r="K48" s="2"/>
      <c r="L48" s="2"/>
      <c r="M48" s="2"/>
    </row>
    <row r="49" spans="1:13" x14ac:dyDescent="0.2">
      <c r="A49" s="2">
        <v>8000</v>
      </c>
      <c r="B49" s="2">
        <v>3</v>
      </c>
      <c r="C49" s="2">
        <v>0</v>
      </c>
      <c r="D49" s="2">
        <v>2327649</v>
      </c>
      <c r="E49" s="2">
        <f t="shared" si="0"/>
        <v>2327.6489999999999</v>
      </c>
      <c r="F49" s="2">
        <v>296028816</v>
      </c>
      <c r="G49" s="2">
        <f t="shared" si="1"/>
        <v>282.31507979920514</v>
      </c>
      <c r="H49" s="2"/>
      <c r="I49" s="2"/>
      <c r="J49" s="2"/>
      <c r="K49" s="2"/>
      <c r="L49" s="2"/>
      <c r="M49" s="2"/>
    </row>
    <row r="50" spans="1:13" x14ac:dyDescent="0.2">
      <c r="A50" s="2">
        <v>8000</v>
      </c>
      <c r="B50" s="2">
        <v>4</v>
      </c>
      <c r="C50" s="2">
        <v>0</v>
      </c>
      <c r="D50" s="2">
        <v>3191310</v>
      </c>
      <c r="E50" s="2">
        <f t="shared" si="0"/>
        <v>3191.31</v>
      </c>
      <c r="F50" s="2">
        <v>1482603128</v>
      </c>
      <c r="G50" s="2">
        <f t="shared" si="1"/>
        <v>1413.9205299252731</v>
      </c>
      <c r="H50" s="2"/>
      <c r="I50" s="2"/>
      <c r="J50" s="2"/>
      <c r="K50" s="2"/>
      <c r="L50" s="2"/>
      <c r="M50" s="2"/>
    </row>
    <row r="51" spans="1:13" x14ac:dyDescent="0.2">
      <c r="A51" s="2">
        <v>8000</v>
      </c>
      <c r="B51" s="2">
        <v>5</v>
      </c>
      <c r="C51" s="2">
        <v>0</v>
      </c>
      <c r="D51" s="2">
        <v>4129459</v>
      </c>
      <c r="E51" s="2">
        <f t="shared" si="0"/>
        <v>4129.4589999999998</v>
      </c>
      <c r="F51" s="2">
        <v>844466632</v>
      </c>
      <c r="G51" s="2">
        <f t="shared" si="1"/>
        <v>805.34614103529032</v>
      </c>
      <c r="H51" s="2"/>
      <c r="I51" s="2"/>
      <c r="J51" s="2"/>
      <c r="K51" s="2"/>
      <c r="L51" s="2"/>
      <c r="M51" s="2"/>
    </row>
    <row r="52" spans="1:13" x14ac:dyDescent="0.2">
      <c r="A52" s="2">
        <v>8000</v>
      </c>
      <c r="B52" s="2">
        <v>1</v>
      </c>
      <c r="C52" s="2">
        <v>1</v>
      </c>
      <c r="D52" s="2">
        <v>708993</v>
      </c>
      <c r="E52" s="2">
        <f t="shared" si="0"/>
        <v>708.99300000000005</v>
      </c>
      <c r="F52" s="2">
        <v>1162670736</v>
      </c>
      <c r="G52" s="2">
        <f t="shared" si="1"/>
        <v>1108.8092235386996</v>
      </c>
      <c r="H52" s="2"/>
      <c r="I52" s="2"/>
      <c r="J52" s="2"/>
      <c r="K52" s="2"/>
      <c r="L52" s="2"/>
      <c r="M52" s="2"/>
    </row>
    <row r="53" spans="1:13" x14ac:dyDescent="0.2">
      <c r="A53" s="2">
        <v>8000</v>
      </c>
      <c r="B53" s="2">
        <v>2</v>
      </c>
      <c r="C53" s="2">
        <v>1</v>
      </c>
      <c r="D53" s="2">
        <v>1544613</v>
      </c>
      <c r="E53" s="2">
        <f t="shared" si="0"/>
        <v>1544.6130000000001</v>
      </c>
      <c r="F53" s="2">
        <v>561462456</v>
      </c>
      <c r="G53" s="2">
        <f t="shared" si="1"/>
        <v>535.45232593132994</v>
      </c>
      <c r="H53" s="2"/>
      <c r="I53" s="2"/>
      <c r="J53" s="2"/>
      <c r="K53" s="2"/>
      <c r="L53" s="2"/>
      <c r="M53" s="2"/>
    </row>
    <row r="54" spans="1:13" x14ac:dyDescent="0.2">
      <c r="A54" s="2">
        <v>8000</v>
      </c>
      <c r="B54" s="2">
        <v>3</v>
      </c>
      <c r="C54" s="2">
        <v>1</v>
      </c>
      <c r="D54" s="2">
        <v>2356818</v>
      </c>
      <c r="E54" s="2">
        <f>D54/1000</f>
        <v>2356.8180000000002</v>
      </c>
      <c r="F54" s="2">
        <v>1490192560</v>
      </c>
      <c r="G54" s="2">
        <f t="shared" si="1"/>
        <v>1421.1583763270594</v>
      </c>
      <c r="H54" s="2"/>
      <c r="I54" s="2"/>
      <c r="J54" s="2"/>
      <c r="K54" s="2"/>
      <c r="L54" s="2"/>
      <c r="M54" s="2"/>
    </row>
    <row r="55" spans="1:13" x14ac:dyDescent="0.2">
      <c r="A55" s="2">
        <v>8000</v>
      </c>
      <c r="B55" s="2">
        <v>4</v>
      </c>
      <c r="C55" s="2">
        <v>1</v>
      </c>
      <c r="D55" s="2">
        <v>3181996</v>
      </c>
      <c r="E55" s="2">
        <f t="shared" si="0"/>
        <v>3181.9960000000001</v>
      </c>
      <c r="F55" s="2">
        <v>552779920</v>
      </c>
      <c r="G55" s="2">
        <f t="shared" si="1"/>
        <v>527.17201431565445</v>
      </c>
      <c r="H55" s="2"/>
      <c r="I55" s="2"/>
      <c r="J55" s="2"/>
      <c r="K55" s="2"/>
      <c r="L55" s="2"/>
      <c r="M55" s="2"/>
    </row>
    <row r="56" spans="1:13" x14ac:dyDescent="0.2">
      <c r="A56" s="2">
        <v>8000</v>
      </c>
      <c r="B56" s="2">
        <v>5</v>
      </c>
      <c r="C56" s="2">
        <v>1</v>
      </c>
      <c r="D56" s="2">
        <v>4304463</v>
      </c>
      <c r="E56" s="2">
        <f t="shared" si="0"/>
        <v>4304.4629999999997</v>
      </c>
      <c r="F56" s="2">
        <v>619992920</v>
      </c>
      <c r="G56" s="2">
        <f t="shared" si="1"/>
        <v>591.2713263858144</v>
      </c>
      <c r="H56" s="2"/>
      <c r="I56" s="2"/>
      <c r="J56" s="2"/>
      <c r="K56" s="2"/>
      <c r="L56" s="2"/>
      <c r="M56" s="2"/>
    </row>
    <row r="57" spans="1:13" x14ac:dyDescent="0.2">
      <c r="A57" s="2">
        <v>8000</v>
      </c>
      <c r="B57" s="2">
        <v>1</v>
      </c>
      <c r="C57" s="2">
        <v>2</v>
      </c>
      <c r="D57" s="2">
        <v>728449</v>
      </c>
      <c r="E57" s="2">
        <f t="shared" si="0"/>
        <v>728.44899999999996</v>
      </c>
      <c r="F57" s="2">
        <v>753680904</v>
      </c>
      <c r="G57" s="2">
        <f t="shared" si="1"/>
        <v>718.76612361918535</v>
      </c>
      <c r="H57" s="2"/>
      <c r="I57" s="2"/>
      <c r="J57" s="2"/>
      <c r="K57" s="2"/>
      <c r="L57" s="2"/>
      <c r="M57" s="2"/>
    </row>
    <row r="58" spans="1:13" x14ac:dyDescent="0.2">
      <c r="A58" s="2">
        <v>8000</v>
      </c>
      <c r="B58" s="2">
        <v>2</v>
      </c>
      <c r="C58" s="2">
        <v>2</v>
      </c>
      <c r="D58" s="2">
        <v>1475195</v>
      </c>
      <c r="E58" s="2">
        <f t="shared" si="0"/>
        <v>1475.1949999999999</v>
      </c>
      <c r="F58" s="2">
        <v>1366983536</v>
      </c>
      <c r="G58" s="2">
        <f t="shared" si="1"/>
        <v>1303.6570941459956</v>
      </c>
      <c r="H58" s="2"/>
      <c r="I58" s="2"/>
      <c r="J58" s="2"/>
      <c r="K58" s="2"/>
      <c r="L58" s="2"/>
      <c r="M58" s="2"/>
    </row>
    <row r="59" spans="1:13" x14ac:dyDescent="0.2">
      <c r="A59" s="2">
        <v>8000</v>
      </c>
      <c r="B59" s="2">
        <v>3</v>
      </c>
      <c r="C59" s="2">
        <v>2</v>
      </c>
      <c r="D59" s="2">
        <v>2339404</v>
      </c>
      <c r="E59" s="2">
        <f t="shared" si="0"/>
        <v>2339.404</v>
      </c>
      <c r="F59" s="2">
        <v>864948288</v>
      </c>
      <c r="G59" s="2">
        <f t="shared" si="1"/>
        <v>824.87897039356426</v>
      </c>
      <c r="H59" s="2"/>
      <c r="I59" s="2"/>
      <c r="J59" s="2"/>
      <c r="K59" s="2"/>
      <c r="L59" s="2"/>
      <c r="M59" s="2"/>
    </row>
    <row r="60" spans="1:13" x14ac:dyDescent="0.2">
      <c r="A60" s="2">
        <v>8000</v>
      </c>
      <c r="B60" s="2">
        <v>4</v>
      </c>
      <c r="C60" s="2">
        <v>2</v>
      </c>
      <c r="D60" s="2">
        <v>3192068</v>
      </c>
      <c r="E60" s="2">
        <f t="shared" si="0"/>
        <v>3192.0680000000002</v>
      </c>
      <c r="F60" s="2">
        <v>410345632</v>
      </c>
      <c r="G60" s="2">
        <f t="shared" si="1"/>
        <v>391.33609156257029</v>
      </c>
      <c r="H60" s="2"/>
      <c r="I60" s="2"/>
      <c r="J60" s="2"/>
      <c r="K60" s="2"/>
      <c r="L60" s="2"/>
      <c r="M60" s="2"/>
    </row>
    <row r="61" spans="1:13" x14ac:dyDescent="0.2">
      <c r="A61" s="2">
        <v>8000</v>
      </c>
      <c r="B61" s="2">
        <v>5</v>
      </c>
      <c r="C61" s="2">
        <v>2</v>
      </c>
      <c r="D61" s="2">
        <v>4229283</v>
      </c>
      <c r="E61" s="2">
        <f t="shared" si="0"/>
        <v>4229.2830000000004</v>
      </c>
      <c r="F61" s="2">
        <v>674795552</v>
      </c>
      <c r="G61" s="2">
        <f t="shared" si="1"/>
        <v>643.53518919262467</v>
      </c>
      <c r="H61" s="2"/>
      <c r="I61" s="2"/>
      <c r="J61" s="2"/>
      <c r="K61" s="2"/>
      <c r="L61" s="2"/>
      <c r="M61" s="2"/>
    </row>
    <row r="62" spans="1:13" x14ac:dyDescent="0.2">
      <c r="A62" s="2">
        <v>10000</v>
      </c>
      <c r="B62" s="2">
        <v>1</v>
      </c>
      <c r="C62" s="2">
        <v>0</v>
      </c>
      <c r="D62" s="2">
        <v>1196233</v>
      </c>
      <c r="E62" s="2">
        <f t="shared" si="0"/>
        <v>1196.2329999999999</v>
      </c>
      <c r="F62" s="2">
        <v>113304720</v>
      </c>
      <c r="G62" s="2">
        <f t="shared" si="1"/>
        <v>108.05580179879041</v>
      </c>
      <c r="H62" s="2"/>
      <c r="I62" s="2"/>
      <c r="J62" s="2"/>
      <c r="K62" s="2"/>
      <c r="L62" s="2"/>
      <c r="M62" s="2"/>
    </row>
    <row r="63" spans="1:13" x14ac:dyDescent="0.2">
      <c r="A63" s="2">
        <v>10000</v>
      </c>
      <c r="B63" s="2">
        <v>2</v>
      </c>
      <c r="C63" s="2">
        <v>0</v>
      </c>
      <c r="D63" s="2">
        <v>2463692</v>
      </c>
      <c r="E63" s="2">
        <f t="shared" si="0"/>
        <v>2463.692</v>
      </c>
      <c r="F63" s="2">
        <v>84980496</v>
      </c>
      <c r="G63" s="2">
        <f t="shared" si="1"/>
        <v>81.043716736062734</v>
      </c>
      <c r="H63" s="2"/>
      <c r="I63" s="2"/>
      <c r="J63" s="2"/>
      <c r="K63" s="2"/>
      <c r="L63" s="2"/>
      <c r="M63" s="2"/>
    </row>
    <row r="64" spans="1:13" x14ac:dyDescent="0.2">
      <c r="A64" s="2">
        <v>10000</v>
      </c>
      <c r="B64" s="2">
        <v>3</v>
      </c>
      <c r="C64" s="2">
        <v>0</v>
      </c>
      <c r="D64" s="2">
        <v>3675093</v>
      </c>
      <c r="E64" s="2">
        <f t="shared" si="0"/>
        <v>3675.0929999999998</v>
      </c>
      <c r="F64" s="2">
        <v>116419040</v>
      </c>
      <c r="G64" s="2">
        <f t="shared" si="1"/>
        <v>111.02584880705281</v>
      </c>
      <c r="H64" s="2"/>
      <c r="I64" s="2"/>
      <c r="J64" s="2"/>
      <c r="K64" s="2"/>
      <c r="L64" s="2"/>
      <c r="M64" s="2"/>
    </row>
    <row r="65" spans="1:13" x14ac:dyDescent="0.2">
      <c r="A65" s="2">
        <v>10000</v>
      </c>
      <c r="B65" s="2">
        <v>4</v>
      </c>
      <c r="C65" s="2">
        <v>0</v>
      </c>
      <c r="D65" s="2">
        <v>5116939</v>
      </c>
      <c r="E65" s="2">
        <f t="shared" si="0"/>
        <v>5116.9390000000003</v>
      </c>
      <c r="F65" s="2">
        <v>107417912</v>
      </c>
      <c r="G65" s="2">
        <f t="shared" si="1"/>
        <v>102.44170418241985</v>
      </c>
      <c r="H65" s="2"/>
      <c r="I65" s="2"/>
      <c r="J65" s="2"/>
      <c r="K65" s="2"/>
      <c r="L65" s="2"/>
      <c r="M65" s="2"/>
    </row>
    <row r="66" spans="1:13" x14ac:dyDescent="0.2">
      <c r="A66" s="2">
        <v>10000</v>
      </c>
      <c r="B66" s="2">
        <v>5</v>
      </c>
      <c r="C66" s="2">
        <v>0</v>
      </c>
      <c r="D66" s="2">
        <v>6160338</v>
      </c>
      <c r="E66" s="2">
        <f t="shared" si="0"/>
        <v>6160.3379999999997</v>
      </c>
      <c r="F66" s="2">
        <v>95731952</v>
      </c>
      <c r="G66" s="2">
        <f t="shared" si="1"/>
        <v>91.297104225872644</v>
      </c>
      <c r="H66" s="2"/>
      <c r="I66" s="2"/>
      <c r="J66" s="2"/>
      <c r="K66" s="2"/>
      <c r="L66" s="2"/>
      <c r="M66" s="2"/>
    </row>
    <row r="67" spans="1:13" x14ac:dyDescent="0.2">
      <c r="A67" s="2">
        <v>10000</v>
      </c>
      <c r="B67" s="2">
        <v>1</v>
      </c>
      <c r="C67" s="2">
        <v>1</v>
      </c>
      <c r="D67" s="2">
        <v>1191885</v>
      </c>
      <c r="E67" s="2">
        <f t="shared" ref="E67:E76" si="12">D67/1000</f>
        <v>1191.885</v>
      </c>
      <c r="F67" s="2">
        <v>133456040</v>
      </c>
      <c r="G67" s="2">
        <f>F67*0.00000095367432</f>
        <v>127.27359819689281</v>
      </c>
      <c r="H67" s="2"/>
      <c r="I67" s="2"/>
      <c r="J67" s="2"/>
      <c r="K67" s="2"/>
      <c r="L67" s="2"/>
      <c r="M67" s="2"/>
    </row>
    <row r="68" spans="1:13" x14ac:dyDescent="0.2">
      <c r="A68" s="2">
        <v>10000</v>
      </c>
      <c r="B68" s="2">
        <v>2</v>
      </c>
      <c r="C68" s="2">
        <v>1</v>
      </c>
      <c r="D68" s="2">
        <v>2430540</v>
      </c>
      <c r="E68" s="2">
        <f t="shared" si="12"/>
        <v>2430.54</v>
      </c>
      <c r="F68" s="2">
        <v>630363976</v>
      </c>
      <c r="G68" s="2">
        <f t="shared" si="1"/>
        <v>601.16193616429643</v>
      </c>
      <c r="H68" s="2"/>
      <c r="I68" s="2"/>
      <c r="J68" s="2"/>
      <c r="K68" s="2"/>
      <c r="L68" s="2"/>
      <c r="M68" s="2"/>
    </row>
    <row r="69" spans="1:13" x14ac:dyDescent="0.2">
      <c r="A69" s="2">
        <v>10000</v>
      </c>
      <c r="B69" s="2">
        <v>3</v>
      </c>
      <c r="C69" s="2">
        <v>1</v>
      </c>
      <c r="D69" s="2">
        <v>3681859</v>
      </c>
      <c r="E69" s="2">
        <f t="shared" si="12"/>
        <v>3681.8589999999999</v>
      </c>
      <c r="F69" s="2">
        <v>370723704</v>
      </c>
      <c r="G69" s="2">
        <f t="shared" ref="G69:G76" si="13">F69*0.00000095367432</f>
        <v>353.54967632008129</v>
      </c>
      <c r="H69" s="2"/>
      <c r="I69" s="2"/>
      <c r="J69" s="2"/>
      <c r="K69" s="2"/>
      <c r="L69" s="2"/>
      <c r="M69" s="2"/>
    </row>
    <row r="70" spans="1:13" x14ac:dyDescent="0.2">
      <c r="A70" s="2">
        <v>10000</v>
      </c>
      <c r="B70" s="2">
        <v>4</v>
      </c>
      <c r="C70" s="2">
        <v>1</v>
      </c>
      <c r="D70" s="2">
        <v>4802309</v>
      </c>
      <c r="E70" s="2">
        <f t="shared" si="12"/>
        <v>4802.3090000000002</v>
      </c>
      <c r="F70" s="2">
        <v>523409896</v>
      </c>
      <c r="G70" s="2">
        <f t="shared" si="13"/>
        <v>499.16257664907079</v>
      </c>
      <c r="H70" s="2"/>
      <c r="I70" s="2"/>
      <c r="J70" s="2"/>
      <c r="K70" s="2"/>
      <c r="L70" s="2"/>
      <c r="M70" s="2"/>
    </row>
    <row r="71" spans="1:13" x14ac:dyDescent="0.2">
      <c r="A71" s="2">
        <v>10000</v>
      </c>
      <c r="B71" s="2">
        <v>5</v>
      </c>
      <c r="C71" s="2">
        <v>1</v>
      </c>
      <c r="D71" s="2">
        <v>6361765</v>
      </c>
      <c r="E71" s="2">
        <f t="shared" si="12"/>
        <v>6361.7650000000003</v>
      </c>
      <c r="F71" s="2">
        <v>477213840</v>
      </c>
      <c r="G71" s="2">
        <f t="shared" si="13"/>
        <v>455.10658435658883</v>
      </c>
      <c r="H71" s="2"/>
      <c r="I71" s="2"/>
      <c r="J71" s="2"/>
      <c r="K71" s="2"/>
      <c r="L71" s="2"/>
      <c r="M71" s="2"/>
    </row>
    <row r="72" spans="1:13" x14ac:dyDescent="0.2">
      <c r="A72" s="2">
        <v>10000</v>
      </c>
      <c r="B72" s="2">
        <v>1</v>
      </c>
      <c r="C72" s="2">
        <v>2</v>
      </c>
      <c r="D72" s="2">
        <v>1208337</v>
      </c>
      <c r="E72" s="2">
        <f t="shared" si="12"/>
        <v>1208.337</v>
      </c>
      <c r="F72" s="2">
        <v>521024720</v>
      </c>
      <c r="G72" s="2">
        <f t="shared" si="13"/>
        <v>496.88789554919043</v>
      </c>
      <c r="H72" s="2"/>
      <c r="I72" s="2"/>
      <c r="J72" s="2"/>
      <c r="K72" s="2"/>
      <c r="L72" s="2"/>
      <c r="M72" s="2"/>
    </row>
    <row r="73" spans="1:13" x14ac:dyDescent="0.2">
      <c r="A73" s="2">
        <v>10000</v>
      </c>
      <c r="B73" s="2">
        <v>2</v>
      </c>
      <c r="C73" s="2">
        <v>2</v>
      </c>
      <c r="D73" s="2">
        <v>2211937</v>
      </c>
      <c r="E73" s="2">
        <f t="shared" si="12"/>
        <v>2211.9369999999999</v>
      </c>
      <c r="F73" s="2">
        <v>1160078592</v>
      </c>
      <c r="G73" s="2">
        <f t="shared" si="13"/>
        <v>1106.3371623721575</v>
      </c>
      <c r="H73" s="2"/>
      <c r="I73" s="2"/>
      <c r="J73" s="2"/>
      <c r="K73" s="2"/>
      <c r="L73" s="2"/>
      <c r="M73" s="2"/>
    </row>
    <row r="74" spans="1:13" x14ac:dyDescent="0.2">
      <c r="A74" s="2">
        <v>10000</v>
      </c>
      <c r="B74" s="2">
        <v>3</v>
      </c>
      <c r="C74" s="2">
        <v>2</v>
      </c>
      <c r="D74" s="2">
        <v>3677179</v>
      </c>
      <c r="E74" s="2">
        <f t="shared" si="12"/>
        <v>3677.1790000000001</v>
      </c>
      <c r="F74" s="2">
        <v>1477262888</v>
      </c>
      <c r="G74" s="2">
        <f t="shared" si="13"/>
        <v>1408.8276801746363</v>
      </c>
      <c r="H74" s="2"/>
      <c r="I74" s="2"/>
      <c r="J74" s="2"/>
      <c r="K74" s="2"/>
      <c r="L74" s="2"/>
      <c r="M74" s="2"/>
    </row>
    <row r="75" spans="1:13" x14ac:dyDescent="0.2">
      <c r="A75" s="2">
        <v>10000</v>
      </c>
      <c r="B75" s="2">
        <v>4</v>
      </c>
      <c r="C75" s="2">
        <v>2</v>
      </c>
      <c r="D75" s="2">
        <v>5083648</v>
      </c>
      <c r="E75" s="2">
        <f t="shared" si="12"/>
        <v>5083.6480000000001</v>
      </c>
      <c r="F75" s="2">
        <v>964948816</v>
      </c>
      <c r="G75" s="2">
        <f t="shared" si="13"/>
        <v>920.24690593360526</v>
      </c>
      <c r="H75" s="2"/>
      <c r="I75" s="2"/>
      <c r="J75" s="2"/>
      <c r="K75" s="2"/>
      <c r="L75" s="2"/>
      <c r="M75" s="2"/>
    </row>
    <row r="76" spans="1:13" x14ac:dyDescent="0.2">
      <c r="A76" s="2">
        <v>10000</v>
      </c>
      <c r="B76" s="2">
        <v>5</v>
      </c>
      <c r="C76" s="2">
        <v>2</v>
      </c>
      <c r="D76" s="2">
        <v>6576580</v>
      </c>
      <c r="E76" s="2">
        <f t="shared" si="12"/>
        <v>6576.58</v>
      </c>
      <c r="F76" s="2">
        <v>155187792</v>
      </c>
      <c r="G76" s="2">
        <f t="shared" si="13"/>
        <v>147.99861200790144</v>
      </c>
      <c r="H76" s="2"/>
      <c r="I76" s="2"/>
      <c r="J76" s="2"/>
      <c r="K76" s="2"/>
      <c r="L76" s="2"/>
      <c r="M7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15B0-28F4-6440-87C6-529BD67534DB}">
  <dimension ref="A1:K31"/>
  <sheetViews>
    <sheetView workbookViewId="0">
      <selection activeCell="G24" sqref="G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2000</v>
      </c>
      <c r="B2">
        <v>1</v>
      </c>
      <c r="C2">
        <v>0</v>
      </c>
      <c r="D2">
        <v>45017</v>
      </c>
      <c r="E2">
        <v>809609040</v>
      </c>
      <c r="F2" s="1"/>
      <c r="G2" s="1"/>
      <c r="H2" s="1"/>
      <c r="I2" s="1"/>
      <c r="J2" s="1"/>
      <c r="K2" s="1"/>
    </row>
    <row r="3" spans="1:11" x14ac:dyDescent="0.2">
      <c r="A3">
        <v>2000</v>
      </c>
      <c r="B3">
        <v>2</v>
      </c>
      <c r="C3">
        <v>0</v>
      </c>
      <c r="D3">
        <v>101467</v>
      </c>
      <c r="E3">
        <v>89608144</v>
      </c>
      <c r="F3" s="1"/>
      <c r="G3" s="1"/>
      <c r="H3" s="1"/>
      <c r="I3" s="1"/>
      <c r="J3" s="1"/>
      <c r="K3" s="1"/>
    </row>
    <row r="4" spans="1:11" x14ac:dyDescent="0.2">
      <c r="A4">
        <v>2000</v>
      </c>
      <c r="B4">
        <v>3</v>
      </c>
      <c r="C4">
        <v>0</v>
      </c>
      <c r="D4">
        <v>125279</v>
      </c>
      <c r="E4">
        <v>43713608</v>
      </c>
      <c r="F4" s="1"/>
      <c r="G4" s="1"/>
      <c r="H4" s="1"/>
      <c r="I4" s="1"/>
      <c r="J4" s="1"/>
      <c r="K4" s="1"/>
    </row>
    <row r="5" spans="1:11" x14ac:dyDescent="0.2">
      <c r="A5">
        <v>2000</v>
      </c>
      <c r="B5">
        <v>4</v>
      </c>
      <c r="C5">
        <v>0</v>
      </c>
      <c r="D5">
        <v>168930</v>
      </c>
      <c r="E5">
        <v>94642720</v>
      </c>
      <c r="F5" s="1"/>
      <c r="G5" s="1"/>
      <c r="H5" s="1"/>
      <c r="I5" s="1"/>
      <c r="J5" s="1"/>
      <c r="K5" s="1"/>
    </row>
    <row r="6" spans="1:11" x14ac:dyDescent="0.2">
      <c r="A6">
        <v>2000</v>
      </c>
      <c r="B6">
        <v>5</v>
      </c>
      <c r="C6">
        <v>0</v>
      </c>
      <c r="D6">
        <v>215302</v>
      </c>
      <c r="E6">
        <v>104039920</v>
      </c>
      <c r="F6" s="1"/>
      <c r="G6" s="1"/>
      <c r="H6" s="1"/>
      <c r="I6" s="1"/>
      <c r="J6" s="1"/>
      <c r="K6" s="1"/>
    </row>
    <row r="7" spans="1:11" x14ac:dyDescent="0.2">
      <c r="A7">
        <v>2000</v>
      </c>
      <c r="B7">
        <v>1</v>
      </c>
      <c r="C7">
        <v>1</v>
      </c>
      <c r="D7">
        <v>37529</v>
      </c>
      <c r="E7">
        <v>92090968</v>
      </c>
      <c r="F7" s="1"/>
      <c r="G7" s="1"/>
      <c r="H7" s="1"/>
      <c r="I7" s="1"/>
      <c r="J7" s="1"/>
      <c r="K7" s="1"/>
    </row>
    <row r="8" spans="1:11" x14ac:dyDescent="0.2">
      <c r="A8">
        <v>2000</v>
      </c>
      <c r="B8">
        <v>2</v>
      </c>
      <c r="C8">
        <v>1</v>
      </c>
      <c r="D8">
        <v>84204</v>
      </c>
      <c r="E8">
        <v>40292560</v>
      </c>
      <c r="F8" s="1"/>
      <c r="G8" s="1"/>
      <c r="H8" s="1"/>
      <c r="I8" s="1"/>
      <c r="J8" s="1"/>
      <c r="K8" s="1"/>
    </row>
    <row r="9" spans="1:11" x14ac:dyDescent="0.2">
      <c r="A9">
        <v>2000</v>
      </c>
      <c r="B9">
        <v>3</v>
      </c>
      <c r="C9">
        <v>1</v>
      </c>
      <c r="D9">
        <v>121187</v>
      </c>
      <c r="E9">
        <v>57404080</v>
      </c>
      <c r="F9" s="1"/>
      <c r="G9" s="1"/>
      <c r="H9" s="1"/>
      <c r="I9" s="1"/>
      <c r="J9" s="1"/>
      <c r="K9" s="1"/>
    </row>
    <row r="10" spans="1:11" x14ac:dyDescent="0.2">
      <c r="A10">
        <v>2000</v>
      </c>
      <c r="B10">
        <v>4</v>
      </c>
      <c r="C10">
        <v>1</v>
      </c>
      <c r="D10">
        <v>169849</v>
      </c>
      <c r="E10">
        <v>317409920</v>
      </c>
      <c r="F10" s="1"/>
      <c r="G10" s="1"/>
      <c r="H10" s="1"/>
      <c r="I10" s="1"/>
      <c r="J10" s="1"/>
      <c r="K10" s="1"/>
    </row>
    <row r="11" spans="1:11" x14ac:dyDescent="0.2">
      <c r="A11">
        <v>2000</v>
      </c>
      <c r="B11">
        <v>5</v>
      </c>
      <c r="C11">
        <v>1</v>
      </c>
      <c r="D11">
        <v>223064</v>
      </c>
      <c r="E11">
        <v>288983944</v>
      </c>
      <c r="F11" s="1"/>
      <c r="G11" s="1"/>
      <c r="H11" s="1"/>
      <c r="I11" s="1"/>
      <c r="J11" s="1"/>
      <c r="K11" s="1"/>
    </row>
    <row r="12" spans="1:11" x14ac:dyDescent="0.2">
      <c r="A12">
        <v>2000</v>
      </c>
      <c r="B12">
        <v>1</v>
      </c>
      <c r="C12">
        <v>2</v>
      </c>
      <c r="D12">
        <v>39949</v>
      </c>
      <c r="E12">
        <v>94772760</v>
      </c>
      <c r="F12" s="1"/>
      <c r="G12" s="1"/>
      <c r="H12" s="1"/>
      <c r="I12" s="1"/>
      <c r="J12" s="1"/>
      <c r="K12" s="1"/>
    </row>
    <row r="13" spans="1:11" x14ac:dyDescent="0.2">
      <c r="A13">
        <v>2000</v>
      </c>
      <c r="B13">
        <v>2</v>
      </c>
      <c r="C13">
        <v>2</v>
      </c>
      <c r="D13">
        <v>80163</v>
      </c>
      <c r="E13">
        <v>55606368</v>
      </c>
      <c r="F13" s="1"/>
      <c r="G13" s="1"/>
      <c r="H13" s="1"/>
      <c r="I13" s="1"/>
      <c r="J13" s="1"/>
      <c r="K13" s="1"/>
    </row>
    <row r="14" spans="1:11" x14ac:dyDescent="0.2">
      <c r="A14">
        <v>2000</v>
      </c>
      <c r="B14">
        <v>3</v>
      </c>
      <c r="C14">
        <v>2</v>
      </c>
      <c r="D14">
        <v>127359</v>
      </c>
      <c r="E14">
        <v>51254968</v>
      </c>
      <c r="F14" s="1"/>
      <c r="G14" s="1"/>
      <c r="H14" s="1"/>
      <c r="I14" s="1"/>
      <c r="J14" s="1"/>
      <c r="K14" s="1"/>
    </row>
    <row r="15" spans="1:11" x14ac:dyDescent="0.2">
      <c r="A15">
        <v>2000</v>
      </c>
      <c r="B15">
        <v>4</v>
      </c>
      <c r="C15">
        <v>2</v>
      </c>
      <c r="D15">
        <v>166392</v>
      </c>
      <c r="E15">
        <v>479883456</v>
      </c>
      <c r="F15" s="1"/>
      <c r="G15" s="1"/>
      <c r="H15" s="1"/>
      <c r="I15" s="1"/>
      <c r="J15" s="1"/>
      <c r="K15" s="1"/>
    </row>
    <row r="16" spans="1:11" x14ac:dyDescent="0.2">
      <c r="A16">
        <v>2000</v>
      </c>
      <c r="B16">
        <v>5</v>
      </c>
      <c r="C16">
        <v>2</v>
      </c>
      <c r="D16">
        <v>199463</v>
      </c>
      <c r="E16">
        <v>477145592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autoFilter ref="A1:K16" xr:uid="{D9DC15B0-28F4-6440-87C6-529BD67534DB}">
    <sortState xmlns:xlrd2="http://schemas.microsoft.com/office/spreadsheetml/2017/richdata2" ref="A2:K16">
      <sortCondition ref="C1:C16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3E0-23CD-6943-804D-1BB911A05208}">
  <dimension ref="A1:K31"/>
  <sheetViews>
    <sheetView workbookViewId="0">
      <selection activeCell="A2" sqref="A2:E1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4000</v>
      </c>
      <c r="B2">
        <v>1</v>
      </c>
      <c r="C2">
        <v>0</v>
      </c>
      <c r="D2">
        <v>171818</v>
      </c>
      <c r="E2">
        <v>144672464</v>
      </c>
      <c r="F2" s="1"/>
      <c r="G2" s="1"/>
      <c r="H2" s="1"/>
      <c r="I2" s="1"/>
      <c r="J2" s="1"/>
      <c r="K2" s="1"/>
    </row>
    <row r="3" spans="1:11" x14ac:dyDescent="0.2">
      <c r="A3">
        <v>4000</v>
      </c>
      <c r="B3">
        <v>2</v>
      </c>
      <c r="C3">
        <v>0</v>
      </c>
      <c r="D3">
        <v>347359</v>
      </c>
      <c r="E3">
        <v>51192120</v>
      </c>
      <c r="F3" s="1"/>
      <c r="G3" s="1"/>
      <c r="H3" s="1"/>
      <c r="I3" s="1"/>
      <c r="J3" s="1"/>
      <c r="K3" s="1"/>
    </row>
    <row r="4" spans="1:11" x14ac:dyDescent="0.2">
      <c r="A4">
        <v>4000</v>
      </c>
      <c r="B4">
        <v>3</v>
      </c>
      <c r="C4">
        <v>0</v>
      </c>
      <c r="D4">
        <v>538582</v>
      </c>
      <c r="E4">
        <v>86701752</v>
      </c>
      <c r="F4" s="1"/>
      <c r="G4" s="1"/>
      <c r="H4" s="1"/>
      <c r="I4" s="1"/>
      <c r="J4" s="1"/>
      <c r="K4" s="1"/>
    </row>
    <row r="5" spans="1:11" x14ac:dyDescent="0.2">
      <c r="A5">
        <v>4000</v>
      </c>
      <c r="B5">
        <v>4</v>
      </c>
      <c r="C5">
        <v>0</v>
      </c>
      <c r="D5">
        <v>731235</v>
      </c>
      <c r="E5">
        <v>515452096</v>
      </c>
      <c r="F5" s="1"/>
      <c r="G5" s="1"/>
      <c r="H5" s="1"/>
      <c r="I5" s="1"/>
      <c r="J5" s="1"/>
      <c r="K5" s="1"/>
    </row>
    <row r="6" spans="1:11" x14ac:dyDescent="0.2">
      <c r="A6">
        <v>4000</v>
      </c>
      <c r="B6">
        <v>5</v>
      </c>
      <c r="C6">
        <v>0</v>
      </c>
      <c r="D6">
        <v>939571</v>
      </c>
      <c r="E6">
        <v>206181144</v>
      </c>
      <c r="F6" s="1"/>
      <c r="G6" s="1"/>
      <c r="H6" s="1"/>
      <c r="I6" s="1"/>
      <c r="J6" s="1"/>
      <c r="K6" s="1"/>
    </row>
    <row r="7" spans="1:11" x14ac:dyDescent="0.2">
      <c r="A7">
        <v>4000</v>
      </c>
      <c r="B7">
        <v>1</v>
      </c>
      <c r="C7">
        <v>1</v>
      </c>
      <c r="D7">
        <v>167576</v>
      </c>
      <c r="E7">
        <v>76968584</v>
      </c>
      <c r="F7" s="1"/>
      <c r="G7" s="1"/>
      <c r="H7" s="1"/>
      <c r="I7" s="1"/>
      <c r="J7" s="1"/>
      <c r="K7" s="1"/>
    </row>
    <row r="8" spans="1:11" x14ac:dyDescent="0.2">
      <c r="A8">
        <v>4000</v>
      </c>
      <c r="B8">
        <v>2</v>
      </c>
      <c r="C8">
        <v>1</v>
      </c>
      <c r="D8">
        <v>339689</v>
      </c>
      <c r="E8">
        <v>75347640</v>
      </c>
      <c r="F8" s="1"/>
      <c r="G8" s="1"/>
      <c r="H8" s="1"/>
      <c r="I8" s="1"/>
      <c r="J8" s="1"/>
      <c r="K8" s="1"/>
    </row>
    <row r="9" spans="1:11" x14ac:dyDescent="0.2">
      <c r="A9">
        <v>4000</v>
      </c>
      <c r="B9">
        <v>3</v>
      </c>
      <c r="C9">
        <v>1</v>
      </c>
      <c r="D9">
        <v>552963</v>
      </c>
      <c r="E9">
        <v>104141240</v>
      </c>
      <c r="F9" s="1"/>
      <c r="G9" s="1"/>
      <c r="H9" s="1"/>
      <c r="I9" s="1"/>
      <c r="J9" s="1"/>
      <c r="K9" s="1"/>
    </row>
    <row r="10" spans="1:11" x14ac:dyDescent="0.2">
      <c r="A10">
        <v>4000</v>
      </c>
      <c r="B10">
        <v>4</v>
      </c>
      <c r="C10">
        <v>1</v>
      </c>
      <c r="D10">
        <v>747987</v>
      </c>
      <c r="E10">
        <v>1002692496</v>
      </c>
      <c r="F10" s="1"/>
      <c r="G10" s="1"/>
      <c r="H10" s="1"/>
      <c r="I10" s="1"/>
      <c r="J10" s="1"/>
      <c r="K10" s="1"/>
    </row>
    <row r="11" spans="1:11" x14ac:dyDescent="0.2">
      <c r="A11">
        <v>4000</v>
      </c>
      <c r="B11">
        <v>5</v>
      </c>
      <c r="C11">
        <v>1</v>
      </c>
      <c r="D11">
        <v>960350</v>
      </c>
      <c r="E11">
        <v>700659080</v>
      </c>
      <c r="F11" s="1"/>
      <c r="G11" s="1"/>
      <c r="H11" s="1"/>
      <c r="I11" s="1"/>
      <c r="J11" s="1"/>
      <c r="K11" s="1"/>
    </row>
    <row r="12" spans="1:11" x14ac:dyDescent="0.2">
      <c r="A12">
        <v>4000</v>
      </c>
      <c r="B12">
        <v>1</v>
      </c>
      <c r="C12">
        <v>2</v>
      </c>
      <c r="D12">
        <v>164302</v>
      </c>
      <c r="E12">
        <v>84251048</v>
      </c>
      <c r="F12" s="1"/>
      <c r="G12" s="1"/>
      <c r="H12" s="1"/>
      <c r="I12" s="1"/>
      <c r="J12" s="1"/>
      <c r="K12" s="1"/>
    </row>
    <row r="13" spans="1:11" x14ac:dyDescent="0.2">
      <c r="A13">
        <v>4000</v>
      </c>
      <c r="B13">
        <v>2</v>
      </c>
      <c r="C13">
        <v>2</v>
      </c>
      <c r="D13">
        <v>349579</v>
      </c>
      <c r="E13">
        <v>112367152</v>
      </c>
      <c r="F13" s="1"/>
      <c r="G13" s="1"/>
      <c r="H13" s="1"/>
      <c r="I13" s="1"/>
      <c r="J13" s="1"/>
      <c r="K13" s="1"/>
    </row>
    <row r="14" spans="1:11" x14ac:dyDescent="0.2">
      <c r="A14">
        <v>4000</v>
      </c>
      <c r="B14">
        <v>3</v>
      </c>
      <c r="C14">
        <v>2</v>
      </c>
      <c r="D14">
        <v>544808</v>
      </c>
      <c r="E14">
        <v>107032424</v>
      </c>
      <c r="F14" s="1"/>
      <c r="G14" s="1"/>
      <c r="H14" s="1"/>
      <c r="I14" s="1"/>
      <c r="J14" s="1"/>
      <c r="K14" s="1"/>
    </row>
    <row r="15" spans="1:11" x14ac:dyDescent="0.2">
      <c r="A15">
        <v>4000</v>
      </c>
      <c r="B15">
        <v>4</v>
      </c>
      <c r="C15">
        <v>2</v>
      </c>
      <c r="D15">
        <v>741577</v>
      </c>
      <c r="E15">
        <v>1164511000</v>
      </c>
      <c r="F15" s="1"/>
      <c r="G15" s="1"/>
      <c r="H15" s="1"/>
      <c r="I15" s="1"/>
      <c r="J15" s="1"/>
      <c r="K15" s="1"/>
    </row>
    <row r="16" spans="1:11" x14ac:dyDescent="0.2">
      <c r="A16">
        <v>4000</v>
      </c>
      <c r="B16">
        <v>5</v>
      </c>
      <c r="C16">
        <v>2</v>
      </c>
      <c r="D16">
        <v>951740</v>
      </c>
      <c r="E16">
        <v>812553056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autoFilter ref="A1:K16" xr:uid="{E47B93E0-23CD-6943-804D-1BB911A05208}">
    <sortState xmlns:xlrd2="http://schemas.microsoft.com/office/spreadsheetml/2017/richdata2" ref="A2:K16">
      <sortCondition ref="C1:C16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4F97-1EB0-4648-A7A6-7DC32A65477B}">
  <dimension ref="A1:K31"/>
  <sheetViews>
    <sheetView workbookViewId="0">
      <selection activeCell="A2" sqref="A2:E1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6000</v>
      </c>
      <c r="B2">
        <v>1</v>
      </c>
      <c r="C2">
        <v>0</v>
      </c>
      <c r="D2">
        <v>388046</v>
      </c>
      <c r="E2">
        <v>1116912968</v>
      </c>
      <c r="F2" s="1"/>
      <c r="G2" s="1"/>
      <c r="H2" s="1"/>
      <c r="I2" s="1"/>
      <c r="J2" s="1"/>
      <c r="K2" s="1"/>
    </row>
    <row r="3" spans="1:11" x14ac:dyDescent="0.2">
      <c r="A3">
        <v>6000</v>
      </c>
      <c r="B3">
        <v>2</v>
      </c>
      <c r="C3">
        <v>0</v>
      </c>
      <c r="D3">
        <v>694717</v>
      </c>
      <c r="E3">
        <v>1335425168</v>
      </c>
      <c r="F3" s="1"/>
      <c r="G3" s="1"/>
      <c r="H3" s="1"/>
      <c r="I3" s="1"/>
      <c r="J3" s="1"/>
      <c r="K3" s="1"/>
    </row>
    <row r="4" spans="1:11" x14ac:dyDescent="0.2">
      <c r="A4">
        <v>6000</v>
      </c>
      <c r="B4">
        <v>3</v>
      </c>
      <c r="C4">
        <v>0</v>
      </c>
      <c r="D4">
        <v>1178512</v>
      </c>
      <c r="E4">
        <v>574002456</v>
      </c>
      <c r="F4" s="1"/>
      <c r="G4" s="1"/>
      <c r="H4" s="1"/>
      <c r="I4" s="1"/>
      <c r="J4" s="1"/>
      <c r="K4" s="1"/>
    </row>
    <row r="5" spans="1:11" x14ac:dyDescent="0.2">
      <c r="A5">
        <v>6000</v>
      </c>
      <c r="B5">
        <v>4</v>
      </c>
      <c r="C5">
        <v>0</v>
      </c>
      <c r="D5">
        <v>1741791</v>
      </c>
      <c r="E5">
        <v>1222589344</v>
      </c>
      <c r="F5" s="1"/>
      <c r="G5" s="1"/>
      <c r="H5" s="1"/>
      <c r="I5" s="1"/>
      <c r="J5" s="1"/>
      <c r="K5" s="1"/>
    </row>
    <row r="6" spans="1:11" x14ac:dyDescent="0.2">
      <c r="A6">
        <v>6000</v>
      </c>
      <c r="B6">
        <v>5</v>
      </c>
      <c r="C6">
        <v>0</v>
      </c>
      <c r="D6">
        <v>2206821</v>
      </c>
      <c r="E6">
        <v>607942872</v>
      </c>
      <c r="F6" s="1"/>
      <c r="G6" s="1"/>
      <c r="H6" s="1"/>
      <c r="I6" s="1"/>
      <c r="J6" s="1"/>
      <c r="K6" s="1"/>
    </row>
    <row r="7" spans="1:11" x14ac:dyDescent="0.2">
      <c r="A7">
        <v>6000</v>
      </c>
      <c r="B7">
        <v>1</v>
      </c>
      <c r="C7">
        <v>1</v>
      </c>
      <c r="D7">
        <v>376653</v>
      </c>
      <c r="E7">
        <v>1196764776</v>
      </c>
      <c r="F7" s="1"/>
      <c r="G7" s="1"/>
      <c r="H7" s="1"/>
      <c r="I7" s="1"/>
      <c r="J7" s="1"/>
      <c r="K7" s="1"/>
    </row>
    <row r="8" spans="1:11" x14ac:dyDescent="0.2">
      <c r="A8">
        <v>6000</v>
      </c>
      <c r="B8">
        <v>2</v>
      </c>
      <c r="C8">
        <v>1</v>
      </c>
      <c r="D8">
        <v>784714</v>
      </c>
      <c r="E8">
        <v>1354209488</v>
      </c>
      <c r="F8" s="1"/>
      <c r="G8" s="1"/>
      <c r="H8" s="1"/>
      <c r="I8" s="1"/>
      <c r="J8" s="1"/>
      <c r="K8" s="1"/>
    </row>
    <row r="9" spans="1:11" x14ac:dyDescent="0.2">
      <c r="A9">
        <v>6000</v>
      </c>
      <c r="B9">
        <v>3</v>
      </c>
      <c r="C9">
        <v>1</v>
      </c>
      <c r="D9">
        <v>1233796</v>
      </c>
      <c r="E9">
        <v>712210312</v>
      </c>
      <c r="F9" s="1"/>
      <c r="G9" s="1"/>
      <c r="H9" s="1"/>
      <c r="I9" s="1"/>
      <c r="J9" s="1"/>
      <c r="K9" s="1"/>
    </row>
    <row r="10" spans="1:11" x14ac:dyDescent="0.2">
      <c r="A10">
        <v>6000</v>
      </c>
      <c r="B10">
        <v>4</v>
      </c>
      <c r="C10">
        <v>1</v>
      </c>
      <c r="D10">
        <v>1733864</v>
      </c>
      <c r="E10">
        <v>1265385080</v>
      </c>
      <c r="F10" s="1"/>
      <c r="G10" s="1"/>
      <c r="H10" s="1"/>
      <c r="I10" s="1"/>
      <c r="J10" s="1"/>
      <c r="K10" s="1"/>
    </row>
    <row r="11" spans="1:11" x14ac:dyDescent="0.2">
      <c r="A11">
        <v>6000</v>
      </c>
      <c r="B11">
        <v>5</v>
      </c>
      <c r="C11">
        <v>1</v>
      </c>
      <c r="D11">
        <v>2235529</v>
      </c>
      <c r="E11">
        <v>1013838232</v>
      </c>
      <c r="F11" s="1"/>
      <c r="G11" s="1"/>
      <c r="H11" s="1"/>
      <c r="I11" s="1"/>
      <c r="J11" s="1"/>
      <c r="K11" s="1"/>
    </row>
    <row r="12" spans="1:11" x14ac:dyDescent="0.2">
      <c r="A12">
        <v>6000</v>
      </c>
      <c r="B12">
        <v>1</v>
      </c>
      <c r="C12">
        <v>2</v>
      </c>
      <c r="D12">
        <v>388134</v>
      </c>
      <c r="E12">
        <v>1244584144</v>
      </c>
      <c r="F12" s="1"/>
      <c r="G12" s="1"/>
      <c r="H12" s="1"/>
      <c r="I12" s="1"/>
      <c r="J12" s="1"/>
      <c r="K12" s="1"/>
    </row>
    <row r="13" spans="1:11" x14ac:dyDescent="0.2">
      <c r="A13">
        <v>6000</v>
      </c>
      <c r="B13">
        <v>2</v>
      </c>
      <c r="C13">
        <v>2</v>
      </c>
      <c r="D13">
        <v>782946</v>
      </c>
      <c r="E13">
        <v>357747984</v>
      </c>
      <c r="F13" s="1"/>
      <c r="G13" s="1"/>
      <c r="H13" s="1"/>
      <c r="I13" s="1"/>
      <c r="J13" s="1"/>
      <c r="K13" s="1"/>
    </row>
    <row r="14" spans="1:11" x14ac:dyDescent="0.2">
      <c r="A14">
        <v>6000</v>
      </c>
      <c r="B14">
        <v>3</v>
      </c>
      <c r="C14">
        <v>2</v>
      </c>
      <c r="D14">
        <v>1165789</v>
      </c>
      <c r="E14">
        <v>599482176</v>
      </c>
      <c r="F14" s="1"/>
      <c r="G14" s="1"/>
      <c r="H14" s="1"/>
      <c r="I14" s="1"/>
      <c r="J14" s="1"/>
      <c r="K14" s="1"/>
    </row>
    <row r="15" spans="1:11" x14ac:dyDescent="0.2">
      <c r="A15">
        <v>6000</v>
      </c>
      <c r="B15">
        <v>4</v>
      </c>
      <c r="C15">
        <v>2</v>
      </c>
      <c r="D15">
        <v>1734159</v>
      </c>
      <c r="E15">
        <v>753182216</v>
      </c>
      <c r="F15" s="1"/>
      <c r="G15" s="1"/>
      <c r="H15" s="1"/>
      <c r="I15" s="1"/>
      <c r="J15" s="1"/>
      <c r="K15" s="1"/>
    </row>
    <row r="16" spans="1:11" x14ac:dyDescent="0.2">
      <c r="A16">
        <v>6000</v>
      </c>
      <c r="B16">
        <v>5</v>
      </c>
      <c r="C16">
        <v>2</v>
      </c>
      <c r="D16">
        <v>2230332</v>
      </c>
      <c r="E16">
        <v>1383884232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autoFilter ref="A1:K16" xr:uid="{83D54F97-1EB0-4648-A7A6-7DC32A65477B}">
    <sortState xmlns:xlrd2="http://schemas.microsoft.com/office/spreadsheetml/2017/richdata2" ref="A2:K16">
      <sortCondition ref="C1:C16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A0BF-3D0B-484B-BC30-FDF809E0F58E}">
  <dimension ref="A1:K31"/>
  <sheetViews>
    <sheetView workbookViewId="0">
      <selection activeCell="A2" sqref="A2:E1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8000</v>
      </c>
      <c r="B2">
        <v>1</v>
      </c>
      <c r="C2">
        <v>0</v>
      </c>
      <c r="D2">
        <v>736845</v>
      </c>
      <c r="E2">
        <v>1129531936</v>
      </c>
      <c r="F2" s="1"/>
      <c r="G2" s="1"/>
      <c r="H2" s="1"/>
      <c r="I2" s="1"/>
      <c r="J2" s="1"/>
      <c r="K2" s="1"/>
    </row>
    <row r="3" spans="1:11" x14ac:dyDescent="0.2">
      <c r="A3">
        <v>8000</v>
      </c>
      <c r="B3">
        <v>2</v>
      </c>
      <c r="C3">
        <v>0</v>
      </c>
      <c r="D3">
        <v>1511219</v>
      </c>
      <c r="E3">
        <v>674606264</v>
      </c>
      <c r="F3" s="1"/>
      <c r="G3" s="1"/>
      <c r="H3" s="1"/>
      <c r="I3" s="1"/>
      <c r="J3" s="1"/>
      <c r="K3" s="1"/>
    </row>
    <row r="4" spans="1:11" x14ac:dyDescent="0.2">
      <c r="A4">
        <v>8000</v>
      </c>
      <c r="B4">
        <v>3</v>
      </c>
      <c r="C4">
        <v>0</v>
      </c>
      <c r="D4">
        <v>2327649</v>
      </c>
      <c r="E4">
        <v>296028816</v>
      </c>
      <c r="F4" s="1"/>
      <c r="G4" s="1"/>
      <c r="H4" s="1"/>
      <c r="I4" s="1"/>
      <c r="J4" s="1"/>
      <c r="K4" s="1"/>
    </row>
    <row r="5" spans="1:11" x14ac:dyDescent="0.2">
      <c r="A5">
        <v>8000</v>
      </c>
      <c r="B5">
        <v>4</v>
      </c>
      <c r="C5">
        <v>0</v>
      </c>
      <c r="D5">
        <v>3191310</v>
      </c>
      <c r="E5">
        <v>1482603128</v>
      </c>
      <c r="F5" s="1"/>
      <c r="G5" s="1"/>
      <c r="H5" s="1"/>
      <c r="I5" s="1"/>
      <c r="J5" s="1"/>
      <c r="K5" s="1"/>
    </row>
    <row r="6" spans="1:11" x14ac:dyDescent="0.2">
      <c r="A6">
        <v>8000</v>
      </c>
      <c r="B6">
        <v>5</v>
      </c>
      <c r="C6">
        <v>0</v>
      </c>
      <c r="D6">
        <v>4129459</v>
      </c>
      <c r="E6">
        <v>844466632</v>
      </c>
      <c r="F6" s="1"/>
      <c r="G6" s="1"/>
      <c r="H6" s="1"/>
      <c r="I6" s="1"/>
      <c r="J6" s="1"/>
      <c r="K6" s="1"/>
    </row>
    <row r="7" spans="1:11" x14ac:dyDescent="0.2">
      <c r="A7">
        <v>8000</v>
      </c>
      <c r="B7">
        <v>1</v>
      </c>
      <c r="C7">
        <v>1</v>
      </c>
      <c r="D7">
        <v>708993</v>
      </c>
      <c r="E7">
        <v>1162670736</v>
      </c>
      <c r="F7" s="1"/>
      <c r="G7" s="1"/>
      <c r="H7" s="1"/>
      <c r="I7" s="1"/>
      <c r="J7" s="1"/>
      <c r="K7" s="1"/>
    </row>
    <row r="8" spans="1:11" x14ac:dyDescent="0.2">
      <c r="A8">
        <v>8000</v>
      </c>
      <c r="B8">
        <v>2</v>
      </c>
      <c r="C8">
        <v>1</v>
      </c>
      <c r="D8">
        <v>1544613</v>
      </c>
      <c r="E8">
        <v>561462456</v>
      </c>
      <c r="F8" s="1"/>
      <c r="G8" s="1"/>
      <c r="H8" s="1"/>
      <c r="I8" s="1"/>
      <c r="J8" s="1"/>
      <c r="K8" s="1"/>
    </row>
    <row r="9" spans="1:11" x14ac:dyDescent="0.2">
      <c r="A9">
        <v>8000</v>
      </c>
      <c r="B9">
        <v>3</v>
      </c>
      <c r="C9">
        <v>1</v>
      </c>
      <c r="D9">
        <v>2356818</v>
      </c>
      <c r="E9">
        <v>1490192560</v>
      </c>
      <c r="F9" s="1"/>
      <c r="G9" s="1"/>
      <c r="H9" s="1"/>
      <c r="I9" s="1"/>
      <c r="J9" s="1"/>
      <c r="K9" s="1"/>
    </row>
    <row r="10" spans="1:11" x14ac:dyDescent="0.2">
      <c r="A10">
        <v>8000</v>
      </c>
      <c r="B10">
        <v>4</v>
      </c>
      <c r="C10">
        <v>1</v>
      </c>
      <c r="D10">
        <v>3181996</v>
      </c>
      <c r="E10">
        <v>552779920</v>
      </c>
      <c r="F10" s="1"/>
      <c r="G10" s="1"/>
      <c r="H10" s="1"/>
      <c r="I10" s="1"/>
      <c r="J10" s="1"/>
      <c r="K10" s="1"/>
    </row>
    <row r="11" spans="1:11" x14ac:dyDescent="0.2">
      <c r="A11">
        <v>8000</v>
      </c>
      <c r="B11">
        <v>5</v>
      </c>
      <c r="C11">
        <v>1</v>
      </c>
      <c r="D11">
        <v>4304463</v>
      </c>
      <c r="E11">
        <v>619992920</v>
      </c>
      <c r="F11" s="1"/>
      <c r="G11" s="1"/>
      <c r="H11" s="1"/>
      <c r="I11" s="1"/>
      <c r="J11" s="1"/>
      <c r="K11" s="1"/>
    </row>
    <row r="12" spans="1:11" x14ac:dyDescent="0.2">
      <c r="A12">
        <v>8000</v>
      </c>
      <c r="B12">
        <v>1</v>
      </c>
      <c r="C12">
        <v>2</v>
      </c>
      <c r="D12">
        <v>728449</v>
      </c>
      <c r="E12">
        <v>753680904</v>
      </c>
      <c r="F12" s="1"/>
      <c r="G12" s="1"/>
      <c r="H12" s="1"/>
      <c r="I12" s="1"/>
      <c r="J12" s="1"/>
      <c r="K12" s="1"/>
    </row>
    <row r="13" spans="1:11" x14ac:dyDescent="0.2">
      <c r="A13">
        <v>8000</v>
      </c>
      <c r="B13">
        <v>2</v>
      </c>
      <c r="C13">
        <v>2</v>
      </c>
      <c r="D13">
        <v>1475195</v>
      </c>
      <c r="E13">
        <v>1366983536</v>
      </c>
      <c r="F13" s="1"/>
      <c r="G13" s="1"/>
      <c r="H13" s="1"/>
      <c r="I13" s="1"/>
      <c r="J13" s="1"/>
      <c r="K13" s="1"/>
    </row>
    <row r="14" spans="1:11" x14ac:dyDescent="0.2">
      <c r="A14">
        <v>8000</v>
      </c>
      <c r="B14">
        <v>3</v>
      </c>
      <c r="C14">
        <v>2</v>
      </c>
      <c r="D14">
        <v>2339404</v>
      </c>
      <c r="E14">
        <v>864948288</v>
      </c>
      <c r="F14" s="1"/>
      <c r="G14" s="1"/>
      <c r="H14" s="1"/>
      <c r="I14" s="1"/>
      <c r="J14" s="1"/>
      <c r="K14" s="1"/>
    </row>
    <row r="15" spans="1:11" x14ac:dyDescent="0.2">
      <c r="A15">
        <v>8000</v>
      </c>
      <c r="B15">
        <v>4</v>
      </c>
      <c r="C15">
        <v>2</v>
      </c>
      <c r="D15">
        <v>3192068</v>
      </c>
      <c r="E15">
        <v>410345632</v>
      </c>
      <c r="F15" s="1"/>
      <c r="G15" s="1"/>
      <c r="H15" s="1"/>
      <c r="I15" s="1"/>
      <c r="J15" s="1"/>
      <c r="K15" s="1"/>
    </row>
    <row r="16" spans="1:11" x14ac:dyDescent="0.2">
      <c r="A16">
        <v>8000</v>
      </c>
      <c r="B16">
        <v>5</v>
      </c>
      <c r="C16">
        <v>2</v>
      </c>
      <c r="D16">
        <v>4229283</v>
      </c>
      <c r="E16">
        <v>674795552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autoFilter ref="A1:K16" xr:uid="{7880A0BF-3D0B-484B-BC30-FDF809E0F58E}">
    <sortState xmlns:xlrd2="http://schemas.microsoft.com/office/spreadsheetml/2017/richdata2" ref="A2:K16">
      <sortCondition ref="C1:C16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BA30-1F26-694E-BE1B-981A64C3BDE1}">
  <dimension ref="A1:K31"/>
  <sheetViews>
    <sheetView workbookViewId="0">
      <selection activeCell="C1" sqref="C1"/>
    </sheetView>
  </sheetViews>
  <sheetFormatPr baseColWidth="10" defaultRowHeight="16" x14ac:dyDescent="0.2"/>
  <cols>
    <col min="3" max="3" width="28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10000</v>
      </c>
      <c r="B2">
        <v>1</v>
      </c>
      <c r="C2">
        <v>0</v>
      </c>
      <c r="D2">
        <v>1196233</v>
      </c>
      <c r="E2">
        <v>113304720</v>
      </c>
      <c r="F2" s="1"/>
      <c r="G2" s="1"/>
      <c r="H2" s="1"/>
      <c r="I2" s="1"/>
      <c r="J2" s="1"/>
      <c r="K2" s="1"/>
    </row>
    <row r="3" spans="1:11" x14ac:dyDescent="0.2">
      <c r="A3">
        <v>10000</v>
      </c>
      <c r="B3">
        <v>2</v>
      </c>
      <c r="C3">
        <v>0</v>
      </c>
      <c r="D3">
        <v>2463692</v>
      </c>
      <c r="E3">
        <v>84980496</v>
      </c>
      <c r="F3" s="1"/>
      <c r="G3" s="1"/>
      <c r="H3" s="1"/>
      <c r="I3" s="1"/>
      <c r="J3" s="1"/>
      <c r="K3" s="1"/>
    </row>
    <row r="4" spans="1:11" x14ac:dyDescent="0.2">
      <c r="A4">
        <v>10000</v>
      </c>
      <c r="B4">
        <v>3</v>
      </c>
      <c r="C4">
        <v>0</v>
      </c>
      <c r="D4">
        <v>3675093</v>
      </c>
      <c r="E4">
        <v>116419040</v>
      </c>
      <c r="F4" s="1"/>
      <c r="G4" s="1"/>
      <c r="H4" s="1"/>
      <c r="I4" s="1"/>
      <c r="J4" s="1"/>
      <c r="K4" s="1"/>
    </row>
    <row r="5" spans="1:11" x14ac:dyDescent="0.2">
      <c r="A5">
        <v>10000</v>
      </c>
      <c r="B5">
        <v>4</v>
      </c>
      <c r="C5">
        <v>0</v>
      </c>
      <c r="D5">
        <v>5116939</v>
      </c>
      <c r="E5">
        <v>107417912</v>
      </c>
      <c r="F5" s="1"/>
      <c r="G5" s="1"/>
      <c r="H5" s="1"/>
      <c r="I5" s="1"/>
      <c r="J5" s="1"/>
      <c r="K5" s="1"/>
    </row>
    <row r="6" spans="1:11" x14ac:dyDescent="0.2">
      <c r="A6">
        <v>10000</v>
      </c>
      <c r="B6">
        <v>5</v>
      </c>
      <c r="C6">
        <v>0</v>
      </c>
      <c r="D6">
        <v>6160338</v>
      </c>
      <c r="E6">
        <v>95731952</v>
      </c>
      <c r="F6" s="1"/>
      <c r="G6" s="1"/>
      <c r="H6" s="1"/>
      <c r="I6" s="1"/>
      <c r="J6" s="1"/>
      <c r="K6" s="1"/>
    </row>
    <row r="7" spans="1:11" x14ac:dyDescent="0.2">
      <c r="A7">
        <v>10000</v>
      </c>
      <c r="B7">
        <v>1</v>
      </c>
      <c r="C7">
        <v>1</v>
      </c>
      <c r="D7">
        <v>1191885</v>
      </c>
      <c r="E7">
        <v>133456040</v>
      </c>
      <c r="F7" s="1"/>
      <c r="G7" s="1"/>
      <c r="H7" s="1"/>
      <c r="I7" s="1"/>
      <c r="J7" s="1"/>
      <c r="K7" s="1"/>
    </row>
    <row r="8" spans="1:11" x14ac:dyDescent="0.2">
      <c r="A8">
        <v>10000</v>
      </c>
      <c r="B8">
        <v>2</v>
      </c>
      <c r="C8">
        <v>1</v>
      </c>
      <c r="D8">
        <v>2430540</v>
      </c>
      <c r="E8">
        <v>630363976</v>
      </c>
      <c r="F8" s="1"/>
      <c r="G8" s="1"/>
      <c r="H8" s="1"/>
      <c r="I8" s="1"/>
      <c r="J8" s="1"/>
      <c r="K8" s="1"/>
    </row>
    <row r="9" spans="1:11" x14ac:dyDescent="0.2">
      <c r="A9">
        <v>10000</v>
      </c>
      <c r="B9">
        <v>3</v>
      </c>
      <c r="C9">
        <v>1</v>
      </c>
      <c r="D9">
        <v>3681859</v>
      </c>
      <c r="E9">
        <v>370723704</v>
      </c>
      <c r="F9" s="1"/>
      <c r="G9" s="1"/>
      <c r="H9" s="1"/>
      <c r="I9" s="1"/>
      <c r="J9" s="1"/>
      <c r="K9" s="1"/>
    </row>
    <row r="10" spans="1:11" x14ac:dyDescent="0.2">
      <c r="A10">
        <v>10000</v>
      </c>
      <c r="B10">
        <v>4</v>
      </c>
      <c r="C10">
        <v>1</v>
      </c>
      <c r="D10">
        <v>4802309</v>
      </c>
      <c r="E10">
        <v>523409896</v>
      </c>
      <c r="F10" s="1"/>
      <c r="G10" s="1"/>
      <c r="H10" s="1"/>
      <c r="I10" s="1"/>
      <c r="J10" s="1"/>
      <c r="K10" s="1"/>
    </row>
    <row r="11" spans="1:11" x14ac:dyDescent="0.2">
      <c r="A11">
        <v>10000</v>
      </c>
      <c r="B11">
        <v>5</v>
      </c>
      <c r="C11">
        <v>1</v>
      </c>
      <c r="D11">
        <v>6361765</v>
      </c>
      <c r="E11">
        <v>477213840</v>
      </c>
      <c r="F11" s="1"/>
      <c r="G11" s="1"/>
      <c r="H11" s="1"/>
      <c r="I11" s="1"/>
      <c r="J11" s="1"/>
      <c r="K11" s="1"/>
    </row>
    <row r="12" spans="1:11" x14ac:dyDescent="0.2">
      <c r="A12">
        <v>10000</v>
      </c>
      <c r="B12">
        <v>1</v>
      </c>
      <c r="C12">
        <v>2</v>
      </c>
      <c r="D12">
        <v>1208337</v>
      </c>
      <c r="E12">
        <v>521024720</v>
      </c>
      <c r="F12" s="1"/>
      <c r="G12" s="1"/>
      <c r="H12" s="1"/>
      <c r="I12" s="1"/>
      <c r="J12" s="1"/>
      <c r="K12" s="1"/>
    </row>
    <row r="13" spans="1:11" x14ac:dyDescent="0.2">
      <c r="A13">
        <v>10000</v>
      </c>
      <c r="B13">
        <v>2</v>
      </c>
      <c r="C13">
        <v>2</v>
      </c>
      <c r="D13">
        <v>2211937</v>
      </c>
      <c r="E13">
        <v>1160078592</v>
      </c>
      <c r="F13" s="1"/>
      <c r="G13" s="1"/>
      <c r="H13" s="1"/>
      <c r="I13" s="1"/>
      <c r="J13" s="1"/>
      <c r="K13" s="1"/>
    </row>
    <row r="14" spans="1:11" x14ac:dyDescent="0.2">
      <c r="A14">
        <v>10000</v>
      </c>
      <c r="B14">
        <v>3</v>
      </c>
      <c r="C14">
        <v>2</v>
      </c>
      <c r="D14">
        <v>3677179</v>
      </c>
      <c r="E14">
        <v>1477262888</v>
      </c>
      <c r="F14" s="1"/>
      <c r="G14" s="1"/>
      <c r="H14" s="1"/>
      <c r="I14" s="1"/>
      <c r="J14" s="1"/>
      <c r="K14" s="1"/>
    </row>
    <row r="15" spans="1:11" x14ac:dyDescent="0.2">
      <c r="A15">
        <v>10000</v>
      </c>
      <c r="B15">
        <v>4</v>
      </c>
      <c r="C15">
        <v>2</v>
      </c>
      <c r="D15">
        <v>5083648</v>
      </c>
      <c r="E15">
        <v>964948816</v>
      </c>
      <c r="F15" s="1"/>
      <c r="G15" s="1"/>
      <c r="H15" s="1"/>
      <c r="I15" s="1"/>
      <c r="J15" s="1"/>
      <c r="K15" s="1"/>
    </row>
    <row r="16" spans="1:11" x14ac:dyDescent="0.2">
      <c r="A16">
        <v>10000</v>
      </c>
      <c r="B16">
        <v>5</v>
      </c>
      <c r="C16">
        <v>2</v>
      </c>
      <c r="D16">
        <v>6576580</v>
      </c>
      <c r="E16">
        <v>155187792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autoFilter ref="A1:K16" xr:uid="{CD84BA30-1F26-694E-BE1B-981A64C3BDE1}">
    <sortState xmlns:xlrd2="http://schemas.microsoft.com/office/spreadsheetml/2017/richdata2" ref="A2:K16">
      <sortCondition ref="C1:C16"/>
    </sortState>
  </autoFilter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ACA-E2C1-614C-B765-6BC3D089F275}">
  <dimension ref="A1:K76"/>
  <sheetViews>
    <sheetView workbookViewId="0">
      <selection activeCell="H23" sqref="H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2000</v>
      </c>
      <c r="B2">
        <v>1</v>
      </c>
      <c r="C2">
        <v>0</v>
      </c>
      <c r="D2">
        <v>45017</v>
      </c>
      <c r="E2">
        <v>809609040</v>
      </c>
    </row>
    <row r="3" spans="1:11" x14ac:dyDescent="0.2">
      <c r="A3">
        <v>2000</v>
      </c>
      <c r="B3">
        <v>2</v>
      </c>
      <c r="C3">
        <v>0</v>
      </c>
      <c r="D3">
        <v>101467</v>
      </c>
      <c r="E3">
        <v>89608144</v>
      </c>
    </row>
    <row r="4" spans="1:11" x14ac:dyDescent="0.2">
      <c r="A4">
        <v>2000</v>
      </c>
      <c r="B4">
        <v>3</v>
      </c>
      <c r="C4">
        <v>0</v>
      </c>
      <c r="D4">
        <v>125279</v>
      </c>
      <c r="E4">
        <v>43713608</v>
      </c>
    </row>
    <row r="5" spans="1:11" x14ac:dyDescent="0.2">
      <c r="A5">
        <v>2000</v>
      </c>
      <c r="B5">
        <v>4</v>
      </c>
      <c r="C5">
        <v>0</v>
      </c>
      <c r="D5">
        <v>168930</v>
      </c>
      <c r="E5">
        <v>94642720</v>
      </c>
    </row>
    <row r="6" spans="1:11" x14ac:dyDescent="0.2">
      <c r="A6">
        <v>2000</v>
      </c>
      <c r="B6">
        <v>5</v>
      </c>
      <c r="C6">
        <v>0</v>
      </c>
      <c r="D6">
        <v>215302</v>
      </c>
      <c r="E6">
        <v>104039920</v>
      </c>
    </row>
    <row r="7" spans="1:11" x14ac:dyDescent="0.2">
      <c r="A7">
        <v>2000</v>
      </c>
      <c r="B7">
        <v>1</v>
      </c>
      <c r="C7">
        <v>1</v>
      </c>
      <c r="D7">
        <v>37529</v>
      </c>
      <c r="E7">
        <v>92090968</v>
      </c>
    </row>
    <row r="8" spans="1:11" x14ac:dyDescent="0.2">
      <c r="A8">
        <v>2000</v>
      </c>
      <c r="B8">
        <v>2</v>
      </c>
      <c r="C8">
        <v>1</v>
      </c>
      <c r="D8">
        <v>84204</v>
      </c>
      <c r="E8">
        <v>40292560</v>
      </c>
    </row>
    <row r="9" spans="1:11" x14ac:dyDescent="0.2">
      <c r="A9">
        <v>2000</v>
      </c>
      <c r="B9">
        <v>3</v>
      </c>
      <c r="C9">
        <v>1</v>
      </c>
      <c r="D9">
        <v>121187</v>
      </c>
      <c r="E9">
        <v>57404080</v>
      </c>
    </row>
    <row r="10" spans="1:11" x14ac:dyDescent="0.2">
      <c r="A10">
        <v>2000</v>
      </c>
      <c r="B10">
        <v>4</v>
      </c>
      <c r="C10">
        <v>1</v>
      </c>
      <c r="D10">
        <v>169849</v>
      </c>
      <c r="E10">
        <v>317409920</v>
      </c>
    </row>
    <row r="11" spans="1:11" x14ac:dyDescent="0.2">
      <c r="A11">
        <v>2000</v>
      </c>
      <c r="B11">
        <v>5</v>
      </c>
      <c r="C11">
        <v>1</v>
      </c>
      <c r="D11">
        <v>223064</v>
      </c>
      <c r="E11">
        <v>288983944</v>
      </c>
    </row>
    <row r="12" spans="1:11" x14ac:dyDescent="0.2">
      <c r="A12">
        <v>2000</v>
      </c>
      <c r="B12">
        <v>1</v>
      </c>
      <c r="C12">
        <v>2</v>
      </c>
      <c r="D12">
        <v>39949</v>
      </c>
      <c r="E12">
        <v>94772760</v>
      </c>
    </row>
    <row r="13" spans="1:11" x14ac:dyDescent="0.2">
      <c r="A13">
        <v>2000</v>
      </c>
      <c r="B13">
        <v>2</v>
      </c>
      <c r="C13">
        <v>2</v>
      </c>
      <c r="D13">
        <v>80163</v>
      </c>
      <c r="E13">
        <v>55606368</v>
      </c>
    </row>
    <row r="14" spans="1:11" x14ac:dyDescent="0.2">
      <c r="A14">
        <v>2000</v>
      </c>
      <c r="B14">
        <v>3</v>
      </c>
      <c r="C14">
        <v>2</v>
      </c>
      <c r="D14">
        <v>127359</v>
      </c>
      <c r="E14">
        <v>51254968</v>
      </c>
    </row>
    <row r="15" spans="1:11" x14ac:dyDescent="0.2">
      <c r="A15">
        <v>2000</v>
      </c>
      <c r="B15">
        <v>4</v>
      </c>
      <c r="C15">
        <v>2</v>
      </c>
      <c r="D15">
        <v>166392</v>
      </c>
      <c r="E15">
        <v>479883456</v>
      </c>
    </row>
    <row r="16" spans="1:11" x14ac:dyDescent="0.2">
      <c r="A16">
        <v>2000</v>
      </c>
      <c r="B16">
        <v>5</v>
      </c>
      <c r="C16">
        <v>2</v>
      </c>
      <c r="D16">
        <v>199463</v>
      </c>
      <c r="E16">
        <v>477145592</v>
      </c>
    </row>
    <row r="17" spans="1:5" x14ac:dyDescent="0.2">
      <c r="A17">
        <v>4000</v>
      </c>
      <c r="B17">
        <v>1</v>
      </c>
      <c r="C17">
        <v>0</v>
      </c>
      <c r="D17">
        <v>171818</v>
      </c>
      <c r="E17">
        <v>144672464</v>
      </c>
    </row>
    <row r="18" spans="1:5" x14ac:dyDescent="0.2">
      <c r="A18">
        <v>4000</v>
      </c>
      <c r="B18">
        <v>2</v>
      </c>
      <c r="C18">
        <v>0</v>
      </c>
      <c r="D18">
        <v>347359</v>
      </c>
      <c r="E18">
        <v>51192120</v>
      </c>
    </row>
    <row r="19" spans="1:5" x14ac:dyDescent="0.2">
      <c r="A19">
        <v>4000</v>
      </c>
      <c r="B19">
        <v>3</v>
      </c>
      <c r="C19">
        <v>0</v>
      </c>
      <c r="D19">
        <v>538582</v>
      </c>
      <c r="E19">
        <v>86701752</v>
      </c>
    </row>
    <row r="20" spans="1:5" x14ac:dyDescent="0.2">
      <c r="A20">
        <v>4000</v>
      </c>
      <c r="B20">
        <v>4</v>
      </c>
      <c r="C20">
        <v>0</v>
      </c>
      <c r="D20">
        <v>731235</v>
      </c>
      <c r="E20">
        <v>515452096</v>
      </c>
    </row>
    <row r="21" spans="1:5" x14ac:dyDescent="0.2">
      <c r="A21">
        <v>4000</v>
      </c>
      <c r="B21">
        <v>5</v>
      </c>
      <c r="C21">
        <v>0</v>
      </c>
      <c r="D21">
        <v>939571</v>
      </c>
      <c r="E21">
        <v>206181144</v>
      </c>
    </row>
    <row r="22" spans="1:5" x14ac:dyDescent="0.2">
      <c r="A22">
        <v>4000</v>
      </c>
      <c r="B22">
        <v>1</v>
      </c>
      <c r="C22">
        <v>1</v>
      </c>
      <c r="D22">
        <v>167576</v>
      </c>
      <c r="E22">
        <v>76968584</v>
      </c>
    </row>
    <row r="23" spans="1:5" x14ac:dyDescent="0.2">
      <c r="A23">
        <v>4000</v>
      </c>
      <c r="B23">
        <v>2</v>
      </c>
      <c r="C23">
        <v>1</v>
      </c>
      <c r="D23">
        <v>339689</v>
      </c>
      <c r="E23">
        <v>75347640</v>
      </c>
    </row>
    <row r="24" spans="1:5" x14ac:dyDescent="0.2">
      <c r="A24">
        <v>4000</v>
      </c>
      <c r="B24">
        <v>3</v>
      </c>
      <c r="C24">
        <v>1</v>
      </c>
      <c r="D24">
        <v>552963</v>
      </c>
      <c r="E24">
        <v>104141240</v>
      </c>
    </row>
    <row r="25" spans="1:5" x14ac:dyDescent="0.2">
      <c r="A25">
        <v>4000</v>
      </c>
      <c r="B25">
        <v>4</v>
      </c>
      <c r="C25">
        <v>1</v>
      </c>
      <c r="D25">
        <v>747987</v>
      </c>
      <c r="E25">
        <v>1002692496</v>
      </c>
    </row>
    <row r="26" spans="1:5" x14ac:dyDescent="0.2">
      <c r="A26">
        <v>4000</v>
      </c>
      <c r="B26">
        <v>5</v>
      </c>
      <c r="C26">
        <v>1</v>
      </c>
      <c r="D26">
        <v>960350</v>
      </c>
      <c r="E26">
        <v>700659080</v>
      </c>
    </row>
    <row r="27" spans="1:5" x14ac:dyDescent="0.2">
      <c r="A27">
        <v>4000</v>
      </c>
      <c r="B27">
        <v>1</v>
      </c>
      <c r="C27">
        <v>2</v>
      </c>
      <c r="D27">
        <v>164302</v>
      </c>
      <c r="E27">
        <v>84251048</v>
      </c>
    </row>
    <row r="28" spans="1:5" x14ac:dyDescent="0.2">
      <c r="A28">
        <v>4000</v>
      </c>
      <c r="B28">
        <v>2</v>
      </c>
      <c r="C28">
        <v>2</v>
      </c>
      <c r="D28">
        <v>349579</v>
      </c>
      <c r="E28">
        <v>112367152</v>
      </c>
    </row>
    <row r="29" spans="1:5" x14ac:dyDescent="0.2">
      <c r="A29">
        <v>4000</v>
      </c>
      <c r="B29">
        <v>3</v>
      </c>
      <c r="C29">
        <v>2</v>
      </c>
      <c r="D29">
        <v>544808</v>
      </c>
      <c r="E29">
        <v>107032424</v>
      </c>
    </row>
    <row r="30" spans="1:5" x14ac:dyDescent="0.2">
      <c r="A30">
        <v>4000</v>
      </c>
      <c r="B30">
        <v>4</v>
      </c>
      <c r="C30">
        <v>2</v>
      </c>
      <c r="D30">
        <v>741577</v>
      </c>
      <c r="E30">
        <v>1164511000</v>
      </c>
    </row>
    <row r="31" spans="1:5" x14ac:dyDescent="0.2">
      <c r="A31">
        <v>4000</v>
      </c>
      <c r="B31">
        <v>5</v>
      </c>
      <c r="C31">
        <v>2</v>
      </c>
      <c r="D31">
        <v>951740</v>
      </c>
      <c r="E31">
        <v>812553056</v>
      </c>
    </row>
    <row r="32" spans="1:5" x14ac:dyDescent="0.2">
      <c r="A32">
        <v>6000</v>
      </c>
      <c r="B32">
        <v>1</v>
      </c>
      <c r="C32">
        <v>0</v>
      </c>
      <c r="D32">
        <v>388046</v>
      </c>
      <c r="E32">
        <v>1116912968</v>
      </c>
    </row>
    <row r="33" spans="1:5" x14ac:dyDescent="0.2">
      <c r="A33">
        <v>6000</v>
      </c>
      <c r="B33">
        <v>2</v>
      </c>
      <c r="C33">
        <v>0</v>
      </c>
      <c r="D33">
        <v>694717</v>
      </c>
      <c r="E33">
        <v>1335425168</v>
      </c>
    </row>
    <row r="34" spans="1:5" x14ac:dyDescent="0.2">
      <c r="A34">
        <v>6000</v>
      </c>
      <c r="B34">
        <v>3</v>
      </c>
      <c r="C34">
        <v>0</v>
      </c>
      <c r="D34">
        <v>1178512</v>
      </c>
      <c r="E34">
        <v>574002456</v>
      </c>
    </row>
    <row r="35" spans="1:5" x14ac:dyDescent="0.2">
      <c r="A35">
        <v>6000</v>
      </c>
      <c r="B35">
        <v>4</v>
      </c>
      <c r="C35">
        <v>0</v>
      </c>
      <c r="D35">
        <v>1741791</v>
      </c>
      <c r="E35">
        <v>1222589344</v>
      </c>
    </row>
    <row r="36" spans="1:5" x14ac:dyDescent="0.2">
      <c r="A36">
        <v>6000</v>
      </c>
      <c r="B36">
        <v>5</v>
      </c>
      <c r="C36">
        <v>0</v>
      </c>
      <c r="D36">
        <v>2206821</v>
      </c>
      <c r="E36">
        <v>607942872</v>
      </c>
    </row>
    <row r="37" spans="1:5" x14ac:dyDescent="0.2">
      <c r="A37">
        <v>6000</v>
      </c>
      <c r="B37">
        <v>1</v>
      </c>
      <c r="C37">
        <v>1</v>
      </c>
      <c r="D37">
        <v>376653</v>
      </c>
      <c r="E37">
        <v>1196764776</v>
      </c>
    </row>
    <row r="38" spans="1:5" x14ac:dyDescent="0.2">
      <c r="A38">
        <v>6000</v>
      </c>
      <c r="B38">
        <v>2</v>
      </c>
      <c r="C38">
        <v>1</v>
      </c>
      <c r="D38">
        <v>784714</v>
      </c>
      <c r="E38">
        <v>1354209488</v>
      </c>
    </row>
    <row r="39" spans="1:5" x14ac:dyDescent="0.2">
      <c r="A39">
        <v>6000</v>
      </c>
      <c r="B39">
        <v>3</v>
      </c>
      <c r="C39">
        <v>1</v>
      </c>
      <c r="D39">
        <v>1233796</v>
      </c>
      <c r="E39">
        <v>712210312</v>
      </c>
    </row>
    <row r="40" spans="1:5" x14ac:dyDescent="0.2">
      <c r="A40">
        <v>6000</v>
      </c>
      <c r="B40">
        <v>4</v>
      </c>
      <c r="C40">
        <v>1</v>
      </c>
      <c r="D40">
        <v>1733864</v>
      </c>
      <c r="E40">
        <v>1265385080</v>
      </c>
    </row>
    <row r="41" spans="1:5" x14ac:dyDescent="0.2">
      <c r="A41">
        <v>6000</v>
      </c>
      <c r="B41">
        <v>5</v>
      </c>
      <c r="C41">
        <v>1</v>
      </c>
      <c r="D41">
        <v>2235529</v>
      </c>
      <c r="E41">
        <v>1013838232</v>
      </c>
    </row>
    <row r="42" spans="1:5" x14ac:dyDescent="0.2">
      <c r="A42">
        <v>6000</v>
      </c>
      <c r="B42">
        <v>1</v>
      </c>
      <c r="C42">
        <v>2</v>
      </c>
      <c r="D42">
        <v>388134</v>
      </c>
      <c r="E42">
        <v>1244584144</v>
      </c>
    </row>
    <row r="43" spans="1:5" x14ac:dyDescent="0.2">
      <c r="A43">
        <v>6000</v>
      </c>
      <c r="B43">
        <v>2</v>
      </c>
      <c r="C43">
        <v>2</v>
      </c>
      <c r="D43">
        <v>782946</v>
      </c>
      <c r="E43">
        <v>357747984</v>
      </c>
    </row>
    <row r="44" spans="1:5" x14ac:dyDescent="0.2">
      <c r="A44">
        <v>6000</v>
      </c>
      <c r="B44">
        <v>3</v>
      </c>
      <c r="C44">
        <v>2</v>
      </c>
      <c r="D44">
        <v>1165789</v>
      </c>
      <c r="E44">
        <v>599482176</v>
      </c>
    </row>
    <row r="45" spans="1:5" x14ac:dyDescent="0.2">
      <c r="A45">
        <v>6000</v>
      </c>
      <c r="B45">
        <v>4</v>
      </c>
      <c r="C45">
        <v>2</v>
      </c>
      <c r="D45">
        <v>1734159</v>
      </c>
      <c r="E45">
        <v>753182216</v>
      </c>
    </row>
    <row r="46" spans="1:5" x14ac:dyDescent="0.2">
      <c r="A46">
        <v>6000</v>
      </c>
      <c r="B46">
        <v>5</v>
      </c>
      <c r="C46">
        <v>2</v>
      </c>
      <c r="D46">
        <v>2230332</v>
      </c>
      <c r="E46">
        <v>1383884232</v>
      </c>
    </row>
    <row r="47" spans="1:5" x14ac:dyDescent="0.2">
      <c r="A47">
        <v>8000</v>
      </c>
      <c r="B47">
        <v>1</v>
      </c>
      <c r="C47">
        <v>0</v>
      </c>
      <c r="D47">
        <v>736845</v>
      </c>
      <c r="E47">
        <v>1129531936</v>
      </c>
    </row>
    <row r="48" spans="1:5" x14ac:dyDescent="0.2">
      <c r="A48">
        <v>8000</v>
      </c>
      <c r="B48">
        <v>2</v>
      </c>
      <c r="C48">
        <v>0</v>
      </c>
      <c r="D48">
        <v>1511219</v>
      </c>
      <c r="E48">
        <v>674606264</v>
      </c>
    </row>
    <row r="49" spans="1:5" x14ac:dyDescent="0.2">
      <c r="A49">
        <v>8000</v>
      </c>
      <c r="B49">
        <v>3</v>
      </c>
      <c r="C49">
        <v>0</v>
      </c>
      <c r="D49">
        <v>2327649</v>
      </c>
      <c r="E49">
        <v>296028816</v>
      </c>
    </row>
    <row r="50" spans="1:5" x14ac:dyDescent="0.2">
      <c r="A50">
        <v>8000</v>
      </c>
      <c r="B50">
        <v>4</v>
      </c>
      <c r="C50">
        <v>0</v>
      </c>
      <c r="D50">
        <v>3191310</v>
      </c>
      <c r="E50">
        <v>1482603128</v>
      </c>
    </row>
    <row r="51" spans="1:5" x14ac:dyDescent="0.2">
      <c r="A51">
        <v>8000</v>
      </c>
      <c r="B51">
        <v>5</v>
      </c>
      <c r="C51">
        <v>0</v>
      </c>
      <c r="D51">
        <v>4129459</v>
      </c>
      <c r="E51">
        <v>844466632</v>
      </c>
    </row>
    <row r="52" spans="1:5" x14ac:dyDescent="0.2">
      <c r="A52">
        <v>8000</v>
      </c>
      <c r="B52">
        <v>1</v>
      </c>
      <c r="C52">
        <v>1</v>
      </c>
      <c r="D52">
        <v>708993</v>
      </c>
      <c r="E52">
        <v>1162670736</v>
      </c>
    </row>
    <row r="53" spans="1:5" x14ac:dyDescent="0.2">
      <c r="A53">
        <v>8000</v>
      </c>
      <c r="B53">
        <v>2</v>
      </c>
      <c r="C53">
        <v>1</v>
      </c>
      <c r="D53">
        <v>1544613</v>
      </c>
      <c r="E53">
        <v>561462456</v>
      </c>
    </row>
    <row r="54" spans="1:5" x14ac:dyDescent="0.2">
      <c r="A54">
        <v>8000</v>
      </c>
      <c r="B54">
        <v>3</v>
      </c>
      <c r="C54">
        <v>1</v>
      </c>
      <c r="D54">
        <v>2356818</v>
      </c>
      <c r="E54">
        <v>1490192560</v>
      </c>
    </row>
    <row r="55" spans="1:5" x14ac:dyDescent="0.2">
      <c r="A55">
        <v>8000</v>
      </c>
      <c r="B55">
        <v>4</v>
      </c>
      <c r="C55">
        <v>1</v>
      </c>
      <c r="D55">
        <v>3181996</v>
      </c>
      <c r="E55">
        <v>552779920</v>
      </c>
    </row>
    <row r="56" spans="1:5" x14ac:dyDescent="0.2">
      <c r="A56">
        <v>8000</v>
      </c>
      <c r="B56">
        <v>5</v>
      </c>
      <c r="C56">
        <v>1</v>
      </c>
      <c r="D56">
        <v>4304463</v>
      </c>
      <c r="E56">
        <v>619992920</v>
      </c>
    </row>
    <row r="57" spans="1:5" x14ac:dyDescent="0.2">
      <c r="A57">
        <v>8000</v>
      </c>
      <c r="B57">
        <v>1</v>
      </c>
      <c r="C57">
        <v>2</v>
      </c>
      <c r="D57">
        <v>728449</v>
      </c>
      <c r="E57">
        <v>753680904</v>
      </c>
    </row>
    <row r="58" spans="1:5" x14ac:dyDescent="0.2">
      <c r="A58">
        <v>8000</v>
      </c>
      <c r="B58">
        <v>2</v>
      </c>
      <c r="C58">
        <v>2</v>
      </c>
      <c r="D58">
        <v>1475195</v>
      </c>
      <c r="E58">
        <v>1366983536</v>
      </c>
    </row>
    <row r="59" spans="1:5" x14ac:dyDescent="0.2">
      <c r="A59">
        <v>8000</v>
      </c>
      <c r="B59">
        <v>3</v>
      </c>
      <c r="C59">
        <v>2</v>
      </c>
      <c r="D59">
        <v>2339404</v>
      </c>
      <c r="E59">
        <v>864948288</v>
      </c>
    </row>
    <row r="60" spans="1:5" x14ac:dyDescent="0.2">
      <c r="A60">
        <v>8000</v>
      </c>
      <c r="B60">
        <v>4</v>
      </c>
      <c r="C60">
        <v>2</v>
      </c>
      <c r="D60">
        <v>3192068</v>
      </c>
      <c r="E60">
        <v>410345632</v>
      </c>
    </row>
    <row r="61" spans="1:5" x14ac:dyDescent="0.2">
      <c r="A61">
        <v>8000</v>
      </c>
      <c r="B61">
        <v>5</v>
      </c>
      <c r="C61">
        <v>2</v>
      </c>
      <c r="D61">
        <v>4229283</v>
      </c>
      <c r="E61">
        <v>674795552</v>
      </c>
    </row>
    <row r="62" spans="1:5" x14ac:dyDescent="0.2">
      <c r="A62">
        <v>10000</v>
      </c>
      <c r="B62">
        <v>1</v>
      </c>
      <c r="C62">
        <v>0</v>
      </c>
      <c r="D62">
        <v>1196233</v>
      </c>
      <c r="E62">
        <v>113304720</v>
      </c>
    </row>
    <row r="63" spans="1:5" x14ac:dyDescent="0.2">
      <c r="A63">
        <v>10000</v>
      </c>
      <c r="B63">
        <v>2</v>
      </c>
      <c r="C63">
        <v>0</v>
      </c>
      <c r="D63">
        <v>2463692</v>
      </c>
      <c r="E63">
        <v>84980496</v>
      </c>
    </row>
    <row r="64" spans="1:5" x14ac:dyDescent="0.2">
      <c r="A64">
        <v>10000</v>
      </c>
      <c r="B64">
        <v>3</v>
      </c>
      <c r="C64">
        <v>0</v>
      </c>
      <c r="D64">
        <v>3675093</v>
      </c>
      <c r="E64">
        <v>116419040</v>
      </c>
    </row>
    <row r="65" spans="1:5" x14ac:dyDescent="0.2">
      <c r="A65">
        <v>10000</v>
      </c>
      <c r="B65">
        <v>1</v>
      </c>
      <c r="C65">
        <v>1</v>
      </c>
      <c r="D65">
        <v>1191885</v>
      </c>
      <c r="E65">
        <v>133456040</v>
      </c>
    </row>
    <row r="66" spans="1:5" x14ac:dyDescent="0.2">
      <c r="A66">
        <v>10000</v>
      </c>
      <c r="B66">
        <v>2</v>
      </c>
      <c r="C66">
        <v>1</v>
      </c>
      <c r="D66">
        <v>2430540</v>
      </c>
      <c r="E66">
        <v>630363976</v>
      </c>
    </row>
    <row r="67" spans="1:5" x14ac:dyDescent="0.2">
      <c r="A67">
        <v>10000</v>
      </c>
      <c r="B67">
        <v>3</v>
      </c>
      <c r="C67">
        <v>1</v>
      </c>
      <c r="D67">
        <v>3681859</v>
      </c>
      <c r="E67">
        <v>370723704</v>
      </c>
    </row>
    <row r="68" spans="1:5" x14ac:dyDescent="0.2">
      <c r="A68">
        <v>10000</v>
      </c>
      <c r="B68">
        <v>1</v>
      </c>
      <c r="C68">
        <v>2</v>
      </c>
      <c r="D68">
        <v>1208337</v>
      </c>
      <c r="E68">
        <v>521024720</v>
      </c>
    </row>
    <row r="69" spans="1:5" x14ac:dyDescent="0.2">
      <c r="A69">
        <v>10000</v>
      </c>
      <c r="B69">
        <v>2</v>
      </c>
      <c r="C69">
        <v>2</v>
      </c>
      <c r="D69">
        <v>2211937</v>
      </c>
      <c r="E69">
        <v>1160078592</v>
      </c>
    </row>
    <row r="70" spans="1:5" x14ac:dyDescent="0.2">
      <c r="A70">
        <v>10000</v>
      </c>
      <c r="B70">
        <v>3</v>
      </c>
      <c r="C70">
        <v>2</v>
      </c>
      <c r="D70">
        <v>3677179</v>
      </c>
      <c r="E70">
        <v>1477262888</v>
      </c>
    </row>
    <row r="71" spans="1:5" x14ac:dyDescent="0.2">
      <c r="A71">
        <v>10000</v>
      </c>
      <c r="B71">
        <v>4</v>
      </c>
      <c r="C71">
        <v>0</v>
      </c>
      <c r="D71">
        <v>5116939</v>
      </c>
      <c r="E71">
        <v>107417912</v>
      </c>
    </row>
    <row r="72" spans="1:5" x14ac:dyDescent="0.2">
      <c r="A72">
        <v>10000</v>
      </c>
      <c r="B72">
        <v>5</v>
      </c>
      <c r="C72">
        <v>0</v>
      </c>
      <c r="D72">
        <v>6160338</v>
      </c>
      <c r="E72">
        <v>95731952</v>
      </c>
    </row>
    <row r="73" spans="1:5" x14ac:dyDescent="0.2">
      <c r="A73">
        <v>10000</v>
      </c>
      <c r="B73">
        <v>4</v>
      </c>
      <c r="C73">
        <v>1</v>
      </c>
      <c r="D73">
        <v>4802309</v>
      </c>
      <c r="E73">
        <v>523409896</v>
      </c>
    </row>
    <row r="74" spans="1:5" x14ac:dyDescent="0.2">
      <c r="A74">
        <v>10000</v>
      </c>
      <c r="B74">
        <v>5</v>
      </c>
      <c r="C74">
        <v>1</v>
      </c>
      <c r="D74">
        <v>6361765</v>
      </c>
      <c r="E74">
        <v>477213840</v>
      </c>
    </row>
    <row r="75" spans="1:5" x14ac:dyDescent="0.2">
      <c r="A75">
        <v>10000</v>
      </c>
      <c r="B75">
        <v>4</v>
      </c>
      <c r="C75">
        <v>2</v>
      </c>
      <c r="D75">
        <v>5083648</v>
      </c>
      <c r="E75">
        <v>964948816</v>
      </c>
    </row>
    <row r="76" spans="1:5" x14ac:dyDescent="0.2">
      <c r="A76">
        <v>10000</v>
      </c>
      <c r="B76">
        <v>5</v>
      </c>
      <c r="C76">
        <v>2</v>
      </c>
      <c r="D76">
        <v>6576580</v>
      </c>
      <c r="E76">
        <v>155187792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FinalDataScalabiltyPerformanc</vt:lpstr>
      <vt:lpstr>2000</vt:lpstr>
      <vt:lpstr>4000</vt:lpstr>
      <vt:lpstr>6000</vt:lpstr>
      <vt:lpstr>8000</vt:lpstr>
      <vt:lpstr>10000</vt:lpstr>
      <vt:lpstr>OnlyACopyOfData</vt:lpstr>
      <vt:lpstr>Memory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Almutairi</dc:creator>
  <cp:lastModifiedBy>Microsoft Office User</cp:lastModifiedBy>
  <cp:lastPrinted>2022-02-18T10:44:24Z</cp:lastPrinted>
  <dcterms:created xsi:type="dcterms:W3CDTF">2022-02-17T20:15:16Z</dcterms:created>
  <dcterms:modified xsi:type="dcterms:W3CDTF">2022-02-28T09:36:18Z</dcterms:modified>
</cp:coreProperties>
</file>