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213278\Desktop\"/>
    </mc:Choice>
  </mc:AlternateContent>
  <bookViews>
    <workbookView xWindow="0" yWindow="0" windowWidth="28800" windowHeight="12435"/>
  </bookViews>
  <sheets>
    <sheet name="Sheet 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6" l="1"/>
  <c r="C2" i="6"/>
  <c r="B2" i="6"/>
  <c r="B15" i="5"/>
  <c r="B14" i="5"/>
  <c r="B13" i="5"/>
  <c r="B12" i="5"/>
  <c r="B11" i="5"/>
  <c r="I2" i="5"/>
  <c r="H2" i="5"/>
  <c r="G2" i="5"/>
  <c r="F2" i="5"/>
  <c r="E2" i="5"/>
  <c r="C5" i="4"/>
  <c r="D3" i="4"/>
  <c r="D4" i="4"/>
  <c r="D2" i="4"/>
  <c r="C8" i="3"/>
  <c r="D8" i="3"/>
  <c r="E8" i="3"/>
  <c r="B8" i="3"/>
</calcChain>
</file>

<file path=xl/sharedStrings.xml><?xml version="1.0" encoding="utf-8"?>
<sst xmlns="http://schemas.openxmlformats.org/spreadsheetml/2006/main" count="164" uniqueCount="119">
  <si>
    <t xml:space="preserve"> </t>
  </si>
  <si>
    <t>LAST</t>
  </si>
  <si>
    <t>FIRST</t>
  </si>
  <si>
    <t>ADDRESS</t>
  </si>
  <si>
    <t>CITY</t>
  </si>
  <si>
    <t>ST</t>
  </si>
  <si>
    <t>ZIP</t>
  </si>
  <si>
    <t>BALANCE</t>
  </si>
  <si>
    <t>Adams</t>
  </si>
  <si>
    <t>Appletopn</t>
  </si>
  <si>
    <t>Arlington</t>
  </si>
  <si>
    <t>Brown</t>
  </si>
  <si>
    <t>Burce</t>
  </si>
  <si>
    <t>Ellis</t>
  </si>
  <si>
    <t>Engle</t>
  </si>
  <si>
    <t>Finch</t>
  </si>
  <si>
    <t>Fuller</t>
  </si>
  <si>
    <t>Gentle</t>
  </si>
  <si>
    <t>Glass</t>
  </si>
  <si>
    <t>Hendersor</t>
  </si>
  <si>
    <t>Huey</t>
  </si>
  <si>
    <t>Iccabob</t>
  </si>
  <si>
    <t>Jacks</t>
  </si>
  <si>
    <t>Jacob</t>
  </si>
  <si>
    <t>Jacobsn</t>
  </si>
  <si>
    <t>Jenkins</t>
  </si>
  <si>
    <t>Cappers</t>
  </si>
  <si>
    <t>Carlson</t>
  </si>
  <si>
    <t>Clark</t>
  </si>
  <si>
    <t>Dawson</t>
  </si>
  <si>
    <t>Edwards</t>
  </si>
  <si>
    <t>Annie</t>
  </si>
  <si>
    <t>Aprtil</t>
  </si>
  <si>
    <t>Arnold</t>
  </si>
  <si>
    <t>Bobie</t>
  </si>
  <si>
    <t>Butch</t>
  </si>
  <si>
    <t>Cathy</t>
  </si>
  <si>
    <t>Carly</t>
  </si>
  <si>
    <t xml:space="preserve">Carl </t>
  </si>
  <si>
    <t>Debbie</t>
  </si>
  <si>
    <t>Edgar</t>
  </si>
  <si>
    <t>Emily</t>
  </si>
  <si>
    <t>Elizabeth</t>
  </si>
  <si>
    <t>Gary</t>
  </si>
  <si>
    <t>Gloria</t>
  </si>
  <si>
    <t>Harriet</t>
  </si>
  <si>
    <t>Harley</t>
  </si>
  <si>
    <t>Isaac</t>
  </si>
  <si>
    <t>Jerry</t>
  </si>
  <si>
    <t>Jeffery</t>
  </si>
  <si>
    <t xml:space="preserve">frank </t>
  </si>
  <si>
    <t>Francis</t>
  </si>
  <si>
    <t>Julioe</t>
  </si>
  <si>
    <t>Jeninfer</t>
  </si>
  <si>
    <t>6831 NW</t>
  </si>
  <si>
    <t>PO Box 45</t>
  </si>
  <si>
    <t>234 SE 45</t>
  </si>
  <si>
    <t>234 Peter</t>
  </si>
  <si>
    <t>3243 SE 4t</t>
  </si>
  <si>
    <t>RR 2 Box 6</t>
  </si>
  <si>
    <t>1943 NW</t>
  </si>
  <si>
    <t>9213 KIWI</t>
  </si>
  <si>
    <t>832 Hook</t>
  </si>
  <si>
    <t>5233 NW</t>
  </si>
  <si>
    <t>PO Box 55</t>
  </si>
  <si>
    <t>9420 Hors</t>
  </si>
  <si>
    <t>2343 Kale</t>
  </si>
  <si>
    <t>2980 Radi</t>
  </si>
  <si>
    <t>9023 Hera</t>
  </si>
  <si>
    <t>93 Gator</t>
  </si>
  <si>
    <t>559 Colbri</t>
  </si>
  <si>
    <t>2039 Lemo</t>
  </si>
  <si>
    <t>1398 NE</t>
  </si>
  <si>
    <t>78249 Los</t>
  </si>
  <si>
    <t>2039 leom</t>
  </si>
  <si>
    <t>1398 NE 8</t>
  </si>
  <si>
    <t>78349 Los</t>
  </si>
  <si>
    <t>Gainesvile</t>
  </si>
  <si>
    <t>Stark</t>
  </si>
  <si>
    <t>Waldo</t>
  </si>
  <si>
    <t>Jacklonswil</t>
  </si>
  <si>
    <t>FL</t>
  </si>
  <si>
    <t>Quarter</t>
  </si>
  <si>
    <t>#sold</t>
  </si>
  <si>
    <t>1st Qtr</t>
  </si>
  <si>
    <t>2nd Qtr</t>
  </si>
  <si>
    <t>3rd Qtr</t>
  </si>
  <si>
    <t>4th Qtr</t>
  </si>
  <si>
    <t>Quaterly Sales Report</t>
  </si>
  <si>
    <t xml:space="preserve">Item </t>
  </si>
  <si>
    <t>Qtr 1</t>
  </si>
  <si>
    <t>Qtr 2</t>
  </si>
  <si>
    <t>Qtr 3</t>
  </si>
  <si>
    <t>Qtr 4</t>
  </si>
  <si>
    <t>AAA</t>
  </si>
  <si>
    <t>BB</t>
  </si>
  <si>
    <t>C</t>
  </si>
  <si>
    <t>Total</t>
  </si>
  <si>
    <t>Items</t>
  </si>
  <si>
    <t>Aaa</t>
  </si>
  <si>
    <t>Bb</t>
  </si>
  <si>
    <t>Price</t>
  </si>
  <si>
    <t>Qty</t>
  </si>
  <si>
    <t>Grand Total:</t>
  </si>
  <si>
    <t>Number</t>
  </si>
  <si>
    <t>add</t>
  </si>
  <si>
    <t>sub</t>
  </si>
  <si>
    <t>mult</t>
  </si>
  <si>
    <t>div</t>
  </si>
  <si>
    <t>exp</t>
  </si>
  <si>
    <t>Avg</t>
  </si>
  <si>
    <t>Median</t>
  </si>
  <si>
    <t>max</t>
  </si>
  <si>
    <t>min</t>
  </si>
  <si>
    <t>Name</t>
  </si>
  <si>
    <t>Proper</t>
  </si>
  <si>
    <t>Uper</t>
  </si>
  <si>
    <t>Lower</t>
  </si>
  <si>
    <t>NUcEs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</si>
</sst>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.000_);_(&quot;$&quot;* \(#,##0.000\);_(&quot;$&quot;* &quot;-&quot;???_);_(@_)"/>
    <numFmt numFmtId="170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4" fontId="0" fillId="0" borderId="0" xfId="2" applyFont="1"/>
    <xf numFmtId="14" fontId="0" fillId="0" borderId="0" xfId="2" applyNumberFormat="1" applyFont="1"/>
    <xf numFmtId="166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70" fontId="0" fillId="0" borderId="0" xfId="1" applyNumberFormat="1" applyFont="1"/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44" fontId="2" fillId="0" borderId="0" xfId="2" applyFont="1"/>
    <xf numFmtId="0" fontId="0" fillId="0" borderId="0" xfId="0" applyAlignment="1">
      <alignment horizontal="left"/>
    </xf>
    <xf numFmtId="44" fontId="0" fillId="0" borderId="0" xfId="0" applyNumberFormat="1"/>
    <xf numFmtId="44" fontId="0" fillId="0" borderId="0" xfId="0" applyNumberFormat="1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0" fontId="0" fillId="0" borderId="9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9082163411115"/>
          <c:y val="0.12369742389944893"/>
          <c:w val="0.85998818897637797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#sold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1st Qtr</c:v>
                </c:pt>
                <c:pt idx="1">
                  <c:v>2nd Qtr</c:v>
                </c:pt>
                <c:pt idx="2">
                  <c:v>3rd Qtr</c:v>
                </c:pt>
                <c:pt idx="3">
                  <c:v>4th Qtr</c:v>
                </c:pt>
              </c:strCache>
            </c:strRef>
          </c:cat>
          <c:val>
            <c:numRef>
              <c:f>Sheet2!$B$2:$B$5</c:f>
              <c:numCache>
                <c:formatCode>_(* #,##0_);_(* \(#,##0\);_(* "-"??_);_(@_)</c:formatCode>
                <c:ptCount val="4"/>
                <c:pt idx="0">
                  <c:v>2075</c:v>
                </c:pt>
                <c:pt idx="1">
                  <c:v>2095</c:v>
                </c:pt>
                <c:pt idx="2">
                  <c:v>2076</c:v>
                </c:pt>
                <c:pt idx="3">
                  <c:v>2058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01984"/>
        <c:axId val="173001424"/>
      </c:barChart>
      <c:catAx>
        <c:axId val="17300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01424"/>
        <c:crosses val="autoZero"/>
        <c:auto val="1"/>
        <c:lblAlgn val="ctr"/>
        <c:lblOffset val="100"/>
        <c:noMultiLvlLbl val="0"/>
      </c:catAx>
      <c:valAx>
        <c:axId val="1730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0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2</xdr:row>
      <xdr:rowOff>76200</xdr:rowOff>
    </xdr:from>
    <xdr:to>
      <xdr:col>11</xdr:col>
      <xdr:colOff>590550</xdr:colOff>
      <xdr:row>17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zoomScaleNormal="100" workbookViewId="0">
      <pane xSplit="15" ySplit="19" topLeftCell="P20" activePane="bottomRight" state="frozen"/>
      <selection pane="topRight" activeCell="P1" sqref="P1"/>
      <selection pane="bottomLeft" activeCell="A20" sqref="A20"/>
      <selection pane="bottomRight" activeCell="N24" sqref="N24"/>
    </sheetView>
  </sheetViews>
  <sheetFormatPr defaultRowHeight="15" x14ac:dyDescent="0.25"/>
  <cols>
    <col min="3" max="3" width="10.28515625" bestFit="1" customWidth="1"/>
    <col min="4" max="4" width="11" bestFit="1" customWidth="1"/>
    <col min="7" max="7" width="11.5703125" style="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5" t="s">
        <v>7</v>
      </c>
    </row>
    <row r="2" spans="1:8" x14ac:dyDescent="0.25">
      <c r="A2" t="s">
        <v>8</v>
      </c>
      <c r="B2" t="s">
        <v>31</v>
      </c>
      <c r="C2" t="s">
        <v>54</v>
      </c>
      <c r="D2" t="s">
        <v>77</v>
      </c>
      <c r="E2" t="s">
        <v>81</v>
      </c>
      <c r="F2" s="2">
        <v>32655</v>
      </c>
      <c r="G2" s="5">
        <v>236</v>
      </c>
      <c r="H2" s="4"/>
    </row>
    <row r="3" spans="1:8" x14ac:dyDescent="0.25">
      <c r="A3" t="s">
        <v>9</v>
      </c>
      <c r="B3" t="s">
        <v>32</v>
      </c>
      <c r="C3" t="s">
        <v>55</v>
      </c>
      <c r="D3" t="s">
        <v>78</v>
      </c>
      <c r="E3" t="s">
        <v>81</v>
      </c>
      <c r="F3" s="2">
        <v>32655</v>
      </c>
      <c r="G3" s="5">
        <v>467</v>
      </c>
    </row>
    <row r="4" spans="1:8" x14ac:dyDescent="0.25">
      <c r="A4" t="s">
        <v>10</v>
      </c>
      <c r="B4" t="s">
        <v>33</v>
      </c>
      <c r="C4" t="s">
        <v>56</v>
      </c>
      <c r="D4" t="s">
        <v>77</v>
      </c>
      <c r="E4" t="s">
        <v>81</v>
      </c>
      <c r="F4" s="2">
        <v>32655</v>
      </c>
      <c r="G4" s="5">
        <v>128</v>
      </c>
    </row>
    <row r="5" spans="1:8" x14ac:dyDescent="0.25">
      <c r="A5" t="s">
        <v>11</v>
      </c>
      <c r="B5" t="s">
        <v>34</v>
      </c>
      <c r="C5" t="s">
        <v>57</v>
      </c>
      <c r="D5" t="s">
        <v>77</v>
      </c>
      <c r="E5" t="s">
        <v>81</v>
      </c>
      <c r="F5" s="2">
        <v>32655</v>
      </c>
      <c r="G5" s="5">
        <v>17</v>
      </c>
    </row>
    <row r="6" spans="1:8" x14ac:dyDescent="0.25">
      <c r="A6" t="s">
        <v>12</v>
      </c>
      <c r="B6" t="s">
        <v>35</v>
      </c>
      <c r="C6" t="s">
        <v>58</v>
      </c>
      <c r="D6" t="s">
        <v>77</v>
      </c>
      <c r="E6" t="s">
        <v>81</v>
      </c>
      <c r="F6" s="2">
        <v>32655</v>
      </c>
      <c r="G6" s="5">
        <v>106</v>
      </c>
    </row>
    <row r="7" spans="1:8" x14ac:dyDescent="0.25">
      <c r="A7" t="s">
        <v>26</v>
      </c>
      <c r="B7" t="s">
        <v>36</v>
      </c>
      <c r="C7" t="s">
        <v>59</v>
      </c>
      <c r="D7" t="s">
        <v>79</v>
      </c>
      <c r="E7" t="s">
        <v>81</v>
      </c>
      <c r="F7" s="2">
        <v>32456</v>
      </c>
      <c r="G7" s="5">
        <v>392</v>
      </c>
    </row>
    <row r="8" spans="1:8" x14ac:dyDescent="0.25">
      <c r="A8" t="s">
        <v>27</v>
      </c>
      <c r="B8" t="s">
        <v>37</v>
      </c>
      <c r="C8" t="s">
        <v>60</v>
      </c>
      <c r="D8" t="s">
        <v>77</v>
      </c>
      <c r="E8" t="s">
        <v>81</v>
      </c>
      <c r="F8" s="2">
        <v>32655</v>
      </c>
      <c r="G8" s="5">
        <v>432</v>
      </c>
    </row>
    <row r="9" spans="1:8" x14ac:dyDescent="0.25">
      <c r="A9" t="s">
        <v>28</v>
      </c>
      <c r="B9" t="s">
        <v>38</v>
      </c>
      <c r="C9" t="s">
        <v>61</v>
      </c>
      <c r="D9" t="s">
        <v>77</v>
      </c>
      <c r="E9" t="s">
        <v>81</v>
      </c>
      <c r="F9" s="2">
        <v>32655</v>
      </c>
      <c r="G9" s="5">
        <v>64</v>
      </c>
    </row>
    <row r="10" spans="1:8" x14ac:dyDescent="0.25">
      <c r="A10" t="s">
        <v>29</v>
      </c>
      <c r="B10" t="s">
        <v>39</v>
      </c>
      <c r="C10" t="s">
        <v>62</v>
      </c>
      <c r="D10" t="s">
        <v>77</v>
      </c>
      <c r="E10" t="s">
        <v>81</v>
      </c>
      <c r="F10" s="2">
        <v>32677</v>
      </c>
      <c r="G10" s="5">
        <v>325</v>
      </c>
    </row>
    <row r="11" spans="1:8" x14ac:dyDescent="0.25">
      <c r="A11" t="s">
        <v>30</v>
      </c>
      <c r="B11" t="s">
        <v>40</v>
      </c>
      <c r="C11" t="s">
        <v>63</v>
      </c>
      <c r="D11" t="s">
        <v>77</v>
      </c>
      <c r="E11" t="s">
        <v>81</v>
      </c>
      <c r="F11" s="2">
        <v>32655</v>
      </c>
      <c r="G11" s="5">
        <v>365</v>
      </c>
    </row>
    <row r="12" spans="1:8" x14ac:dyDescent="0.25">
      <c r="A12" t="s">
        <v>13</v>
      </c>
      <c r="B12" t="s">
        <v>41</v>
      </c>
      <c r="C12" t="s">
        <v>64</v>
      </c>
      <c r="D12" t="s">
        <v>77</v>
      </c>
      <c r="E12" t="s">
        <v>81</v>
      </c>
      <c r="F12" s="2">
        <v>32655</v>
      </c>
      <c r="G12" s="5">
        <v>85</v>
      </c>
    </row>
    <row r="13" spans="1:8" x14ac:dyDescent="0.25">
      <c r="A13" t="s">
        <v>14</v>
      </c>
      <c r="B13" t="s">
        <v>42</v>
      </c>
      <c r="C13" t="s">
        <v>65</v>
      </c>
      <c r="D13" t="s">
        <v>77</v>
      </c>
      <c r="E13" t="s">
        <v>81</v>
      </c>
      <c r="F13" s="2">
        <v>32655</v>
      </c>
      <c r="G13" s="5">
        <v>264</v>
      </c>
    </row>
    <row r="14" spans="1:8" x14ac:dyDescent="0.25">
      <c r="A14" t="s">
        <v>15</v>
      </c>
      <c r="B14" t="s">
        <v>50</v>
      </c>
      <c r="C14" t="s">
        <v>66</v>
      </c>
      <c r="D14" t="s">
        <v>80</v>
      </c>
      <c r="E14" t="s">
        <v>81</v>
      </c>
      <c r="F14" s="2">
        <v>32655</v>
      </c>
      <c r="G14" s="5">
        <v>465</v>
      </c>
    </row>
    <row r="15" spans="1:8" x14ac:dyDescent="0.25">
      <c r="A15" t="s">
        <v>16</v>
      </c>
      <c r="B15" t="s">
        <v>51</v>
      </c>
      <c r="C15" t="s">
        <v>67</v>
      </c>
      <c r="D15" t="s">
        <v>77</v>
      </c>
      <c r="E15" t="s">
        <v>81</v>
      </c>
      <c r="F15" s="2">
        <v>32655</v>
      </c>
      <c r="G15" s="5">
        <v>624</v>
      </c>
    </row>
    <row r="16" spans="1:8" x14ac:dyDescent="0.25">
      <c r="A16" t="s">
        <v>17</v>
      </c>
      <c r="B16" t="s">
        <v>43</v>
      </c>
      <c r="C16" t="s">
        <v>68</v>
      </c>
      <c r="D16" t="s">
        <v>77</v>
      </c>
      <c r="E16" t="s">
        <v>81</v>
      </c>
      <c r="F16" s="2">
        <v>32655</v>
      </c>
      <c r="G16" s="5">
        <v>416</v>
      </c>
    </row>
    <row r="17" spans="1:7" x14ac:dyDescent="0.25">
      <c r="A17" t="s">
        <v>18</v>
      </c>
      <c r="B17" t="s">
        <v>44</v>
      </c>
      <c r="C17" t="s">
        <v>69</v>
      </c>
      <c r="D17" t="s">
        <v>77</v>
      </c>
      <c r="E17" t="s">
        <v>81</v>
      </c>
      <c r="F17" s="2">
        <v>32655</v>
      </c>
      <c r="G17" s="5">
        <v>126</v>
      </c>
    </row>
    <row r="18" spans="1:7" x14ac:dyDescent="0.25">
      <c r="A18" t="s">
        <v>19</v>
      </c>
      <c r="B18" t="s">
        <v>45</v>
      </c>
      <c r="C18" t="s">
        <v>70</v>
      </c>
      <c r="D18" t="s">
        <v>77</v>
      </c>
      <c r="E18" t="s">
        <v>81</v>
      </c>
      <c r="F18" s="2">
        <v>32655</v>
      </c>
      <c r="G18" s="5">
        <v>123</v>
      </c>
    </row>
    <row r="19" spans="1:7" x14ac:dyDescent="0.25">
      <c r="A19" t="s">
        <v>20</v>
      </c>
      <c r="B19" t="s">
        <v>46</v>
      </c>
      <c r="C19" t="s">
        <v>71</v>
      </c>
      <c r="D19" t="s">
        <v>79</v>
      </c>
      <c r="E19" t="s">
        <v>81</v>
      </c>
      <c r="F19" s="2">
        <v>32546</v>
      </c>
      <c r="G19" s="5">
        <v>1264</v>
      </c>
    </row>
    <row r="20" spans="1:7" x14ac:dyDescent="0.25">
      <c r="A20" t="s">
        <v>21</v>
      </c>
      <c r="B20" t="s">
        <v>47</v>
      </c>
      <c r="C20" t="s">
        <v>72</v>
      </c>
      <c r="D20" t="s">
        <v>80</v>
      </c>
      <c r="E20" t="s">
        <v>81</v>
      </c>
      <c r="F20" s="2">
        <v>32655</v>
      </c>
      <c r="G20" s="5">
        <v>246</v>
      </c>
    </row>
    <row r="21" spans="1:7" x14ac:dyDescent="0.25">
      <c r="A21" t="s">
        <v>22</v>
      </c>
      <c r="B21" t="s">
        <v>48</v>
      </c>
      <c r="C21" t="s">
        <v>73</v>
      </c>
      <c r="D21" t="s">
        <v>77</v>
      </c>
      <c r="E21" t="s">
        <v>81</v>
      </c>
      <c r="F21" s="2">
        <v>32655</v>
      </c>
      <c r="G21" s="5">
        <v>412</v>
      </c>
    </row>
    <row r="22" spans="1:7" x14ac:dyDescent="0.25">
      <c r="A22" t="s">
        <v>23</v>
      </c>
      <c r="B22" t="s">
        <v>52</v>
      </c>
      <c r="C22" t="s">
        <v>74</v>
      </c>
      <c r="D22" t="s">
        <v>77</v>
      </c>
      <c r="E22" t="s">
        <v>81</v>
      </c>
      <c r="F22" s="2">
        <v>32597</v>
      </c>
      <c r="G22" s="5">
        <v>4155</v>
      </c>
    </row>
    <row r="23" spans="1:7" x14ac:dyDescent="0.25">
      <c r="A23" t="s">
        <v>24</v>
      </c>
      <c r="B23" t="s">
        <v>49</v>
      </c>
      <c r="C23" t="s">
        <v>75</v>
      </c>
      <c r="D23" t="s">
        <v>77</v>
      </c>
      <c r="E23" t="s">
        <v>81</v>
      </c>
      <c r="F23" s="2">
        <v>32567</v>
      </c>
      <c r="G23" s="5">
        <v>416</v>
      </c>
    </row>
    <row r="24" spans="1:7" x14ac:dyDescent="0.25">
      <c r="A24" t="s">
        <v>25</v>
      </c>
      <c r="B24" t="s">
        <v>53</v>
      </c>
      <c r="C24" t="s">
        <v>76</v>
      </c>
      <c r="D24" t="s">
        <v>77</v>
      </c>
      <c r="E24" t="s">
        <v>81</v>
      </c>
      <c r="F24" s="2">
        <v>32658</v>
      </c>
      <c r="G24" s="5">
        <v>145</v>
      </c>
    </row>
    <row r="25" spans="1:7" x14ac:dyDescent="0.25">
      <c r="B25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I25" sqref="I25"/>
    </sheetView>
  </sheetViews>
  <sheetFormatPr defaultRowHeight="15" x14ac:dyDescent="0.25"/>
  <cols>
    <col min="2" max="2" width="11.5703125" bestFit="1" customWidth="1"/>
  </cols>
  <sheetData>
    <row r="1" spans="1:2" x14ac:dyDescent="0.25">
      <c r="A1" s="8" t="s">
        <v>82</v>
      </c>
      <c r="B1" s="8" t="s">
        <v>83</v>
      </c>
    </row>
    <row r="2" spans="1:2" x14ac:dyDescent="0.25">
      <c r="A2" t="s">
        <v>84</v>
      </c>
      <c r="B2" s="9">
        <v>2075</v>
      </c>
    </row>
    <row r="3" spans="1:2" x14ac:dyDescent="0.25">
      <c r="A3" t="s">
        <v>85</v>
      </c>
      <c r="B3" s="9">
        <v>2095</v>
      </c>
    </row>
    <row r="4" spans="1:2" x14ac:dyDescent="0.25">
      <c r="A4" t="s">
        <v>86</v>
      </c>
      <c r="B4" s="9">
        <v>2076</v>
      </c>
    </row>
    <row r="5" spans="1:2" x14ac:dyDescent="0.25">
      <c r="A5" t="s">
        <v>87</v>
      </c>
      <c r="B5" s="9">
        <v>2058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10" sqref="E10"/>
    </sheetView>
  </sheetViews>
  <sheetFormatPr defaultRowHeight="15" x14ac:dyDescent="0.25"/>
  <sheetData>
    <row r="1" spans="1:5" x14ac:dyDescent="0.25">
      <c r="A1" s="11" t="s">
        <v>88</v>
      </c>
      <c r="B1" s="12"/>
      <c r="C1" s="12"/>
      <c r="D1" s="12"/>
      <c r="E1" s="13"/>
    </row>
    <row r="2" spans="1:5" ht="15.75" thickBot="1" x14ac:dyDescent="0.3">
      <c r="A2" s="14"/>
      <c r="B2" s="15"/>
      <c r="C2" s="15"/>
      <c r="D2" s="15"/>
      <c r="E2" s="16"/>
    </row>
    <row r="3" spans="1:5" x14ac:dyDescent="0.25">
      <c r="A3" t="s">
        <v>89</v>
      </c>
      <c r="B3" t="s">
        <v>90</v>
      </c>
      <c r="C3" t="s">
        <v>91</v>
      </c>
      <c r="D3" t="s">
        <v>92</v>
      </c>
      <c r="E3" t="s">
        <v>93</v>
      </c>
    </row>
    <row r="4" spans="1:5" x14ac:dyDescent="0.25">
      <c r="A4" t="s">
        <v>94</v>
      </c>
      <c r="B4">
        <v>793</v>
      </c>
      <c r="C4">
        <v>672</v>
      </c>
      <c r="D4">
        <v>701</v>
      </c>
      <c r="E4">
        <v>670</v>
      </c>
    </row>
    <row r="5" spans="1:5" x14ac:dyDescent="0.25">
      <c r="A5" t="s">
        <v>95</v>
      </c>
      <c r="B5">
        <v>682</v>
      </c>
      <c r="C5">
        <v>644</v>
      </c>
      <c r="D5">
        <v>620</v>
      </c>
      <c r="E5">
        <v>631</v>
      </c>
    </row>
    <row r="6" spans="1:5" x14ac:dyDescent="0.25">
      <c r="A6" t="s">
        <v>96</v>
      </c>
      <c r="B6">
        <v>602</v>
      </c>
      <c r="C6">
        <v>779</v>
      </c>
      <c r="D6">
        <v>755</v>
      </c>
      <c r="E6">
        <v>757</v>
      </c>
    </row>
    <row r="8" spans="1:5" x14ac:dyDescent="0.25">
      <c r="A8" t="s">
        <v>97</v>
      </c>
      <c r="B8">
        <f>SUM(B4:B6)</f>
        <v>2077</v>
      </c>
      <c r="C8">
        <f t="shared" ref="C8:E8" si="0">SUM(C4:C6)</f>
        <v>2095</v>
      </c>
      <c r="D8">
        <f t="shared" si="0"/>
        <v>2076</v>
      </c>
      <c r="E8">
        <f t="shared" si="0"/>
        <v>2058</v>
      </c>
    </row>
  </sheetData>
  <mergeCells count="1">
    <mergeCell ref="A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3" sqref="B3"/>
    </sheetView>
  </sheetViews>
  <sheetFormatPr defaultRowHeight="15" x14ac:dyDescent="0.25"/>
  <sheetData>
    <row r="1" spans="1:4" x14ac:dyDescent="0.25">
      <c r="A1" s="6" t="s">
        <v>98</v>
      </c>
      <c r="B1" s="17" t="s">
        <v>101</v>
      </c>
      <c r="C1" s="7" t="s">
        <v>102</v>
      </c>
      <c r="D1" s="6" t="s">
        <v>97</v>
      </c>
    </row>
    <row r="2" spans="1:4" x14ac:dyDescent="0.25">
      <c r="A2" t="s">
        <v>99</v>
      </c>
      <c r="B2" s="3">
        <v>12.5</v>
      </c>
      <c r="C2" s="1">
        <v>5</v>
      </c>
      <c r="D2" s="19">
        <f>B2*C2</f>
        <v>62.5</v>
      </c>
    </row>
    <row r="3" spans="1:4" x14ac:dyDescent="0.25">
      <c r="A3" t="s">
        <v>100</v>
      </c>
      <c r="B3" s="3">
        <v>15</v>
      </c>
      <c r="C3" s="1">
        <v>10</v>
      </c>
      <c r="D3" s="19">
        <f t="shared" ref="D3:D4" si="0">B3*C3</f>
        <v>150</v>
      </c>
    </row>
    <row r="4" spans="1:4" x14ac:dyDescent="0.25">
      <c r="A4" t="s">
        <v>96</v>
      </c>
      <c r="B4" s="3">
        <v>20</v>
      </c>
      <c r="C4" s="1">
        <v>20</v>
      </c>
      <c r="D4" s="19">
        <f t="shared" si="0"/>
        <v>400</v>
      </c>
    </row>
    <row r="5" spans="1:4" x14ac:dyDescent="0.25">
      <c r="A5" s="10" t="s">
        <v>103</v>
      </c>
      <c r="B5" s="10"/>
      <c r="C5" s="20">
        <f>SUM(D2:D4)</f>
        <v>612.5</v>
      </c>
      <c r="D5" s="10"/>
    </row>
    <row r="12" spans="1:4" x14ac:dyDescent="0.25">
      <c r="A12" s="18"/>
      <c r="B12" s="18"/>
      <c r="C12" s="18"/>
      <c r="D12" s="18"/>
    </row>
  </sheetData>
  <mergeCells count="3">
    <mergeCell ref="A12:D12"/>
    <mergeCell ref="C5:D5"/>
    <mergeCell ref="A5:B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25" sqref="H25"/>
    </sheetView>
  </sheetViews>
  <sheetFormatPr defaultRowHeight="15" x14ac:dyDescent="0.25"/>
  <sheetData>
    <row r="1" spans="1:9" ht="15.75" thickBot="1" x14ac:dyDescent="0.3">
      <c r="A1" s="21"/>
      <c r="B1" s="26" t="s">
        <v>104</v>
      </c>
      <c r="C1" s="27" t="s">
        <v>102</v>
      </c>
      <c r="D1" s="27"/>
      <c r="E1" s="27" t="s">
        <v>105</v>
      </c>
      <c r="F1" s="27" t="s">
        <v>106</v>
      </c>
      <c r="G1" s="27" t="s">
        <v>107</v>
      </c>
      <c r="H1" s="27" t="s">
        <v>108</v>
      </c>
      <c r="I1" s="28" t="s">
        <v>109</v>
      </c>
    </row>
    <row r="2" spans="1:9" x14ac:dyDescent="0.25">
      <c r="A2" s="22"/>
      <c r="B2">
        <v>8</v>
      </c>
      <c r="C2">
        <v>7</v>
      </c>
      <c r="E2">
        <f>B2+C2</f>
        <v>15</v>
      </c>
      <c r="F2">
        <f>B2-C2</f>
        <v>1</v>
      </c>
      <c r="G2">
        <f>B2*C2</f>
        <v>56</v>
      </c>
      <c r="H2">
        <f>B2/C2</f>
        <v>1.1428571428571428</v>
      </c>
      <c r="I2">
        <f>B2^C2</f>
        <v>2097152</v>
      </c>
    </row>
    <row r="3" spans="1:9" x14ac:dyDescent="0.25">
      <c r="A3" s="22"/>
      <c r="B3">
        <v>4785</v>
      </c>
      <c r="C3">
        <v>46</v>
      </c>
    </row>
    <row r="4" spans="1:9" x14ac:dyDescent="0.25">
      <c r="A4" s="22"/>
      <c r="B4">
        <v>467</v>
      </c>
      <c r="C4">
        <v>6</v>
      </c>
    </row>
    <row r="5" spans="1:9" x14ac:dyDescent="0.25">
      <c r="A5" s="22"/>
      <c r="B5">
        <v>7348</v>
      </c>
      <c r="C5">
        <v>47882</v>
      </c>
    </row>
    <row r="6" spans="1:9" x14ac:dyDescent="0.25">
      <c r="A6" s="22"/>
      <c r="B6">
        <v>269</v>
      </c>
      <c r="C6">
        <v>347</v>
      </c>
    </row>
    <row r="7" spans="1:9" x14ac:dyDescent="0.25">
      <c r="A7" s="22"/>
      <c r="B7">
        <v>634</v>
      </c>
      <c r="C7">
        <v>478</v>
      </c>
    </row>
    <row r="8" spans="1:9" x14ac:dyDescent="0.25">
      <c r="A8" s="22"/>
      <c r="B8">
        <v>2367</v>
      </c>
      <c r="C8">
        <v>9</v>
      </c>
    </row>
    <row r="9" spans="1:9" x14ac:dyDescent="0.25">
      <c r="A9" s="22"/>
      <c r="B9">
        <v>259</v>
      </c>
      <c r="C9">
        <v>47</v>
      </c>
    </row>
    <row r="10" spans="1:9" x14ac:dyDescent="0.25">
      <c r="A10" s="23"/>
    </row>
    <row r="11" spans="1:9" x14ac:dyDescent="0.25">
      <c r="A11" s="24" t="s">
        <v>97</v>
      </c>
      <c r="B11">
        <f>SUM(B2:B9)</f>
        <v>16137</v>
      </c>
    </row>
    <row r="12" spans="1:9" x14ac:dyDescent="0.25">
      <c r="A12" s="24" t="s">
        <v>110</v>
      </c>
      <c r="B12">
        <f>AVERAGE(B2:B9)</f>
        <v>2017.125</v>
      </c>
    </row>
    <row r="13" spans="1:9" x14ac:dyDescent="0.25">
      <c r="A13" s="24" t="s">
        <v>111</v>
      </c>
      <c r="B13">
        <f>MEDIAN(B2:B9)</f>
        <v>550.5</v>
      </c>
    </row>
    <row r="14" spans="1:9" x14ac:dyDescent="0.25">
      <c r="A14" s="24" t="s">
        <v>112</v>
      </c>
      <c r="B14">
        <f>MAX(B2:B9)</f>
        <v>7348</v>
      </c>
    </row>
    <row r="15" spans="1:9" ht="15.75" thickBot="1" x14ac:dyDescent="0.3">
      <c r="A15" s="25" t="s">
        <v>113</v>
      </c>
      <c r="B15">
        <f>MIN(B2:B9)</f>
        <v>8</v>
      </c>
    </row>
    <row r="16" spans="1:9" x14ac:dyDescent="0.25">
      <c r="A16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2" sqref="E2"/>
    </sheetView>
  </sheetViews>
  <sheetFormatPr defaultRowHeight="15" x14ac:dyDescent="0.25"/>
  <sheetData>
    <row r="1" spans="1:4" x14ac:dyDescent="0.25">
      <c r="A1" t="s">
        <v>114</v>
      </c>
      <c r="B1" t="s">
        <v>115</v>
      </c>
      <c r="C1" t="s">
        <v>116</v>
      </c>
      <c r="D1" t="s">
        <v>117</v>
      </c>
    </row>
    <row r="2" spans="1:4" x14ac:dyDescent="0.25">
      <c r="A2" t="s">
        <v>118</v>
      </c>
      <c r="B2" t="str">
        <f>PROPER(A2)</f>
        <v>Nuces</v>
      </c>
      <c r="C2" t="str">
        <f>UPPER(A2)</f>
        <v>NUCES</v>
      </c>
      <c r="D2" t="str">
        <f>LOWER(A2)</f>
        <v>nuces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 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Sohaib Sarosh Shamsi</dc:creator>
  <cp:lastModifiedBy>Sohaib Sarosh Shamsi</cp:lastModifiedBy>
  <dcterms:created xsi:type="dcterms:W3CDTF">2021-09-20T08:46:21Z</dcterms:created>
  <dcterms:modified xsi:type="dcterms:W3CDTF">2021-09-20T10:38:21Z</dcterms:modified>
</cp:coreProperties>
</file>