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nni.c.c\Documents\"/>
    </mc:Choice>
  </mc:AlternateContent>
  <xr:revisionPtr revIDLastSave="0" documentId="8_{BB106EA8-7B31-4DC4-BE48-0D9D3BF94EE4}" xr6:coauthVersionLast="47" xr6:coauthVersionMax="47" xr10:uidLastSave="{00000000-0000-0000-0000-000000000000}"/>
  <bookViews>
    <workbookView xWindow="-108" yWindow="-108" windowWidth="23256" windowHeight="12576" xr2:uid="{0C8DA4D8-AC55-4BE2-B946-29FA8386F9E0}"/>
  </bookViews>
  <sheets>
    <sheet name="Sheet1" sheetId="1" r:id="rId1"/>
  </sheets>
  <definedNames>
    <definedName name="_xlnm._FilterDatabase" localSheetId="0" hidden="1">Sheet1!$C$1:$C$32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2" i="1"/>
  <c r="O2" i="1" a="1"/>
  <c r="O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<sst xmlns="http://schemas.openxmlformats.org/spreadsheetml/2006/main" count="117" uniqueCount="57">
  <si>
    <t>Date</t>
  </si>
  <si>
    <t>Product</t>
  </si>
  <si>
    <t>Region</t>
  </si>
  <si>
    <t>Salesperson</t>
  </si>
  <si>
    <t>Profit</t>
  </si>
  <si>
    <t>Quantity</t>
  </si>
  <si>
    <t>Price</t>
  </si>
  <si>
    <t>North</t>
  </si>
  <si>
    <t>South</t>
  </si>
  <si>
    <t>East</t>
  </si>
  <si>
    <t>West</t>
  </si>
  <si>
    <t>Yoga Mat</t>
  </si>
  <si>
    <t>Sketchbook</t>
  </si>
  <si>
    <t>Candle</t>
  </si>
  <si>
    <t>Sunglasses</t>
  </si>
  <si>
    <t>Olive Oil</t>
  </si>
  <si>
    <t>Tea</t>
  </si>
  <si>
    <t>Coffee</t>
  </si>
  <si>
    <t>Chocolate</t>
  </si>
  <si>
    <t>Cheese</t>
  </si>
  <si>
    <t>Jeans</t>
  </si>
  <si>
    <t>Scarf</t>
  </si>
  <si>
    <t>Face Mask</t>
  </si>
  <si>
    <t>Perfume</t>
  </si>
  <si>
    <t>Gym Bag</t>
  </si>
  <si>
    <t>Highlighters</t>
  </si>
  <si>
    <t>Wall Clock</t>
  </si>
  <si>
    <t>Winter Gloves</t>
  </si>
  <si>
    <t>Leather Belt</t>
  </si>
  <si>
    <t>Nuts</t>
  </si>
  <si>
    <t>Rice</t>
  </si>
  <si>
    <t>Dried Fruits</t>
  </si>
  <si>
    <t>Pasta</t>
  </si>
  <si>
    <t>Herbals</t>
  </si>
  <si>
    <t>Socks</t>
  </si>
  <si>
    <t>Sports Cap</t>
  </si>
  <si>
    <t>Essential Oil</t>
  </si>
  <si>
    <t>Frame</t>
  </si>
  <si>
    <t xml:space="preserve"> Coasters</t>
  </si>
  <si>
    <t>Soap</t>
  </si>
  <si>
    <t>Shampoo</t>
  </si>
  <si>
    <t>Harry</t>
  </si>
  <si>
    <t>Ron</t>
  </si>
  <si>
    <t>Hermione</t>
  </si>
  <si>
    <t>Fred</t>
  </si>
  <si>
    <t>George</t>
  </si>
  <si>
    <t>Draco</t>
  </si>
  <si>
    <t>Snape</t>
  </si>
  <si>
    <t>Hagrid</t>
  </si>
  <si>
    <t>Luna</t>
  </si>
  <si>
    <t>Voldmort</t>
  </si>
  <si>
    <t>Filter:</t>
  </si>
  <si>
    <t>Profit Flags</t>
  </si>
  <si>
    <t>Bonus Rate</t>
  </si>
  <si>
    <t>Profit Range</t>
  </si>
  <si>
    <t>Bonus Value</t>
  </si>
  <si>
    <t xml:space="preserve">Bonus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</si>
</sst>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9" fontId="1" fillId="0" borderId="0" xfId="0" applyNumberFormat="1" applyFont="1"/>
    <xf numFmtId="169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12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rgb="FF00B050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ont>
        <color rgb="FF00B050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3E13B-740F-43F3-9513-F87B32C78003}">
  <dimension ref="A1:Y31"/>
  <sheetViews>
    <sheetView tabSelected="1" workbookViewId="0">
      <selection activeCell="L18" sqref="L18"/>
    </sheetView>
  </sheetViews>
  <sheetFormatPr defaultRowHeight="14.4" x14ac:dyDescent="0.3"/>
  <cols>
    <col min="1" max="1" width="10.33203125" style="3" bestFit="1" customWidth="1"/>
    <col min="2" max="2" width="12.109375" bestFit="1" customWidth="1"/>
    <col min="3" max="3" width="8.88671875" bestFit="1" customWidth="1"/>
    <col min="4" max="4" width="5.77734375" bestFit="1" customWidth="1"/>
    <col min="5" max="5" width="7.21875" bestFit="1" customWidth="1"/>
    <col min="6" max="6" width="12.44140625" bestFit="1" customWidth="1"/>
    <col min="7" max="7" width="6" bestFit="1" customWidth="1"/>
    <col min="8" max="8" width="11.21875" bestFit="1" customWidth="1"/>
    <col min="9" max="9" width="7.21875" bestFit="1" customWidth="1"/>
    <col min="10" max="10" width="12.44140625" bestFit="1" customWidth="1"/>
    <col min="11" max="11" width="11.21875" customWidth="1"/>
    <col min="12" max="12" width="13.88671875" bestFit="1" customWidth="1"/>
    <col min="13" max="13" width="11.21875" customWidth="1"/>
    <col min="15" max="15" width="10.33203125" style="3" bestFit="1" customWidth="1"/>
  </cols>
  <sheetData>
    <row r="1" spans="1:25" ht="15.6" x14ac:dyDescent="0.3">
      <c r="A1" s="2" t="s">
        <v>0</v>
      </c>
      <c r="B1" s="1" t="s">
        <v>1</v>
      </c>
      <c r="C1" s="1" t="s">
        <v>5</v>
      </c>
      <c r="D1" s="1" t="s">
        <v>6</v>
      </c>
      <c r="E1" s="1" t="s">
        <v>2</v>
      </c>
      <c r="F1" s="1" t="s">
        <v>3</v>
      </c>
      <c r="G1" s="1" t="s">
        <v>4</v>
      </c>
      <c r="H1" s="1" t="s">
        <v>52</v>
      </c>
      <c r="I1" s="1" t="s">
        <v>56</v>
      </c>
      <c r="J1" s="1" t="s">
        <v>55</v>
      </c>
      <c r="K1" s="1"/>
      <c r="L1" s="1" t="s">
        <v>54</v>
      </c>
      <c r="M1" s="1" t="s">
        <v>53</v>
      </c>
      <c r="O1" s="2" t="s">
        <v>51</v>
      </c>
    </row>
    <row r="2" spans="1:25" x14ac:dyDescent="0.3">
      <c r="A2" s="3">
        <v>117662</v>
      </c>
      <c r="B2" t="s">
        <v>40</v>
      </c>
      <c r="C2">
        <v>5</v>
      </c>
      <c r="D2">
        <v>57</v>
      </c>
      <c r="E2" t="s">
        <v>10</v>
      </c>
      <c r="F2" t="s">
        <v>50</v>
      </c>
      <c r="G2">
        <v>995</v>
      </c>
      <c r="H2" t="str">
        <f>IF(G2&gt;300, "High", "")</f>
        <v>High</v>
      </c>
      <c r="I2">
        <f>VLOOKUP(G2, $L$2:$M$7, 2,TRUE)</f>
        <v>0.1</v>
      </c>
      <c r="J2">
        <f>G2 * I2</f>
        <v>99.5</v>
      </c>
      <c r="L2">
        <v>50</v>
      </c>
      <c r="M2" s="4">
        <v>0</v>
      </c>
      <c r="O2" s="3" cm="1">
        <f t="array" ref="O2:U22">_xlfn._xlws.FILTER(A2:G31, C2:C31&gt;10, "None")</f>
        <v>44705</v>
      </c>
      <c r="P2" t="str">
        <v>Gym Bag</v>
      </c>
      <c r="Q2">
        <v>19</v>
      </c>
      <c r="R2">
        <v>68</v>
      </c>
      <c r="S2" t="str">
        <v>South</v>
      </c>
      <c r="T2" t="str">
        <v>Luna</v>
      </c>
      <c r="U2">
        <v>900</v>
      </c>
      <c r="X2" t="s">
        <v>46</v>
      </c>
      <c r="Y2" t="s">
        <v>7</v>
      </c>
    </row>
    <row r="3" spans="1:25" x14ac:dyDescent="0.3">
      <c r="A3" s="3">
        <v>44705</v>
      </c>
      <c r="B3" t="s">
        <v>24</v>
      </c>
      <c r="C3">
        <v>19</v>
      </c>
      <c r="D3">
        <v>68</v>
      </c>
      <c r="E3" t="s">
        <v>8</v>
      </c>
      <c r="F3" t="s">
        <v>49</v>
      </c>
      <c r="G3">
        <v>900</v>
      </c>
      <c r="H3" t="str">
        <f t="shared" ref="H3:H31" si="0">IF(G3&gt;300, "High", "")</f>
        <v>High</v>
      </c>
      <c r="I3">
        <f t="shared" ref="I3:I31" si="1">VLOOKUP(G3, $L$2:$M$7, 2,TRUE)</f>
        <v>0.1</v>
      </c>
      <c r="J3">
        <f t="shared" ref="J3:J31" si="2">G3 * I3</f>
        <v>90</v>
      </c>
      <c r="L3">
        <v>100</v>
      </c>
      <c r="M3" s="4">
        <v>0.02</v>
      </c>
      <c r="O3" s="3">
        <v>44655</v>
      </c>
      <c r="P3" t="str">
        <v>Pasta</v>
      </c>
      <c r="Q3">
        <v>28</v>
      </c>
      <c r="R3">
        <v>95</v>
      </c>
      <c r="S3" t="str">
        <v>South</v>
      </c>
      <c r="T3" t="str">
        <v>Harry</v>
      </c>
      <c r="U3">
        <v>760</v>
      </c>
      <c r="X3" t="s">
        <v>44</v>
      </c>
      <c r="Y3" t="s">
        <v>8</v>
      </c>
    </row>
    <row r="4" spans="1:25" x14ac:dyDescent="0.3">
      <c r="A4" s="3">
        <v>44655</v>
      </c>
      <c r="B4" t="s">
        <v>32</v>
      </c>
      <c r="C4">
        <v>28</v>
      </c>
      <c r="D4">
        <v>95</v>
      </c>
      <c r="E4" t="s">
        <v>8</v>
      </c>
      <c r="F4" t="s">
        <v>41</v>
      </c>
      <c r="G4">
        <v>760</v>
      </c>
      <c r="H4" t="str">
        <f t="shared" si="0"/>
        <v>High</v>
      </c>
      <c r="I4">
        <f t="shared" si="1"/>
        <v>0.08</v>
      </c>
      <c r="J4">
        <f t="shared" si="2"/>
        <v>60.800000000000004</v>
      </c>
      <c r="L4">
        <v>300</v>
      </c>
      <c r="M4" s="4">
        <v>0.04</v>
      </c>
      <c r="O4" s="3">
        <v>45866</v>
      </c>
      <c r="P4" t="str">
        <v>Frame</v>
      </c>
      <c r="Q4">
        <v>19</v>
      </c>
      <c r="R4">
        <v>56</v>
      </c>
      <c r="S4" t="str">
        <v>South</v>
      </c>
      <c r="T4" t="str">
        <v>Luna</v>
      </c>
      <c r="U4">
        <v>80</v>
      </c>
      <c r="X4" t="s">
        <v>45</v>
      </c>
      <c r="Y4" t="s">
        <v>9</v>
      </c>
    </row>
    <row r="5" spans="1:25" x14ac:dyDescent="0.3">
      <c r="A5" s="3">
        <v>45866</v>
      </c>
      <c r="B5" t="s">
        <v>37</v>
      </c>
      <c r="C5">
        <v>19</v>
      </c>
      <c r="D5">
        <v>56</v>
      </c>
      <c r="E5" t="s">
        <v>8</v>
      </c>
      <c r="F5" t="s">
        <v>49</v>
      </c>
      <c r="G5">
        <v>80</v>
      </c>
      <c r="H5" t="str">
        <f t="shared" si="0"/>
        <v/>
      </c>
      <c r="I5">
        <f t="shared" si="1"/>
        <v>0</v>
      </c>
      <c r="J5">
        <f t="shared" si="2"/>
        <v>0</v>
      </c>
      <c r="L5">
        <v>500</v>
      </c>
      <c r="M5" s="4">
        <v>0.06</v>
      </c>
      <c r="O5" s="3">
        <v>45292</v>
      </c>
      <c r="P5" t="str">
        <v>Yoga Mat</v>
      </c>
      <c r="Q5">
        <v>15</v>
      </c>
      <c r="R5">
        <v>1000</v>
      </c>
      <c r="S5" t="str">
        <v>North</v>
      </c>
      <c r="T5" t="str">
        <v>Draco</v>
      </c>
      <c r="U5">
        <v>700</v>
      </c>
      <c r="X5" t="s">
        <v>48</v>
      </c>
      <c r="Y5" t="s">
        <v>10</v>
      </c>
    </row>
    <row r="6" spans="1:25" x14ac:dyDescent="0.3">
      <c r="A6" s="3">
        <v>45292</v>
      </c>
      <c r="B6" t="s">
        <v>11</v>
      </c>
      <c r="C6">
        <v>15</v>
      </c>
      <c r="D6">
        <v>1000</v>
      </c>
      <c r="E6" t="s">
        <v>7</v>
      </c>
      <c r="F6" t="s">
        <v>46</v>
      </c>
      <c r="G6">
        <v>700</v>
      </c>
      <c r="H6" t="str">
        <f t="shared" si="0"/>
        <v>High</v>
      </c>
      <c r="I6">
        <f t="shared" si="1"/>
        <v>0.08</v>
      </c>
      <c r="J6">
        <f t="shared" si="2"/>
        <v>56</v>
      </c>
      <c r="L6">
        <v>700</v>
      </c>
      <c r="M6" s="4">
        <v>0.08</v>
      </c>
      <c r="O6" s="3">
        <v>45141</v>
      </c>
      <c r="P6" t="str">
        <v>Winter Gloves</v>
      </c>
      <c r="Q6">
        <v>14</v>
      </c>
      <c r="R6">
        <v>46</v>
      </c>
      <c r="S6" t="str">
        <v>East</v>
      </c>
      <c r="T6" t="str">
        <v>Ron</v>
      </c>
      <c r="U6">
        <v>125</v>
      </c>
      <c r="X6" t="s">
        <v>41</v>
      </c>
    </row>
    <row r="7" spans="1:25" x14ac:dyDescent="0.3">
      <c r="A7" s="3">
        <v>45157</v>
      </c>
      <c r="B7" t="s">
        <v>33</v>
      </c>
      <c r="C7">
        <v>6</v>
      </c>
      <c r="D7">
        <v>160</v>
      </c>
      <c r="E7" t="s">
        <v>8</v>
      </c>
      <c r="F7" t="s">
        <v>46</v>
      </c>
      <c r="G7">
        <v>685</v>
      </c>
      <c r="H7" t="str">
        <f t="shared" si="0"/>
        <v>High</v>
      </c>
      <c r="I7">
        <f t="shared" si="1"/>
        <v>0.06</v>
      </c>
      <c r="J7">
        <f t="shared" si="2"/>
        <v>41.1</v>
      </c>
      <c r="L7">
        <v>900</v>
      </c>
      <c r="M7" s="4">
        <v>0.1</v>
      </c>
      <c r="O7" s="3">
        <v>44710</v>
      </c>
      <c r="P7" t="str">
        <v>Tea</v>
      </c>
      <c r="Q7">
        <v>18</v>
      </c>
      <c r="R7">
        <v>50</v>
      </c>
      <c r="S7" t="str">
        <v>East</v>
      </c>
      <c r="T7" t="str">
        <v>Ron</v>
      </c>
      <c r="U7">
        <v>600</v>
      </c>
      <c r="X7" t="s">
        <v>43</v>
      </c>
    </row>
    <row r="8" spans="1:25" x14ac:dyDescent="0.3">
      <c r="A8" s="3">
        <v>45141</v>
      </c>
      <c r="B8" t="s">
        <v>27</v>
      </c>
      <c r="C8">
        <v>14</v>
      </c>
      <c r="D8">
        <v>46</v>
      </c>
      <c r="E8" t="s">
        <v>9</v>
      </c>
      <c r="F8" t="s">
        <v>42</v>
      </c>
      <c r="G8">
        <v>125</v>
      </c>
      <c r="H8" t="str">
        <f t="shared" si="0"/>
        <v/>
      </c>
      <c r="I8">
        <f t="shared" si="1"/>
        <v>0.02</v>
      </c>
      <c r="J8">
        <f t="shared" si="2"/>
        <v>2.5</v>
      </c>
      <c r="O8" s="3">
        <v>45583</v>
      </c>
      <c r="P8" t="str">
        <v>Wall Clock</v>
      </c>
      <c r="Q8">
        <v>30</v>
      </c>
      <c r="R8">
        <v>756</v>
      </c>
      <c r="S8" t="str">
        <v>West</v>
      </c>
      <c r="T8" t="str">
        <v>Fred</v>
      </c>
      <c r="U8">
        <v>550</v>
      </c>
      <c r="X8" t="s">
        <v>49</v>
      </c>
    </row>
    <row r="9" spans="1:25" x14ac:dyDescent="0.3">
      <c r="A9" s="3">
        <v>44710</v>
      </c>
      <c r="B9" t="s">
        <v>16</v>
      </c>
      <c r="C9">
        <v>18</v>
      </c>
      <c r="D9">
        <v>50</v>
      </c>
      <c r="E9" t="s">
        <v>9</v>
      </c>
      <c r="F9" t="s">
        <v>42</v>
      </c>
      <c r="G9">
        <v>600</v>
      </c>
      <c r="H9" t="str">
        <f t="shared" si="0"/>
        <v>High</v>
      </c>
      <c r="I9">
        <f t="shared" si="1"/>
        <v>0.06</v>
      </c>
      <c r="J9">
        <f t="shared" si="2"/>
        <v>36</v>
      </c>
      <c r="O9" s="3">
        <v>45435</v>
      </c>
      <c r="P9" t="str">
        <v>Soap</v>
      </c>
      <c r="Q9">
        <v>23</v>
      </c>
      <c r="R9">
        <v>68</v>
      </c>
      <c r="S9" t="str">
        <v>North</v>
      </c>
      <c r="T9" t="str">
        <v>Hagrid</v>
      </c>
      <c r="U9">
        <v>540</v>
      </c>
      <c r="X9" t="s">
        <v>42</v>
      </c>
    </row>
    <row r="10" spans="1:25" x14ac:dyDescent="0.3">
      <c r="A10" s="3">
        <v>45583</v>
      </c>
      <c r="B10" t="s">
        <v>26</v>
      </c>
      <c r="C10">
        <v>30</v>
      </c>
      <c r="D10">
        <v>756</v>
      </c>
      <c r="E10" t="s">
        <v>10</v>
      </c>
      <c r="F10" t="s">
        <v>44</v>
      </c>
      <c r="G10">
        <v>550</v>
      </c>
      <c r="H10" t="str">
        <f t="shared" si="0"/>
        <v>High</v>
      </c>
      <c r="I10">
        <f t="shared" si="1"/>
        <v>0.06</v>
      </c>
      <c r="J10">
        <f t="shared" si="2"/>
        <v>33</v>
      </c>
      <c r="O10" s="3">
        <v>45637</v>
      </c>
      <c r="P10" t="str">
        <v xml:space="preserve"> Coasters</v>
      </c>
      <c r="Q10">
        <v>26</v>
      </c>
      <c r="R10">
        <v>354</v>
      </c>
      <c r="S10" t="str">
        <v>South</v>
      </c>
      <c r="T10" t="str">
        <v>George</v>
      </c>
      <c r="U10">
        <v>470</v>
      </c>
      <c r="X10" t="s">
        <v>47</v>
      </c>
    </row>
    <row r="11" spans="1:25" x14ac:dyDescent="0.3">
      <c r="A11" s="3">
        <v>45435</v>
      </c>
      <c r="B11" t="s">
        <v>39</v>
      </c>
      <c r="C11">
        <v>23</v>
      </c>
      <c r="D11">
        <v>68</v>
      </c>
      <c r="E11" t="s">
        <v>7</v>
      </c>
      <c r="F11" t="s">
        <v>48</v>
      </c>
      <c r="G11">
        <v>540</v>
      </c>
      <c r="H11" t="str">
        <f t="shared" si="0"/>
        <v>High</v>
      </c>
      <c r="I11">
        <f t="shared" si="1"/>
        <v>0.06</v>
      </c>
      <c r="J11">
        <f t="shared" si="2"/>
        <v>32.4</v>
      </c>
      <c r="O11" s="3">
        <v>45352</v>
      </c>
      <c r="P11" t="str">
        <v>Candle</v>
      </c>
      <c r="Q11">
        <v>20</v>
      </c>
      <c r="R11">
        <v>300</v>
      </c>
      <c r="S11" t="str">
        <v>South</v>
      </c>
      <c r="T11" t="str">
        <v>Harry</v>
      </c>
      <c r="U11">
        <v>320</v>
      </c>
      <c r="X11" t="s">
        <v>50</v>
      </c>
    </row>
    <row r="12" spans="1:25" x14ac:dyDescent="0.3">
      <c r="A12" s="3">
        <v>45637</v>
      </c>
      <c r="B12" t="s">
        <v>38</v>
      </c>
      <c r="C12">
        <v>26</v>
      </c>
      <c r="D12">
        <v>354</v>
      </c>
      <c r="E12" t="s">
        <v>8</v>
      </c>
      <c r="F12" t="s">
        <v>45</v>
      </c>
      <c r="G12">
        <v>470</v>
      </c>
      <c r="H12" t="str">
        <f t="shared" si="0"/>
        <v>High</v>
      </c>
      <c r="I12">
        <f t="shared" si="1"/>
        <v>0.04</v>
      </c>
      <c r="J12">
        <f t="shared" si="2"/>
        <v>18.8</v>
      </c>
      <c r="O12" s="3">
        <v>45388</v>
      </c>
      <c r="P12" t="str">
        <v>Jeans</v>
      </c>
      <c r="Q12">
        <v>14</v>
      </c>
      <c r="R12">
        <v>250</v>
      </c>
      <c r="S12" t="str">
        <v>East</v>
      </c>
      <c r="T12" t="str">
        <v>Fred</v>
      </c>
      <c r="U12">
        <v>1100</v>
      </c>
    </row>
    <row r="13" spans="1:25" x14ac:dyDescent="0.3">
      <c r="A13" s="3">
        <v>45323</v>
      </c>
      <c r="B13" t="s">
        <v>12</v>
      </c>
      <c r="C13">
        <v>8</v>
      </c>
      <c r="D13">
        <v>500</v>
      </c>
      <c r="E13" t="s">
        <v>9</v>
      </c>
      <c r="F13" t="s">
        <v>48</v>
      </c>
      <c r="G13">
        <v>450</v>
      </c>
      <c r="H13" t="str">
        <f t="shared" si="0"/>
        <v>High</v>
      </c>
      <c r="I13">
        <f t="shared" si="1"/>
        <v>0.04</v>
      </c>
      <c r="J13">
        <f t="shared" si="2"/>
        <v>18</v>
      </c>
      <c r="O13" s="3">
        <v>45231</v>
      </c>
      <c r="P13" t="str">
        <v>Coffee</v>
      </c>
      <c r="Q13">
        <v>22</v>
      </c>
      <c r="R13">
        <v>85</v>
      </c>
      <c r="S13" t="str">
        <v>South</v>
      </c>
      <c r="T13" t="str">
        <v>Snape</v>
      </c>
      <c r="U13">
        <v>260</v>
      </c>
    </row>
    <row r="14" spans="1:25" x14ac:dyDescent="0.3">
      <c r="A14" s="3">
        <v>45327</v>
      </c>
      <c r="B14" t="s">
        <v>18</v>
      </c>
      <c r="C14">
        <v>10</v>
      </c>
      <c r="D14">
        <v>175</v>
      </c>
      <c r="E14" t="s">
        <v>10</v>
      </c>
      <c r="F14" t="s">
        <v>50</v>
      </c>
      <c r="G14">
        <v>350</v>
      </c>
      <c r="H14" t="str">
        <f t="shared" si="0"/>
        <v>High</v>
      </c>
      <c r="I14">
        <f t="shared" si="1"/>
        <v>0.04</v>
      </c>
      <c r="J14">
        <f t="shared" si="2"/>
        <v>14</v>
      </c>
      <c r="O14" s="3">
        <v>45103</v>
      </c>
      <c r="P14" t="str">
        <v>Nuts</v>
      </c>
      <c r="Q14">
        <v>15</v>
      </c>
      <c r="R14">
        <v>48</v>
      </c>
      <c r="S14" t="str">
        <v>West</v>
      </c>
      <c r="T14" t="str">
        <v>Voldmort</v>
      </c>
      <c r="U14">
        <v>98</v>
      </c>
    </row>
    <row r="15" spans="1:25" x14ac:dyDescent="0.3">
      <c r="A15" s="3">
        <v>45352</v>
      </c>
      <c r="B15" t="s">
        <v>13</v>
      </c>
      <c r="C15">
        <v>20</v>
      </c>
      <c r="D15">
        <v>300</v>
      </c>
      <c r="E15" t="s">
        <v>8</v>
      </c>
      <c r="F15" t="s">
        <v>41</v>
      </c>
      <c r="G15">
        <v>320</v>
      </c>
      <c r="H15" t="str">
        <f t="shared" si="0"/>
        <v>High</v>
      </c>
      <c r="I15">
        <f t="shared" si="1"/>
        <v>0.04</v>
      </c>
      <c r="J15">
        <f t="shared" si="2"/>
        <v>12.8</v>
      </c>
      <c r="O15" s="3">
        <v>44992</v>
      </c>
      <c r="P15" t="str">
        <v>Scarf</v>
      </c>
      <c r="Q15">
        <v>25</v>
      </c>
      <c r="R15">
        <v>420</v>
      </c>
      <c r="S15" t="str">
        <v>South</v>
      </c>
      <c r="T15" t="str">
        <v>Hermione</v>
      </c>
      <c r="U15">
        <v>130</v>
      </c>
    </row>
    <row r="16" spans="1:25" x14ac:dyDescent="0.3">
      <c r="A16" s="3">
        <v>45388</v>
      </c>
      <c r="B16" t="s">
        <v>20</v>
      </c>
      <c r="C16">
        <v>14</v>
      </c>
      <c r="D16">
        <v>250</v>
      </c>
      <c r="E16" t="s">
        <v>9</v>
      </c>
      <c r="F16" t="s">
        <v>44</v>
      </c>
      <c r="G16">
        <v>1100</v>
      </c>
      <c r="H16" t="str">
        <f t="shared" si="0"/>
        <v>High</v>
      </c>
      <c r="I16">
        <f t="shared" si="1"/>
        <v>0.1</v>
      </c>
      <c r="J16">
        <f t="shared" si="2"/>
        <v>110</v>
      </c>
      <c r="O16" s="3">
        <v>45084</v>
      </c>
      <c r="P16" t="str">
        <v>Cheese</v>
      </c>
      <c r="Q16">
        <v>16</v>
      </c>
      <c r="R16">
        <v>420</v>
      </c>
      <c r="S16" t="str">
        <v>North</v>
      </c>
      <c r="T16" t="str">
        <v>Draco</v>
      </c>
      <c r="U16">
        <v>120</v>
      </c>
    </row>
    <row r="17" spans="1:21" x14ac:dyDescent="0.3">
      <c r="A17" s="3">
        <v>45231</v>
      </c>
      <c r="B17" t="s">
        <v>17</v>
      </c>
      <c r="C17">
        <v>22</v>
      </c>
      <c r="D17">
        <v>85</v>
      </c>
      <c r="E17" t="s">
        <v>8</v>
      </c>
      <c r="F17" t="s">
        <v>47</v>
      </c>
      <c r="G17">
        <v>260</v>
      </c>
      <c r="H17" t="str">
        <f t="shared" si="0"/>
        <v/>
      </c>
      <c r="I17">
        <f t="shared" si="1"/>
        <v>0.02</v>
      </c>
      <c r="J17">
        <f t="shared" si="2"/>
        <v>5.2</v>
      </c>
      <c r="O17" s="3">
        <v>45829</v>
      </c>
      <c r="P17" t="str">
        <v>Dried Fruits</v>
      </c>
      <c r="Q17">
        <v>18</v>
      </c>
      <c r="R17">
        <v>48</v>
      </c>
      <c r="S17" t="str">
        <v>East</v>
      </c>
      <c r="T17" t="str">
        <v>Voldmort</v>
      </c>
      <c r="U17">
        <v>80</v>
      </c>
    </row>
    <row r="18" spans="1:21" x14ac:dyDescent="0.3">
      <c r="A18" s="3">
        <v>45116</v>
      </c>
      <c r="B18" t="s">
        <v>28</v>
      </c>
      <c r="C18">
        <v>6</v>
      </c>
      <c r="D18">
        <v>211</v>
      </c>
      <c r="E18" t="s">
        <v>10</v>
      </c>
      <c r="F18" t="s">
        <v>47</v>
      </c>
      <c r="G18">
        <v>222</v>
      </c>
      <c r="H18" t="str">
        <f t="shared" si="0"/>
        <v/>
      </c>
      <c r="I18">
        <f t="shared" si="1"/>
        <v>0.02</v>
      </c>
      <c r="J18">
        <f t="shared" si="2"/>
        <v>4.4400000000000004</v>
      </c>
      <c r="O18" s="3">
        <v>45467</v>
      </c>
      <c r="P18" t="str">
        <v>Face Mask</v>
      </c>
      <c r="Q18">
        <v>17</v>
      </c>
      <c r="R18">
        <v>1000</v>
      </c>
      <c r="S18" t="str">
        <v>North</v>
      </c>
      <c r="T18" t="str">
        <v>Snape</v>
      </c>
      <c r="U18">
        <v>510</v>
      </c>
    </row>
    <row r="19" spans="1:21" x14ac:dyDescent="0.3">
      <c r="A19" s="3">
        <v>45103</v>
      </c>
      <c r="B19" t="s">
        <v>29</v>
      </c>
      <c r="C19">
        <v>15</v>
      </c>
      <c r="D19">
        <v>48</v>
      </c>
      <c r="E19" t="s">
        <v>10</v>
      </c>
      <c r="F19" t="s">
        <v>50</v>
      </c>
      <c r="G19">
        <v>98</v>
      </c>
      <c r="H19" t="str">
        <f t="shared" si="0"/>
        <v/>
      </c>
      <c r="I19">
        <f t="shared" si="1"/>
        <v>0</v>
      </c>
      <c r="J19">
        <f t="shared" si="2"/>
        <v>0</v>
      </c>
      <c r="O19" s="3">
        <v>45466</v>
      </c>
      <c r="P19" t="str">
        <v>Sports Cap</v>
      </c>
      <c r="Q19">
        <v>24</v>
      </c>
      <c r="R19">
        <v>21</v>
      </c>
      <c r="S19" t="str">
        <v>West</v>
      </c>
      <c r="T19" t="str">
        <v>Snape</v>
      </c>
      <c r="U19">
        <v>66</v>
      </c>
    </row>
    <row r="20" spans="1:21" x14ac:dyDescent="0.3">
      <c r="A20" s="3">
        <v>45628</v>
      </c>
      <c r="B20" t="s">
        <v>34</v>
      </c>
      <c r="C20">
        <v>8</v>
      </c>
      <c r="D20">
        <v>333</v>
      </c>
      <c r="E20" t="s">
        <v>7</v>
      </c>
      <c r="F20" t="s">
        <v>45</v>
      </c>
      <c r="G20">
        <v>172</v>
      </c>
      <c r="H20" t="str">
        <f t="shared" si="0"/>
        <v/>
      </c>
      <c r="I20">
        <f t="shared" si="1"/>
        <v>0.02</v>
      </c>
      <c r="J20">
        <f t="shared" si="2"/>
        <v>3.44</v>
      </c>
      <c r="O20" s="3">
        <v>45687</v>
      </c>
      <c r="P20" t="str">
        <v>Highlighters</v>
      </c>
      <c r="Q20">
        <v>11</v>
      </c>
      <c r="R20">
        <v>24</v>
      </c>
      <c r="S20" t="str">
        <v>East</v>
      </c>
      <c r="T20" t="str">
        <v>Hagrid</v>
      </c>
      <c r="U20">
        <v>60</v>
      </c>
    </row>
    <row r="21" spans="1:21" x14ac:dyDescent="0.3">
      <c r="A21" s="3">
        <v>44992</v>
      </c>
      <c r="B21" t="s">
        <v>21</v>
      </c>
      <c r="C21">
        <v>25</v>
      </c>
      <c r="D21">
        <v>420</v>
      </c>
      <c r="E21" t="s">
        <v>8</v>
      </c>
      <c r="F21" t="s">
        <v>43</v>
      </c>
      <c r="G21">
        <v>130</v>
      </c>
      <c r="H21" t="str">
        <f t="shared" si="0"/>
        <v/>
      </c>
      <c r="I21">
        <f t="shared" si="1"/>
        <v>0.02</v>
      </c>
      <c r="J21">
        <f t="shared" si="2"/>
        <v>2.6</v>
      </c>
      <c r="O21" s="3">
        <v>45008</v>
      </c>
      <c r="P21" t="str">
        <v>Perfume</v>
      </c>
      <c r="Q21">
        <v>21</v>
      </c>
      <c r="R21">
        <v>50</v>
      </c>
      <c r="S21" t="str">
        <v>North</v>
      </c>
      <c r="T21" t="str">
        <v>Draco</v>
      </c>
      <c r="U21">
        <v>55</v>
      </c>
    </row>
    <row r="22" spans="1:21" x14ac:dyDescent="0.3">
      <c r="A22" s="3">
        <v>45084</v>
      </c>
      <c r="B22" t="s">
        <v>19</v>
      </c>
      <c r="C22">
        <v>16</v>
      </c>
      <c r="D22">
        <v>420</v>
      </c>
      <c r="E22" t="s">
        <v>7</v>
      </c>
      <c r="F22" t="s">
        <v>46</v>
      </c>
      <c r="G22">
        <v>120</v>
      </c>
      <c r="H22" t="str">
        <f t="shared" si="0"/>
        <v/>
      </c>
      <c r="I22">
        <f t="shared" si="1"/>
        <v>0.02</v>
      </c>
      <c r="J22">
        <f t="shared" si="2"/>
        <v>2.4</v>
      </c>
      <c r="O22" s="3">
        <v>45749</v>
      </c>
      <c r="P22" t="str">
        <v>Sunglasses</v>
      </c>
      <c r="Q22">
        <v>12</v>
      </c>
      <c r="R22">
        <v>200</v>
      </c>
      <c r="S22" t="str">
        <v>West</v>
      </c>
      <c r="T22" t="str">
        <v>Luna</v>
      </c>
      <c r="U22">
        <v>68</v>
      </c>
    </row>
    <row r="23" spans="1:21" x14ac:dyDescent="0.3">
      <c r="A23" s="3">
        <v>45048</v>
      </c>
      <c r="B23" t="s">
        <v>15</v>
      </c>
      <c r="C23">
        <v>5</v>
      </c>
      <c r="D23">
        <v>30</v>
      </c>
      <c r="E23" t="s">
        <v>7</v>
      </c>
      <c r="F23" t="s">
        <v>45</v>
      </c>
      <c r="G23">
        <v>90</v>
      </c>
      <c r="H23" t="str">
        <f t="shared" si="0"/>
        <v/>
      </c>
      <c r="I23">
        <f t="shared" si="1"/>
        <v>0</v>
      </c>
      <c r="J23">
        <f t="shared" si="2"/>
        <v>0</v>
      </c>
    </row>
    <row r="24" spans="1:21" x14ac:dyDescent="0.3">
      <c r="A24" s="3">
        <v>45829</v>
      </c>
      <c r="B24" t="s">
        <v>31</v>
      </c>
      <c r="C24">
        <v>18</v>
      </c>
      <c r="D24">
        <v>48</v>
      </c>
      <c r="E24" t="s">
        <v>9</v>
      </c>
      <c r="F24" t="s">
        <v>50</v>
      </c>
      <c r="G24">
        <v>80</v>
      </c>
      <c r="H24" t="str">
        <f t="shared" si="0"/>
        <v/>
      </c>
      <c r="I24">
        <f t="shared" si="1"/>
        <v>0</v>
      </c>
      <c r="J24">
        <f t="shared" si="2"/>
        <v>0</v>
      </c>
    </row>
    <row r="25" spans="1:21" x14ac:dyDescent="0.3">
      <c r="A25" s="3">
        <v>45467</v>
      </c>
      <c r="B25" t="s">
        <v>22</v>
      </c>
      <c r="C25">
        <v>17</v>
      </c>
      <c r="D25">
        <v>1000</v>
      </c>
      <c r="E25" t="s">
        <v>7</v>
      </c>
      <c r="F25" t="s">
        <v>47</v>
      </c>
      <c r="G25">
        <v>510</v>
      </c>
      <c r="H25" t="str">
        <f t="shared" si="0"/>
        <v>High</v>
      </c>
      <c r="I25">
        <f t="shared" si="1"/>
        <v>0.06</v>
      </c>
      <c r="J25">
        <f t="shared" si="2"/>
        <v>30.599999999999998</v>
      </c>
    </row>
    <row r="26" spans="1:21" x14ac:dyDescent="0.3">
      <c r="A26" s="3">
        <v>45466</v>
      </c>
      <c r="B26" t="s">
        <v>35</v>
      </c>
      <c r="C26">
        <v>24</v>
      </c>
      <c r="D26">
        <v>21</v>
      </c>
      <c r="E26" t="s">
        <v>10</v>
      </c>
      <c r="F26" t="s">
        <v>47</v>
      </c>
      <c r="G26">
        <v>66</v>
      </c>
      <c r="H26" t="str">
        <f t="shared" si="0"/>
        <v/>
      </c>
      <c r="I26">
        <f t="shared" si="1"/>
        <v>0</v>
      </c>
      <c r="J26">
        <f t="shared" si="2"/>
        <v>0</v>
      </c>
    </row>
    <row r="27" spans="1:21" x14ac:dyDescent="0.3">
      <c r="A27" s="3">
        <v>45687</v>
      </c>
      <c r="B27" t="s">
        <v>25</v>
      </c>
      <c r="C27">
        <v>11</v>
      </c>
      <c r="D27">
        <v>24</v>
      </c>
      <c r="E27" t="s">
        <v>9</v>
      </c>
      <c r="F27" t="s">
        <v>48</v>
      </c>
      <c r="G27">
        <v>60</v>
      </c>
      <c r="H27" t="str">
        <f t="shared" si="0"/>
        <v/>
      </c>
      <c r="I27">
        <f t="shared" si="1"/>
        <v>0</v>
      </c>
      <c r="J27">
        <f t="shared" si="2"/>
        <v>0</v>
      </c>
    </row>
    <row r="28" spans="1:21" x14ac:dyDescent="0.3">
      <c r="A28" s="3">
        <v>45021</v>
      </c>
      <c r="B28" t="s">
        <v>36</v>
      </c>
      <c r="C28">
        <v>7</v>
      </c>
      <c r="D28">
        <v>324</v>
      </c>
      <c r="E28" t="s">
        <v>9</v>
      </c>
      <c r="F28" t="s">
        <v>44</v>
      </c>
      <c r="G28">
        <v>120</v>
      </c>
      <c r="H28" t="str">
        <f t="shared" si="0"/>
        <v/>
      </c>
      <c r="I28">
        <f t="shared" si="1"/>
        <v>0.02</v>
      </c>
      <c r="J28">
        <f t="shared" si="2"/>
        <v>2.4</v>
      </c>
    </row>
    <row r="29" spans="1:21" x14ac:dyDescent="0.3">
      <c r="A29" s="3">
        <v>45008</v>
      </c>
      <c r="B29" t="s">
        <v>23</v>
      </c>
      <c r="C29">
        <v>21</v>
      </c>
      <c r="D29">
        <v>50</v>
      </c>
      <c r="E29" t="s">
        <v>7</v>
      </c>
      <c r="F29" t="s">
        <v>46</v>
      </c>
      <c r="G29">
        <v>55</v>
      </c>
      <c r="H29" t="str">
        <f t="shared" si="0"/>
        <v/>
      </c>
      <c r="I29">
        <f t="shared" si="1"/>
        <v>0</v>
      </c>
      <c r="J29">
        <f t="shared" si="2"/>
        <v>0</v>
      </c>
    </row>
    <row r="30" spans="1:21" x14ac:dyDescent="0.3">
      <c r="A30" s="3">
        <v>45033</v>
      </c>
      <c r="B30" t="s">
        <v>30</v>
      </c>
      <c r="C30">
        <v>6</v>
      </c>
      <c r="D30">
        <v>845</v>
      </c>
      <c r="E30" t="s">
        <v>7</v>
      </c>
      <c r="F30" t="s">
        <v>43</v>
      </c>
      <c r="G30">
        <v>67</v>
      </c>
      <c r="H30" t="str">
        <f t="shared" si="0"/>
        <v/>
      </c>
      <c r="I30">
        <f t="shared" si="1"/>
        <v>0</v>
      </c>
      <c r="J30">
        <f t="shared" si="2"/>
        <v>0</v>
      </c>
    </row>
    <row r="31" spans="1:21" x14ac:dyDescent="0.3">
      <c r="A31" s="3">
        <v>45749</v>
      </c>
      <c r="B31" t="s">
        <v>14</v>
      </c>
      <c r="C31">
        <v>12</v>
      </c>
      <c r="D31">
        <v>200</v>
      </c>
      <c r="E31" t="s">
        <v>10</v>
      </c>
      <c r="F31" t="s">
        <v>49</v>
      </c>
      <c r="G31">
        <v>68</v>
      </c>
      <c r="H31" t="str">
        <f t="shared" si="0"/>
        <v/>
      </c>
      <c r="I31">
        <f t="shared" si="1"/>
        <v>0</v>
      </c>
      <c r="J31">
        <f t="shared" si="2"/>
        <v>0</v>
      </c>
    </row>
  </sheetData>
  <autoFilter ref="C1:C32" xr:uid="{B543E13B-740F-43F3-9513-F87B32C78003}"/>
  <sortState xmlns:xlrd2="http://schemas.microsoft.com/office/spreadsheetml/2017/richdata2" ref="A2:G31">
    <sortCondition descending="1" ref="G2:G31"/>
    <sortCondition ref="E2:E31"/>
  </sortState>
  <conditionalFormatting sqref="G1:G1048576 H1:M1">
    <cfRule type="expression" dxfId="5" priority="4">
      <formula>g&gt;500</formula>
    </cfRule>
    <cfRule type="expression" dxfId="4" priority="5">
      <formula>"G&gt;500"</formula>
    </cfRule>
    <cfRule type="expression" dxfId="3" priority="6">
      <formula>g&gt;500</formula>
    </cfRule>
    <cfRule type="colorScale" priority="7">
      <colorScale>
        <cfvo type="num" val="g&lt;100"/>
        <cfvo type="num" val="g&gt;500"/>
        <color rgb="FFFF0000"/>
        <color rgb="FF00B050"/>
      </colorScale>
    </cfRule>
    <cfRule type="colorScale" priority="8">
      <colorScale>
        <cfvo type="formula" val="&quot;Profit&lt;100&quot;"/>
        <cfvo type="formula" val="&quot;Profit &gt;500&quot;"/>
        <color rgb="FFFF0000"/>
        <color rgb="FF00B050"/>
      </colorScale>
    </cfRule>
  </conditionalFormatting>
  <conditionalFormatting sqref="G2:G31">
    <cfRule type="expression" dxfId="2" priority="1">
      <formula xml:space="preserve"> G2 &lt;100</formula>
    </cfRule>
    <cfRule type="expression" dxfId="1" priority="2">
      <formula>G2&gt;500</formula>
    </cfRule>
    <cfRule type="expression" dxfId="0" priority="3">
      <formula>g&gt;500</formula>
    </cfRule>
  </conditionalFormatting>
  <dataValidations count="2">
    <dataValidation type="list" allowBlank="1" showInputMessage="1" showErrorMessage="1" sqref="E1:E1048576" xr:uid="{3611AC54-F73F-4039-BAA3-7BF0D7769A13}">
      <formula1>$Y$2:$Y$5</formula1>
    </dataValidation>
    <dataValidation type="list" allowBlank="1" showInputMessage="1" showErrorMessage="1" sqref="F1:F1048576" xr:uid="{889AE5D1-1D6A-45FB-A595-C9F1346F19CC}">
      <formula1>$X$2:$X$11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sohaila samy</dc:creator>
  <cp:lastModifiedBy>sohaila samy</cp:lastModifiedBy>
  <dcterms:created xsi:type="dcterms:W3CDTF">2025-03-20T09:24:52Z</dcterms:created>
  <dcterms:modified xsi:type="dcterms:W3CDTF">2025-03-20T14:56:27Z</dcterms:modified>
</cp:coreProperties>
</file>