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rojects\GitHub\mtTestAutomation\"/>
    </mc:Choice>
  </mc:AlternateContent>
  <bookViews>
    <workbookView xWindow="0" yWindow="0" windowWidth="28800" windowHeight="12300"/>
  </bookViews>
  <sheets>
    <sheet name="Summary" sheetId="2" r:id="rId1"/>
    <sheet name="TestExecution" sheetId="1" r:id="rId2"/>
  </sheets>
  <definedNames>
    <definedName name="_xlnm._FilterDatabase" localSheetId="1" hidden="1">TestExecution!$A$11:$H$41</definedName>
  </definedNames>
  <calcPr calcId="162913"/>
</workbook>
</file>

<file path=xl/calcChain.xml><?xml version="1.0" encoding="utf-8"?>
<calcChain xmlns="http://schemas.openxmlformats.org/spreadsheetml/2006/main">
  <c r="C15" i="2" l="1"/>
  <c r="C14" i="2"/>
  <c r="C13" i="2"/>
  <c r="D7" i="1"/>
  <c r="C16" i="2" s="1"/>
  <c r="D6" i="1"/>
  <c r="D5" i="1"/>
  <c r="D4" i="1"/>
  <c r="D3" i="1"/>
  <c r="C12" i="2" s="1"/>
  <c r="D8" i="1" l="1"/>
  <c r="D9" i="1"/>
  <c r="C18" i="2"/>
  <c r="C17" i="2"/>
</calcChain>
</file>

<file path=xl/sharedStrings.xml><?xml version="1.0" encoding="utf-8"?>
<sst xmlns="http://schemas.openxmlformats.org/spreadsheetml/2006/main" count="299" uniqueCount="158">
  <si>
    <t>Sr. No.</t>
  </si>
  <si>
    <t>Summary</t>
  </si>
  <si>
    <t>Steps</t>
  </si>
  <si>
    <t>Test Result</t>
  </si>
  <si>
    <t>Comment</t>
  </si>
  <si>
    <t>Provide Valid Username and Valid Password and tap on the Login Button</t>
  </si>
  <si>
    <t>Expected Behaviour</t>
  </si>
  <si>
    <t>Test Data</t>
  </si>
  <si>
    <t>username: whiteelephant261
password: video1</t>
  </si>
  <si>
    <t>User should get logged in and navigated to the landing page</t>
  </si>
  <si>
    <t>1. Open the App.
2. Enter a valid username in the Username field
3. Enter a valid password in the password field
4. Tap on the "Login" button</t>
  </si>
  <si>
    <t>PASS</t>
  </si>
  <si>
    <t>FAIL</t>
  </si>
  <si>
    <t>OK But</t>
  </si>
  <si>
    <t>username: whiteelephant261
password: @adfg#$^</t>
  </si>
  <si>
    <t>username: A$5fg567%^%
password: sdrt@!#@@#</t>
  </si>
  <si>
    <t>username: A$5fg567%^%
password: video1</t>
  </si>
  <si>
    <t xml:space="preserve">username: 
password: </t>
  </si>
  <si>
    <t>1. Open the App.
2. Enter username in the Username field
3. Enter password in the password field
4. Tap on the "Login" button</t>
  </si>
  <si>
    <t xml:space="preserve">username (min): whi
password (min): vid
</t>
  </si>
  <si>
    <r>
      <rPr>
        <b/>
        <sz val="11"/>
        <color theme="1"/>
        <rFont val="Calibri"/>
        <family val="2"/>
        <scheme val="minor"/>
      </rPr>
      <t xml:space="preserve">username (max): </t>
    </r>
    <r>
      <rPr>
        <sz val="11"/>
        <color theme="1"/>
        <rFont val="Calibri"/>
        <family val="2"/>
        <scheme val="minor"/>
      </rPr>
      <t xml:space="preserve">whiteelephant261whiteelephant261whiteelephant261whiteelephant261whiteelephant261whiteelephant261whiteelephant261whiteelephant261whiteelephant261whitee
</t>
    </r>
    <r>
      <rPr>
        <b/>
        <sz val="11"/>
        <color theme="1"/>
        <rFont val="Calibri"/>
        <family val="2"/>
        <scheme val="minor"/>
      </rPr>
      <t xml:space="preserve">password (max): </t>
    </r>
    <r>
      <rPr>
        <sz val="11"/>
        <color theme="1"/>
        <rFont val="Calibri"/>
        <family val="2"/>
        <scheme val="minor"/>
      </rPr>
      <t>video1video1video1video1video1video1video1video1video1video1video1video1video1video1video1video1video1video1video1video1video1video1video1video1video</t>
    </r>
  </si>
  <si>
    <t>1. Open the App.
2. Enter valid username in the Username field
3. Enter a invalid password in the password field
4. Tap on the "Login" button</t>
  </si>
  <si>
    <t>1. Open the App.
2. Enter invalid username in the Username field
3. Enter a valid password in the password field
4. Tap on the "Login" button</t>
  </si>
  <si>
    <t>1. Open the App.
2. Enter invalid username in the Username field
3. Enter a invalid password in the password field
4. Tap on the "Login" button</t>
  </si>
  <si>
    <t>1. Open the App.
2. Leave the Username field blank
3. Leave the password field blank
4. Tap on the "Login" button</t>
  </si>
  <si>
    <t>It is asumed that min value is 3 and Login test data is assumed as valid</t>
  </si>
  <si>
    <t>It is asumed that max value is 150 and Login test data is assumed as valid</t>
  </si>
  <si>
    <t>Check that Password field is masked with asterisks</t>
  </si>
  <si>
    <t>Password entered should get masked with asterisks</t>
  </si>
  <si>
    <t>Form should display the "Login Failed" message</t>
  </si>
  <si>
    <t>1. Open the App.
2. Enter a valid username in the Username field
3. Enter a valid password in the password field</t>
  </si>
  <si>
    <t>Left and right trimming should be done for Password field</t>
  </si>
  <si>
    <t xml:space="preserve">username: whiteelephant261
password:    video1   </t>
  </si>
  <si>
    <t>Forgot Password link should be present on the form</t>
  </si>
  <si>
    <t>User should be redirected to appropriate page for Forgot password option</t>
  </si>
  <si>
    <t>The Login failed message should be visible to the user</t>
  </si>
  <si>
    <t>username:   whiteelephant261  
password: video1</t>
  </si>
  <si>
    <t>Left and right trimming should be done for Username field</t>
  </si>
  <si>
    <t>1. Open the App.
2. Enter username in the Username field with preceeding and suceeding spaces
3. Enter password in the password field
4. Tap on the "Login" button</t>
  </si>
  <si>
    <t>1. Open the App.
2. Enter username in the Username field
3. Enter password in the password field with preceeding and suceeding spaces
4. Tap on the "Login" button</t>
  </si>
  <si>
    <t>username: WhiteElephant261
password: video1</t>
  </si>
  <si>
    <t>Login username field should not be case sensitive (i.e. it should interchangebily accept both UPPER and lower case characters)</t>
  </si>
  <si>
    <t>Login Password field should be case sensitive (i.e. it should not interchangebily accept both UPPER and lower case characters)</t>
  </si>
  <si>
    <t>Check that the password field is case sensitive</t>
  </si>
  <si>
    <t>username: whiteelephant261
password: VideO1</t>
  </si>
  <si>
    <t>[Negative] Provide valid username and invalid password and tap on the Login Button</t>
  </si>
  <si>
    <t>[Negative] Provide invalid username and valid password  and tap on the Login Button</t>
  </si>
  <si>
    <t>[Negative] Provide invalid username and Invalid password and tap on the Login Button</t>
  </si>
  <si>
    <t>[Negative] Provide blank username and blank password and tap on the Login Button</t>
  </si>
  <si>
    <t>[Negative] Check that the Username and password field supports a minimum of 3 Characters</t>
  </si>
  <si>
    <t>[Negative] Check that the Username and Password field supports a maximum of 150 Characters</t>
  </si>
  <si>
    <t>Form should log in the user if the condition is met</t>
  </si>
  <si>
    <t>[UX] Check if Left and right trimming is done for Username field</t>
  </si>
  <si>
    <t>[UX] Check if Left and right trimming is done for Password field</t>
  </si>
  <si>
    <t>[UX] Check that the username field is not case sensitive</t>
  </si>
  <si>
    <t>This is to improve User Experience by providing a friendly interaction</t>
  </si>
  <si>
    <t>[UX] Check that the Forgot password link is present to the user.</t>
  </si>
  <si>
    <t>1. Open the App.</t>
  </si>
  <si>
    <t>1. Open the App.
2. Tap on the "Forgot Password" link</t>
  </si>
  <si>
    <t>Check that the "Forgot Password" link redirects the user to the Forgot password page</t>
  </si>
  <si>
    <t>Forgot Password link is not present.</t>
  </si>
  <si>
    <t>The Login Error Message gets hidden behind the Keyboard if the keyboard is present while tapping the Login buton</t>
  </si>
  <si>
    <t>Verify that on tapping the "Logout" button, the user is redirected to the Login form</t>
  </si>
  <si>
    <t>Tapping on ‘Logout’ should take the user back to the Login form</t>
  </si>
  <si>
    <t>[UX] Check that the Login Error message is visible to the user when a Login Error occurs.</t>
  </si>
  <si>
    <t>[UX] Check that the Keyboard gets closed when the user taps on the Login button.</t>
  </si>
  <si>
    <t>Input Keyboard should Disappear when the Login button is Tapped</t>
  </si>
  <si>
    <t>username: whiteelephant261
password: videozzsc</t>
  </si>
  <si>
    <t>Section Name</t>
  </si>
  <si>
    <t>Login</t>
  </si>
  <si>
    <t>Landing Page</t>
  </si>
  <si>
    <t>Verify that the "Search Driver" bar is present at the Landing page</t>
  </si>
  <si>
    <t>The "Search Driver" Textbox should be present at the Top of the Landing page</t>
  </si>
  <si>
    <t>1. Open the App.
2. Enter a valid username in the Username field
3. Enter a valid password in the password field
4. Tap on the "Login" button
5. Observe the Landing page.</t>
  </si>
  <si>
    <t>Verify that the Embedded Google Maps API is displayed in the Landing page</t>
  </si>
  <si>
    <t>Search Driver</t>
  </si>
  <si>
    <t>Search bar should be not be case sensitive</t>
  </si>
  <si>
    <t>Search bar should start displaying results as soon as First Two characters of the Driver are entered</t>
  </si>
  <si>
    <t>Driver should be searchable with their complete first name</t>
  </si>
  <si>
    <t>Driver should be searchable with their complete last name</t>
  </si>
  <si>
    <t>Driver should be searchable with their Full name (i.e. First and Last name)</t>
  </si>
  <si>
    <t>sa
SA</t>
  </si>
  <si>
    <t>sARah FriEdriCh</t>
  </si>
  <si>
    <t>sarah
SARAH</t>
  </si>
  <si>
    <t>friedrich
FRIEDRICH</t>
  </si>
  <si>
    <t>Verify that Search Driver bar shows the same results for UPPER and LOWER case searches</t>
  </si>
  <si>
    <t>Check that the Driver is displayed when their first name is entered</t>
  </si>
  <si>
    <t>Check that the Driver is displayed when their last name is entered</t>
  </si>
  <si>
    <t>Check that the Driver is displayed when their Full name  is enterd (i.e. First and Last name)</t>
  </si>
  <si>
    <t>Driver name is not displayed if searched with their last name</t>
  </si>
  <si>
    <t>The Embedded Google map should get loaded when visiting the landing page</t>
  </si>
  <si>
    <t>The Google map is not loaded on visiting the landing page</t>
  </si>
  <si>
    <t>Verify that on tapping the round location button, the app displays the current location of the user.</t>
  </si>
  <si>
    <t>On pressing the Location button, the user's current location should get displayed</t>
  </si>
  <si>
    <t>1. Open the App.
2. Enter a valid username in the Username field
3. Enter a valid password in the password field
4. Tap the Login Button
5. Tap the Hamburger Button and Tap on the Logout Button.</t>
  </si>
  <si>
    <t>Side Menu</t>
  </si>
  <si>
    <t>Verify that the Logged in User's name is Displayed in the Side menu</t>
  </si>
  <si>
    <t>Verify that the Logout button is Displayed in the Side menu</t>
  </si>
  <si>
    <t>zzzzzzzzzzzz</t>
  </si>
  <si>
    <t>No driver should get displayed if matching entry is not present in the database</t>
  </si>
  <si>
    <t>[Negative] Verify that no Driver is displayed if matching entry is not present in the database</t>
  </si>
  <si>
    <t>1. Open the App.
2. Enter username in the Username field
3. Enter password in the password field
4. Tap on the "Login" button
5. Type the name of the driver in Mixed Case</t>
  </si>
  <si>
    <t>sarah friedrich</t>
  </si>
  <si>
    <t>1. Open the App.
2. Enter username in the Username field
3. Enter password in the password field
4. Tap on the "Login" button
5. Enter First two Characters of any Driver name</t>
  </si>
  <si>
    <t>1. Open the App.
2. Enter username in the Username field
3. Enter password in the password field
4. Tap on the "Login" button
5. Enter First name of any driver</t>
  </si>
  <si>
    <t>1. Open the App.
2. Enter username in the Username field
3. Enter password in the password field
4. Tap on the "Login" button
5. Enter Last name of any Driver</t>
  </si>
  <si>
    <t>1. Open the App.
2. Enter username in the Username field
3. Enter password in the password field
4. Tap on the "Login" button
5. Enter Full name of the Driver</t>
  </si>
  <si>
    <t>Logged in User's name should be displayed in the Side menu</t>
  </si>
  <si>
    <t>Logout Button should be displayed in the Side menu</t>
  </si>
  <si>
    <t>1. Open the App.
2. Enter username in the Username field
3. Enter password in the password field
4. Tap on the "Login" button
5. Tapp on the Hamburger Button
6. Observe that Side menu</t>
  </si>
  <si>
    <t>The Search results should be Scrollable by using the Swipe Up and Down actions</t>
  </si>
  <si>
    <t>1. Open the App.
2. Enter username in the Username field
3. Enter password in the password field
4. Tap on the "Login" button
5. Enter First two Characters of any Driver name
6. Swipe up and Down to scroll the Driver search results</t>
  </si>
  <si>
    <t>[UX] Verify that the Search Result is Scrollable by Swiping Up and Down</t>
  </si>
  <si>
    <t>[UX] Verify that the Search bar starts displaying results with at least two characters entered</t>
  </si>
  <si>
    <t>Sort order of the Search results should be Alphabetical</t>
  </si>
  <si>
    <t>[UX] Verify that the Search Results are displayed in Alphabetical Sorting order</t>
  </si>
  <si>
    <t>1. Open the App.
2. Enter username in the Username field
3. Enter password in the password field
4. Tap on the "Login" button
5. Enter First two Characters of any Driver name
6. Observe the sort order of results</t>
  </si>
  <si>
    <t>Search Results are not displayed in Alphabetical manner (e.g. Sander Schmit should come before Sarah Coleman)</t>
  </si>
  <si>
    <t>Compatibility</t>
  </si>
  <si>
    <t>[Login] Check that user is able to login with Android version 5.x.x</t>
  </si>
  <si>
    <t>[Login] Check that user is able to login with Android version 6.x.x</t>
  </si>
  <si>
    <t>[Login] Check that user is able to login with Android version 7.x.x</t>
  </si>
  <si>
    <t>[Landing Page] Check that user is able to user the Landing page elements in Android version 5.x.x</t>
  </si>
  <si>
    <t>[Landing Page] Check that user is able to user the Landing page elements in Android version 6.x.x</t>
  </si>
  <si>
    <t>[Landing Page] Check that user is able to user the Landing page elements in Android version 7.x.x</t>
  </si>
  <si>
    <t>[Search Driver] check that user is able to search the Driver in Android version 5.x.x</t>
  </si>
  <si>
    <t>[Search Driver] check that user is able to search the Driver in Android version 6.x.x</t>
  </si>
  <si>
    <t>[Side Menu] Check that user is able to use the Log out button in Android version 5.x.x</t>
  </si>
  <si>
    <t>[Side Menu] Check that user is able to use the Log out button in Android version 6.x.x</t>
  </si>
  <si>
    <t>[Side Menu] Check that user is able to use the Log out button in Android version 7.x.x</t>
  </si>
  <si>
    <t>App should run Gracefully in Android Version 5.x.x</t>
  </si>
  <si>
    <t>[Search Driver] check that user is able to search the Driver in Android version 7.x.x</t>
  </si>
  <si>
    <t>App should run Gracefully in Android Version 6.x.x</t>
  </si>
  <si>
    <t>App should run Gracefully in Android Version 7.x.x</t>
  </si>
  <si>
    <t>Not Tested</t>
  </si>
  <si>
    <t>Device not available for testing</t>
  </si>
  <si>
    <t xml:space="preserve">Project </t>
  </si>
  <si>
    <t>Version</t>
  </si>
  <si>
    <t>Environment</t>
  </si>
  <si>
    <t>Executed By</t>
  </si>
  <si>
    <t>Project Manager</t>
  </si>
  <si>
    <t>Date</t>
  </si>
  <si>
    <t>Test Execution Summary</t>
  </si>
  <si>
    <t>Comments</t>
  </si>
  <si>
    <t>Pass</t>
  </si>
  <si>
    <t>&lt;&lt;&lt;Comments on the build and testing&gt;&gt;&gt;</t>
  </si>
  <si>
    <t>Fail</t>
  </si>
  <si>
    <t>NA</t>
  </si>
  <si>
    <t>Total</t>
  </si>
  <si>
    <t>Pass Percentage</t>
  </si>
  <si>
    <t>Not Applicable</t>
  </si>
  <si>
    <t>QA - Test</t>
  </si>
  <si>
    <t>John Doe</t>
  </si>
  <si>
    <t>1.0.1</t>
  </si>
  <si>
    <t>Sohail Khan</t>
  </si>
  <si>
    <t>myTaxi</t>
  </si>
  <si>
    <t>View Details</t>
  </si>
  <si>
    <t>Back to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</si>
</sst>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1"/>
      <name val="Calibri"/>
      <family val="2"/>
      <scheme val="minor"/>
    </font>
    <font>
      <b/>
      <sz val="18"/>
      <color theme="1"/>
      <name val="Calibri"/>
      <family val="2"/>
      <scheme val="minor"/>
    </font>
    <font>
      <b/>
      <sz val="12"/>
      <color theme="1"/>
      <name val="Calibri"/>
      <family val="2"/>
      <scheme val="minor"/>
    </font>
    <font>
      <b/>
      <sz val="14"/>
      <color theme="1"/>
      <name val="Calibri"/>
      <family val="2"/>
      <scheme val="minor"/>
    </font>
    <font>
      <b/>
      <sz val="12"/>
      <color rgb="FF00642D"/>
      <name val="Calibri"/>
      <family val="2"/>
      <scheme val="minor"/>
    </font>
    <font>
      <u/>
      <sz val="11"/>
      <color theme="10"/>
      <name val="Calibri"/>
      <family val="2"/>
      <scheme val="minor"/>
    </font>
    <font>
      <sz val="18"/>
      <color theme="0"/>
      <name val="Calibri"/>
      <family val="2"/>
      <scheme val="minor"/>
    </font>
  </fonts>
  <fills count="12">
    <fill>
      <patternFill patternType="none"/>
    </fill>
    <fill>
      <patternFill patternType="gray125"/>
    </fill>
    <fill>
      <patternFill patternType="solid">
        <fgColor theme="8"/>
      </patternFill>
    </fill>
    <fill>
      <patternFill patternType="solid">
        <fgColor rgb="FFC6EFCE"/>
      </patternFill>
    </fill>
    <fill>
      <patternFill patternType="solid">
        <fgColor rgb="FFFFC7CE"/>
      </patternFill>
    </fill>
    <fill>
      <patternFill patternType="solid">
        <fgColor rgb="FFFFEB9C"/>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thin">
        <color auto="1"/>
      </bottom>
      <diagonal/>
    </border>
    <border>
      <left/>
      <right style="medium">
        <color indexed="64"/>
      </right>
      <top/>
      <bottom style="thin">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s>
  <cellStyleXfs count="7">
    <xf numFmtId="0" fontId="0" fillId="0" borderId="0"/>
    <xf numFmtId="0" fontId="1" fillId="2" borderId="0" applyNumberFormat="0" applyBorder="0" applyAlignment="0" applyProtection="0"/>
    <xf numFmtId="9" fontId="6" fillId="0" borderId="0" applyFont="0" applyFill="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11" fillId="0" borderId="0" applyNumberFormat="0" applyFill="0" applyBorder="0" applyAlignment="0" applyProtection="0"/>
  </cellStyleXfs>
  <cellXfs count="75">
    <xf numFmtId="0" fontId="0" fillId="0" borderId="0" xfId="0"/>
    <xf numFmtId="0" fontId="1" fillId="2" borderId="0" xfId="1"/>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center" vertical="center" wrapText="1"/>
    </xf>
    <xf numFmtId="0" fontId="1" fillId="2" borderId="0" xfId="1" applyAlignment="1">
      <alignment wrapText="1"/>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wrapText="1"/>
    </xf>
    <xf numFmtId="0" fontId="7" fillId="0" borderId="2" xfId="0" applyFont="1" applyBorder="1"/>
    <xf numFmtId="0" fontId="8" fillId="0" borderId="6" xfId="0" applyFont="1" applyBorder="1"/>
    <xf numFmtId="0" fontId="8" fillId="0" borderId="1" xfId="0" applyFont="1" applyBorder="1"/>
    <xf numFmtId="0" fontId="8" fillId="0" borderId="7" xfId="0" applyFont="1" applyBorder="1"/>
    <xf numFmtId="0" fontId="0" fillId="0" borderId="7" xfId="0" applyBorder="1" applyAlignment="1">
      <alignment horizontal="center" wrapText="1"/>
    </xf>
    <xf numFmtId="0" fontId="0" fillId="0" borderId="10" xfId="0" applyBorder="1" applyAlignment="1">
      <alignment horizontal="center" wrapText="1"/>
    </xf>
    <xf numFmtId="0" fontId="8" fillId="0" borderId="11" xfId="0" applyFont="1" applyBorder="1"/>
    <xf numFmtId="0" fontId="0" fillId="0" borderId="14" xfId="0" applyBorder="1"/>
    <xf numFmtId="0" fontId="0" fillId="0" borderId="15" xfId="0" applyBorder="1"/>
    <xf numFmtId="0" fontId="0" fillId="0" borderId="6" xfId="0" applyFont="1" applyFill="1" applyBorder="1" applyAlignment="1">
      <alignment horizontal="left"/>
    </xf>
    <xf numFmtId="0" fontId="3" fillId="3" borderId="22" xfId="3" applyBorder="1" applyAlignment="1">
      <alignment horizontal="center"/>
    </xf>
    <xf numFmtId="0" fontId="5" fillId="5" borderId="22" xfId="5" applyBorder="1" applyAlignment="1">
      <alignment horizontal="center"/>
    </xf>
    <xf numFmtId="0" fontId="4" fillId="4" borderId="22" xfId="4" applyBorder="1" applyAlignment="1">
      <alignment horizontal="center"/>
    </xf>
    <xf numFmtId="0" fontId="0" fillId="8" borderId="22" xfId="0" applyFill="1" applyBorder="1" applyAlignment="1">
      <alignment horizontal="center"/>
    </xf>
    <xf numFmtId="0" fontId="0" fillId="9" borderId="22" xfId="0" applyFill="1" applyBorder="1" applyAlignment="1">
      <alignment horizontal="center"/>
    </xf>
    <xf numFmtId="0" fontId="2" fillId="0" borderId="6" xfId="0" applyFont="1" applyFill="1" applyBorder="1" applyAlignment="1">
      <alignment horizontal="left"/>
    </xf>
    <xf numFmtId="0" fontId="0" fillId="10" borderId="22" xfId="0" applyFill="1" applyBorder="1" applyAlignment="1">
      <alignment horizontal="center"/>
    </xf>
    <xf numFmtId="0" fontId="10" fillId="0" borderId="11" xfId="0" applyFont="1" applyFill="1" applyBorder="1" applyAlignment="1">
      <alignment horizontal="left"/>
    </xf>
    <xf numFmtId="9" fontId="9" fillId="0" borderId="25" xfId="2" applyFont="1" applyBorder="1" applyAlignment="1">
      <alignment horizontal="center"/>
    </xf>
    <xf numFmtId="0" fontId="10" fillId="0" borderId="0" xfId="0" applyFont="1" applyFill="1" applyBorder="1" applyAlignment="1">
      <alignment horizontal="left"/>
    </xf>
    <xf numFmtId="9" fontId="9" fillId="0" borderId="0" xfId="2" applyFont="1" applyBorder="1" applyAlignment="1">
      <alignment horizontal="center"/>
    </xf>
    <xf numFmtId="0" fontId="0" fillId="0" borderId="0" xfId="0" applyBorder="1"/>
    <xf numFmtId="0" fontId="0" fillId="0" borderId="23" xfId="0" applyBorder="1"/>
    <xf numFmtId="0" fontId="0" fillId="0" borderId="24" xfId="0" applyBorder="1"/>
    <xf numFmtId="0" fontId="0" fillId="0" borderId="21" xfId="0" applyBorder="1"/>
    <xf numFmtId="0" fontId="12" fillId="11" borderId="16" xfId="6" applyFont="1" applyFill="1" applyBorder="1" applyAlignment="1">
      <alignment horizontal="center" vertical="center" wrapText="1"/>
    </xf>
    <xf numFmtId="0" fontId="12" fillId="11" borderId="18" xfId="6" applyFont="1" applyFill="1" applyBorder="1" applyAlignment="1">
      <alignment horizontal="center" vertical="center" wrapText="1"/>
    </xf>
    <xf numFmtId="0" fontId="12" fillId="11" borderId="17" xfId="6" applyFont="1" applyFill="1" applyBorder="1" applyAlignment="1">
      <alignment horizontal="center" vertical="center" wrapText="1"/>
    </xf>
    <xf numFmtId="0" fontId="12" fillId="11" borderId="23" xfId="6" applyFont="1" applyFill="1" applyBorder="1" applyAlignment="1">
      <alignment horizontal="center" vertical="center" wrapText="1"/>
    </xf>
    <xf numFmtId="0" fontId="12" fillId="11" borderId="0" xfId="6" applyFont="1" applyFill="1" applyBorder="1" applyAlignment="1">
      <alignment horizontal="center" vertical="center" wrapText="1"/>
    </xf>
    <xf numFmtId="0" fontId="12" fillId="11" borderId="24" xfId="6" applyFont="1" applyFill="1" applyBorder="1" applyAlignment="1">
      <alignment horizontal="center" vertical="center" wrapText="1"/>
    </xf>
    <xf numFmtId="0" fontId="12" fillId="11" borderId="21" xfId="6" applyFont="1" applyFill="1" applyBorder="1" applyAlignment="1">
      <alignment horizontal="center" vertical="center" wrapText="1"/>
    </xf>
    <xf numFmtId="0" fontId="12" fillId="11" borderId="14" xfId="6" applyFont="1" applyFill="1" applyBorder="1" applyAlignment="1">
      <alignment horizontal="center" vertical="center" wrapText="1"/>
    </xf>
    <xf numFmtId="0" fontId="12" fillId="11" borderId="15" xfId="6" applyFont="1" applyFill="1" applyBorder="1" applyAlignment="1">
      <alignment horizontal="center" vertic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7" fillId="0" borderId="5" xfId="0" applyFont="1"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14" fontId="0" fillId="0" borderId="12" xfId="0" applyNumberFormat="1" applyBorder="1" applyAlignment="1">
      <alignment horizontal="center" wrapText="1"/>
    </xf>
    <xf numFmtId="0" fontId="0" fillId="0" borderId="13" xfId="0" applyBorder="1" applyAlignment="1">
      <alignment horizontal="center" wrapText="1"/>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8" xfId="0" applyFont="1" applyFill="1" applyBorder="1" applyAlignment="1">
      <alignment horizontal="center" vertical="center" wrapText="1"/>
    </xf>
    <xf numFmtId="0" fontId="9" fillId="7" borderId="17" xfId="0" applyFont="1" applyFill="1" applyBorder="1" applyAlignment="1">
      <alignment horizontal="center" vertical="center" wrapText="1"/>
    </xf>
    <xf numFmtId="0" fontId="9" fillId="7" borderId="21"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7" borderId="15"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0" fillId="0" borderId="17" xfId="0" applyBorder="1" applyAlignment="1">
      <alignment horizontal="center" vertical="center" wrapText="1"/>
    </xf>
    <xf numFmtId="0" fontId="0" fillId="0" borderId="23" xfId="0" applyBorder="1" applyAlignment="1">
      <alignment horizontal="center" vertical="center" wrapText="1"/>
    </xf>
    <xf numFmtId="0" fontId="0" fillId="0" borderId="0" xfId="0" applyBorder="1" applyAlignment="1">
      <alignment horizontal="center" vertical="center" wrapText="1"/>
    </xf>
    <xf numFmtId="0" fontId="0" fillId="0" borderId="24" xfId="0" applyBorder="1" applyAlignment="1">
      <alignment horizontal="center" vertical="center" wrapText="1"/>
    </xf>
    <xf numFmtId="0" fontId="0" fillId="0" borderId="2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cellXfs>
  <cellStyles count="7">
    <cellStyle name="Accent5" xfId="1" builtinId="45"/>
    <cellStyle name="Bad" xfId="4" builtinId="27"/>
    <cellStyle name="Good" xfId="3" builtinId="26"/>
    <cellStyle name="Hyperlink" xfId="6" builtinId="8"/>
    <cellStyle name="Neutral" xfId="5" builtinId="28"/>
    <cellStyle name="Normal" xfId="0" builtinId="0"/>
    <cellStyle name="Percent" xfId="2" builtinId="5"/>
  </cellStyles>
  <dxfs count="105">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lor rgb="FF0070C0"/>
      </font>
      <fill>
        <patternFill>
          <bgColor theme="8" tint="0.79998168889431442"/>
        </patternFill>
      </fill>
    </dxf>
    <dxf>
      <font>
        <color theme="0"/>
      </font>
      <fill>
        <patternFill>
          <bgColor theme="0" tint="-0.499984740745262"/>
        </patternFill>
      </fill>
    </dxf>
  </dxfs>
  <tableStyles count="0" defaultTableStyle="TableStyleMedium9" defaultPivotStyle="PivotStyleLight16"/>
  <colors>
    <mruColors>
      <color rgb="FFC7C7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n-lt"/>
                <a:ea typeface="+mj-ea"/>
                <a:cs typeface="+mj-cs"/>
              </a:defRPr>
            </a:pPr>
            <a:r>
              <a:rPr lang="en-US">
                <a:solidFill>
                  <a:schemeClr val="bg1"/>
                </a:solidFill>
                <a:latin typeface="+mn-lt"/>
              </a:rPr>
              <a:t>Test Execution Pie</a:t>
            </a:r>
          </a:p>
        </c:rich>
      </c:tx>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n-lt"/>
              <a:ea typeface="+mj-ea"/>
              <a:cs typeface="+mj-cs"/>
            </a:defRPr>
          </a:pPr>
          <a:endParaRPr lang="en-US"/>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12-3E1D-43E1-B0BA-A23F50316E8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26-3E1D-43E1-B0BA-A23F50316E87}"/>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2B-3E1D-43E1-B0BA-A23F50316E87}"/>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38-3E1D-43E1-B0BA-A23F50316E87}"/>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3E-3E1D-43E1-B0BA-A23F50316E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Summary!$B$12:$B$16</c:f>
              <c:strCache>
                <c:ptCount val="5"/>
                <c:pt idx="0">
                  <c:v>Pass</c:v>
                </c:pt>
                <c:pt idx="1">
                  <c:v>OK But</c:v>
                </c:pt>
                <c:pt idx="2">
                  <c:v>Fail</c:v>
                </c:pt>
                <c:pt idx="3">
                  <c:v>Not Tested</c:v>
                </c:pt>
                <c:pt idx="4">
                  <c:v>NA</c:v>
                </c:pt>
              </c:strCache>
            </c:strRef>
          </c:cat>
          <c:val>
            <c:numRef>
              <c:f>Summary!$C$12:$C$16</c:f>
              <c:numCache>
                <c:formatCode>General</c:formatCode>
                <c:ptCount val="5"/>
                <c:pt idx="0">
                  <c:v>27</c:v>
                </c:pt>
                <c:pt idx="1">
                  <c:v>1</c:v>
                </c:pt>
                <c:pt idx="2">
                  <c:v>10</c:v>
                </c:pt>
                <c:pt idx="3">
                  <c:v>4</c:v>
                </c:pt>
                <c:pt idx="4">
                  <c:v>0</c:v>
                </c:pt>
              </c:numCache>
            </c:numRef>
          </c:val>
          <c:extLst>
            <c:ext xmlns:c16="http://schemas.microsoft.com/office/drawing/2014/chart" uri="{C3380CC4-5D6E-409C-BE32-E72D297353CC}">
              <c16:uniqueId val="{00000000-3E1D-43E1-B0BA-A23F50316E87}"/>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5</xdr:row>
      <xdr:rowOff>47625</xdr:rowOff>
    </xdr:from>
    <xdr:to>
      <xdr:col>1</xdr:col>
      <xdr:colOff>1514475</xdr:colOff>
      <xdr:row>8</xdr:row>
      <xdr:rowOff>141016</xdr:rowOff>
    </xdr:to>
    <xdr:pic>
      <xdr:nvPicPr>
        <xdr:cNvPr id="6" name="Picture 5"/>
        <xdr:cNvPicPr>
          <a:picLocks noChangeAspect="1"/>
        </xdr:cNvPicPr>
      </xdr:nvPicPr>
      <xdr:blipFill>
        <a:blip xmlns:r="http://schemas.openxmlformats.org/officeDocument/2006/relationships" r:embed="rId1"/>
        <a:stretch>
          <a:fillRect/>
        </a:stretch>
      </xdr:blipFill>
      <xdr:spPr>
        <a:xfrm>
          <a:off x="609601" y="1152525"/>
          <a:ext cx="1514474" cy="664891"/>
        </a:xfrm>
        <a:prstGeom prst="rect">
          <a:avLst/>
        </a:prstGeom>
      </xdr:spPr>
    </xdr:pic>
    <xdr:clientData/>
  </xdr:twoCellAnchor>
  <xdr:twoCellAnchor>
    <xdr:from>
      <xdr:col>3</xdr:col>
      <xdr:colOff>47624</xdr:colOff>
      <xdr:row>5</xdr:row>
      <xdr:rowOff>19050</xdr:rowOff>
    </xdr:from>
    <xdr:to>
      <xdr:col>5</xdr:col>
      <xdr:colOff>1523999</xdr:colOff>
      <xdr:row>18</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tabSelected="1" workbookViewId="0">
      <selection activeCell="J30" sqref="J30"/>
    </sheetView>
  </sheetViews>
  <sheetFormatPr defaultRowHeight="15" x14ac:dyDescent="0.25"/>
  <cols>
    <col min="2" max="12" width="23.140625" customWidth="1"/>
  </cols>
  <sheetData>
    <row r="1" spans="2:9" ht="15.75" thickBot="1" x14ac:dyDescent="0.3"/>
    <row r="2" spans="2:9" ht="23.25" x14ac:dyDescent="0.35">
      <c r="B2" s="10" t="s">
        <v>136</v>
      </c>
      <c r="C2" s="44" t="s">
        <v>155</v>
      </c>
      <c r="D2" s="45"/>
      <c r="E2" s="45"/>
      <c r="F2" s="45"/>
      <c r="G2" s="45"/>
      <c r="H2" s="45"/>
      <c r="I2" s="46"/>
    </row>
    <row r="3" spans="2:9" ht="15.75" x14ac:dyDescent="0.25">
      <c r="B3" s="11" t="s">
        <v>137</v>
      </c>
      <c r="C3" s="47" t="s">
        <v>153</v>
      </c>
      <c r="D3" s="48"/>
      <c r="E3" s="49"/>
      <c r="F3" s="12" t="s">
        <v>138</v>
      </c>
      <c r="G3" s="13"/>
      <c r="H3" s="47" t="s">
        <v>151</v>
      </c>
      <c r="I3" s="50"/>
    </row>
    <row r="4" spans="2:9" ht="15.75" x14ac:dyDescent="0.25">
      <c r="B4" s="11" t="s">
        <v>139</v>
      </c>
      <c r="C4" s="72" t="s">
        <v>154</v>
      </c>
      <c r="D4" s="73"/>
      <c r="E4" s="74"/>
      <c r="F4" s="12" t="s">
        <v>140</v>
      </c>
      <c r="G4" s="13"/>
      <c r="H4" s="14" t="s">
        <v>152</v>
      </c>
      <c r="I4" s="15"/>
    </row>
    <row r="5" spans="2:9" ht="16.5" thickBot="1" x14ac:dyDescent="0.3">
      <c r="B5" s="16" t="s">
        <v>141</v>
      </c>
      <c r="C5" s="51">
        <v>43207</v>
      </c>
      <c r="D5" s="52"/>
      <c r="E5" s="17"/>
      <c r="F5" s="17"/>
      <c r="G5" s="17"/>
      <c r="H5" s="17"/>
      <c r="I5" s="18"/>
    </row>
    <row r="6" spans="2:9" x14ac:dyDescent="0.25">
      <c r="B6" s="32"/>
      <c r="C6" s="31"/>
      <c r="D6" s="31"/>
      <c r="E6" s="31"/>
      <c r="F6" s="31"/>
      <c r="G6" s="31"/>
      <c r="H6" s="31"/>
      <c r="I6" s="33"/>
    </row>
    <row r="7" spans="2:9" x14ac:dyDescent="0.25">
      <c r="B7" s="32"/>
      <c r="C7" s="31"/>
      <c r="D7" s="31"/>
      <c r="E7" s="31"/>
      <c r="F7" s="31"/>
      <c r="G7" s="31"/>
      <c r="H7" s="31"/>
      <c r="I7" s="33"/>
    </row>
    <row r="8" spans="2:9" x14ac:dyDescent="0.25">
      <c r="B8" s="32"/>
      <c r="C8" s="31"/>
      <c r="D8" s="31"/>
      <c r="E8" s="31"/>
      <c r="F8" s="31"/>
      <c r="G8" s="31"/>
      <c r="H8" s="31"/>
      <c r="I8" s="33"/>
    </row>
    <row r="9" spans="2:9" ht="15.75" thickBot="1" x14ac:dyDescent="0.3">
      <c r="B9" s="32"/>
      <c r="C9" s="31"/>
      <c r="D9" s="31"/>
      <c r="E9" s="31"/>
      <c r="F9" s="31"/>
      <c r="G9" s="31"/>
      <c r="H9" s="31"/>
      <c r="I9" s="33"/>
    </row>
    <row r="10" spans="2:9" ht="15" customHeight="1" x14ac:dyDescent="0.25">
      <c r="B10" s="53" t="s">
        <v>142</v>
      </c>
      <c r="C10" s="54"/>
      <c r="D10" s="31"/>
      <c r="E10" s="31"/>
      <c r="F10" s="31"/>
      <c r="G10" s="57" t="s">
        <v>143</v>
      </c>
      <c r="H10" s="58"/>
      <c r="I10" s="59"/>
    </row>
    <row r="11" spans="2:9" ht="15.75" customHeight="1" thickBot="1" x14ac:dyDescent="0.3">
      <c r="B11" s="55"/>
      <c r="C11" s="56"/>
      <c r="D11" s="31"/>
      <c r="E11" s="31"/>
      <c r="F11" s="31"/>
      <c r="G11" s="60"/>
      <c r="H11" s="61"/>
      <c r="I11" s="62"/>
    </row>
    <row r="12" spans="2:9" x14ac:dyDescent="0.25">
      <c r="B12" s="19" t="s">
        <v>144</v>
      </c>
      <c r="C12" s="20">
        <f>TestExecution!D3</f>
        <v>27</v>
      </c>
      <c r="D12" s="31"/>
      <c r="E12" s="31"/>
      <c r="F12" s="31"/>
      <c r="G12" s="63" t="s">
        <v>145</v>
      </c>
      <c r="H12" s="64"/>
      <c r="I12" s="65"/>
    </row>
    <row r="13" spans="2:9" x14ac:dyDescent="0.25">
      <c r="B13" s="19" t="s">
        <v>13</v>
      </c>
      <c r="C13" s="21">
        <f>TestExecution!D4</f>
        <v>1</v>
      </c>
      <c r="D13" s="31"/>
      <c r="E13" s="31"/>
      <c r="F13" s="31"/>
      <c r="G13" s="66"/>
      <c r="H13" s="67"/>
      <c r="I13" s="68"/>
    </row>
    <row r="14" spans="2:9" x14ac:dyDescent="0.25">
      <c r="B14" s="19" t="s">
        <v>146</v>
      </c>
      <c r="C14" s="22">
        <f>TestExecution!D5</f>
        <v>10</v>
      </c>
      <c r="D14" s="31"/>
      <c r="E14" s="31"/>
      <c r="F14" s="31"/>
      <c r="G14" s="66"/>
      <c r="H14" s="67"/>
      <c r="I14" s="68"/>
    </row>
    <row r="15" spans="2:9" ht="15.75" thickBot="1" x14ac:dyDescent="0.3">
      <c r="B15" s="19" t="s">
        <v>134</v>
      </c>
      <c r="C15" s="23">
        <f>TestExecution!D6</f>
        <v>4</v>
      </c>
      <c r="D15" s="31"/>
      <c r="E15" s="31"/>
      <c r="F15" s="31"/>
      <c r="G15" s="69"/>
      <c r="H15" s="70"/>
      <c r="I15" s="71"/>
    </row>
    <row r="16" spans="2:9" x14ac:dyDescent="0.25">
      <c r="B16" s="19" t="s">
        <v>147</v>
      </c>
      <c r="C16" s="24">
        <f>TestExecution!D7</f>
        <v>0</v>
      </c>
      <c r="D16" s="31"/>
      <c r="E16" s="31"/>
      <c r="F16" s="31"/>
      <c r="G16" s="35" t="s">
        <v>156</v>
      </c>
      <c r="H16" s="36"/>
      <c r="I16" s="37"/>
    </row>
    <row r="17" spans="2:9" x14ac:dyDescent="0.25">
      <c r="B17" s="25" t="s">
        <v>148</v>
      </c>
      <c r="C17" s="26">
        <f>SUM(C12:C16)</f>
        <v>42</v>
      </c>
      <c r="D17" s="31"/>
      <c r="E17" s="31"/>
      <c r="F17" s="31"/>
      <c r="G17" s="38"/>
      <c r="H17" s="39"/>
      <c r="I17" s="40"/>
    </row>
    <row r="18" spans="2:9" ht="19.5" thickBot="1" x14ac:dyDescent="0.35">
      <c r="B18" s="27" t="s">
        <v>149</v>
      </c>
      <c r="C18" s="28">
        <f>(C12/(C12+C13+C14+C15))</f>
        <v>0.6428571428571429</v>
      </c>
      <c r="D18" s="31"/>
      <c r="E18" s="31"/>
      <c r="F18" s="31"/>
      <c r="G18" s="41"/>
      <c r="H18" s="42"/>
      <c r="I18" s="43"/>
    </row>
    <row r="19" spans="2:9" ht="15.75" thickBot="1" x14ac:dyDescent="0.3">
      <c r="B19" s="34"/>
      <c r="C19" s="17"/>
      <c r="D19" s="17"/>
      <c r="E19" s="17"/>
      <c r="F19" s="17"/>
      <c r="G19" s="17"/>
      <c r="H19" s="17"/>
      <c r="I19" s="18"/>
    </row>
  </sheetData>
  <mergeCells count="12">
    <mergeCell ref="G16:I18"/>
    <mergeCell ref="C2:I2"/>
    <mergeCell ref="C3:E3"/>
    <mergeCell ref="H3:I3"/>
    <mergeCell ref="C5:D5"/>
    <mergeCell ref="B10:C11"/>
    <mergeCell ref="G10:I11"/>
    <mergeCell ref="G12:I12"/>
    <mergeCell ref="G13:I13"/>
    <mergeCell ref="G14:I14"/>
    <mergeCell ref="G15:I15"/>
    <mergeCell ref="C4:E4"/>
  </mergeCells>
  <hyperlinks>
    <hyperlink ref="G16:I18" location="TestExecution!A1" display="View Details"/>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85" zoomScaleNormal="85" workbookViewId="0">
      <selection activeCell="E3" sqref="E3"/>
    </sheetView>
  </sheetViews>
  <sheetFormatPr defaultRowHeight="15" x14ac:dyDescent="0.25"/>
  <cols>
    <col min="1" max="1" width="6.85546875" bestFit="1" customWidth="1"/>
    <col min="2" max="2" width="17.140625" customWidth="1"/>
    <col min="3" max="3" width="49.5703125" bestFit="1" customWidth="1"/>
    <col min="4" max="4" width="27.5703125" bestFit="1" customWidth="1"/>
    <col min="5" max="5" width="37" style="2" bestFit="1" customWidth="1"/>
    <col min="6" max="6" width="29.28515625" bestFit="1" customWidth="1"/>
    <col min="7" max="7" width="18.140625" customWidth="1"/>
    <col min="8" max="8" width="30.28515625" customWidth="1"/>
  </cols>
  <sheetData>
    <row r="1" spans="1:8" ht="15" customHeight="1" x14ac:dyDescent="0.25">
      <c r="B1" s="36" t="s">
        <v>157</v>
      </c>
      <c r="C1" s="53" t="s">
        <v>142</v>
      </c>
      <c r="D1" s="54"/>
    </row>
    <row r="2" spans="1:8" ht="15" customHeight="1" x14ac:dyDescent="0.25">
      <c r="B2" s="39"/>
      <c r="C2" s="55"/>
      <c r="D2" s="56"/>
    </row>
    <row r="3" spans="1:8" ht="15" customHeight="1" x14ac:dyDescent="0.25">
      <c r="B3" s="39"/>
      <c r="C3" s="19" t="s">
        <v>144</v>
      </c>
      <c r="D3" s="20">
        <f>COUNTIF($G:$G,"PASS")</f>
        <v>27</v>
      </c>
    </row>
    <row r="4" spans="1:8" ht="15" customHeight="1" x14ac:dyDescent="0.25">
      <c r="C4" s="19" t="s">
        <v>13</v>
      </c>
      <c r="D4" s="21">
        <f>COUNTIF($G:$G,"OK But")</f>
        <v>1</v>
      </c>
    </row>
    <row r="5" spans="1:8" ht="15" customHeight="1" x14ac:dyDescent="0.25">
      <c r="C5" s="19" t="s">
        <v>146</v>
      </c>
      <c r="D5" s="22">
        <f>COUNTIF($G:$G,"FAIL")</f>
        <v>10</v>
      </c>
    </row>
    <row r="6" spans="1:8" x14ac:dyDescent="0.25">
      <c r="C6" s="19" t="s">
        <v>134</v>
      </c>
      <c r="D6" s="23">
        <f>COUNTIF($G:$G,"Not Tested")</f>
        <v>4</v>
      </c>
    </row>
    <row r="7" spans="1:8" x14ac:dyDescent="0.25">
      <c r="C7" s="19" t="s">
        <v>150</v>
      </c>
      <c r="D7" s="24">
        <f>COUNTIF($G:$G,"Not Applicable")</f>
        <v>0</v>
      </c>
    </row>
    <row r="8" spans="1:8" x14ac:dyDescent="0.25">
      <c r="C8" s="25" t="s">
        <v>148</v>
      </c>
      <c r="D8" s="26">
        <f>SUM(D3:D7)</f>
        <v>42</v>
      </c>
    </row>
    <row r="9" spans="1:8" ht="19.5" thickBot="1" x14ac:dyDescent="0.35">
      <c r="C9" s="27" t="s">
        <v>149</v>
      </c>
      <c r="D9" s="28">
        <f>(D3/(D3+D4+D5+D6))</f>
        <v>0.6428571428571429</v>
      </c>
    </row>
    <row r="10" spans="1:8" ht="18.75" x14ac:dyDescent="0.3">
      <c r="B10" s="29"/>
      <c r="C10" s="30"/>
    </row>
    <row r="11" spans="1:8" x14ac:dyDescent="0.25">
      <c r="A11" s="1" t="s">
        <v>0</v>
      </c>
      <c r="B11" s="1" t="s">
        <v>68</v>
      </c>
      <c r="C11" s="1" t="s">
        <v>1</v>
      </c>
      <c r="D11" s="1" t="s">
        <v>7</v>
      </c>
      <c r="E11" s="6" t="s">
        <v>6</v>
      </c>
      <c r="F11" s="1" t="s">
        <v>2</v>
      </c>
      <c r="G11" s="1" t="s">
        <v>3</v>
      </c>
      <c r="H11" s="1" t="s">
        <v>4</v>
      </c>
    </row>
    <row r="12" spans="1:8" ht="90" x14ac:dyDescent="0.25">
      <c r="A12" s="3">
        <v>1</v>
      </c>
      <c r="B12" s="7" t="s">
        <v>69</v>
      </c>
      <c r="C12" s="8" t="s">
        <v>5</v>
      </c>
      <c r="D12" s="8" t="s">
        <v>8</v>
      </c>
      <c r="E12" s="8" t="s">
        <v>9</v>
      </c>
      <c r="F12" s="8" t="s">
        <v>10</v>
      </c>
      <c r="G12" s="5" t="s">
        <v>11</v>
      </c>
      <c r="H12" s="3"/>
    </row>
    <row r="13" spans="1:8" ht="75" x14ac:dyDescent="0.25">
      <c r="A13" s="3">
        <v>2</v>
      </c>
      <c r="B13" s="7" t="s">
        <v>69</v>
      </c>
      <c r="C13" s="8" t="s">
        <v>27</v>
      </c>
      <c r="D13" s="8" t="s">
        <v>8</v>
      </c>
      <c r="E13" s="8" t="s">
        <v>28</v>
      </c>
      <c r="F13" s="8" t="s">
        <v>30</v>
      </c>
      <c r="G13" s="5" t="s">
        <v>11</v>
      </c>
      <c r="H13" s="4"/>
    </row>
    <row r="14" spans="1:8" ht="90" x14ac:dyDescent="0.25">
      <c r="A14" s="3">
        <v>3</v>
      </c>
      <c r="B14" s="7" t="s">
        <v>69</v>
      </c>
      <c r="C14" s="8" t="s">
        <v>45</v>
      </c>
      <c r="D14" s="8" t="s">
        <v>14</v>
      </c>
      <c r="E14" s="8" t="s">
        <v>29</v>
      </c>
      <c r="F14" s="8" t="s">
        <v>21</v>
      </c>
      <c r="G14" s="5" t="s">
        <v>11</v>
      </c>
      <c r="H14" s="3"/>
    </row>
    <row r="15" spans="1:8" ht="90" x14ac:dyDescent="0.25">
      <c r="A15" s="3">
        <v>4</v>
      </c>
      <c r="B15" s="7" t="s">
        <v>69</v>
      </c>
      <c r="C15" s="8" t="s">
        <v>46</v>
      </c>
      <c r="D15" s="8" t="s">
        <v>16</v>
      </c>
      <c r="E15" s="8" t="s">
        <v>29</v>
      </c>
      <c r="F15" s="8" t="s">
        <v>22</v>
      </c>
      <c r="G15" s="5" t="s">
        <v>11</v>
      </c>
      <c r="H15" s="3"/>
    </row>
    <row r="16" spans="1:8" ht="90" x14ac:dyDescent="0.25">
      <c r="A16" s="3">
        <v>5</v>
      </c>
      <c r="B16" s="7" t="s">
        <v>69</v>
      </c>
      <c r="C16" s="8" t="s">
        <v>47</v>
      </c>
      <c r="D16" s="8" t="s">
        <v>15</v>
      </c>
      <c r="E16" s="8" t="s">
        <v>29</v>
      </c>
      <c r="F16" s="8" t="s">
        <v>23</v>
      </c>
      <c r="G16" s="5" t="s">
        <v>11</v>
      </c>
      <c r="H16" s="3"/>
    </row>
    <row r="17" spans="1:8" ht="90" x14ac:dyDescent="0.25">
      <c r="A17" s="3">
        <v>6</v>
      </c>
      <c r="B17" s="7" t="s">
        <v>69</v>
      </c>
      <c r="C17" s="8" t="s">
        <v>48</v>
      </c>
      <c r="D17" s="8" t="s">
        <v>17</v>
      </c>
      <c r="E17" s="8" t="s">
        <v>29</v>
      </c>
      <c r="F17" s="8" t="s">
        <v>24</v>
      </c>
      <c r="G17" s="5" t="s">
        <v>11</v>
      </c>
      <c r="H17" s="3"/>
    </row>
    <row r="18" spans="1:8" ht="90" x14ac:dyDescent="0.25">
      <c r="A18" s="3">
        <v>7</v>
      </c>
      <c r="B18" s="7" t="s">
        <v>69</v>
      </c>
      <c r="C18" s="8" t="s">
        <v>49</v>
      </c>
      <c r="D18" s="8" t="s">
        <v>19</v>
      </c>
      <c r="E18" s="8" t="s">
        <v>51</v>
      </c>
      <c r="F18" s="8" t="s">
        <v>18</v>
      </c>
      <c r="G18" s="5" t="s">
        <v>11</v>
      </c>
      <c r="H18" s="4" t="s">
        <v>25</v>
      </c>
    </row>
    <row r="19" spans="1:8" ht="210" x14ac:dyDescent="0.25">
      <c r="A19" s="3">
        <v>8</v>
      </c>
      <c r="B19" s="7" t="s">
        <v>69</v>
      </c>
      <c r="C19" s="8" t="s">
        <v>50</v>
      </c>
      <c r="D19" s="8" t="s">
        <v>20</v>
      </c>
      <c r="E19" s="8" t="s">
        <v>51</v>
      </c>
      <c r="F19" s="8" t="s">
        <v>18</v>
      </c>
      <c r="G19" s="5" t="s">
        <v>11</v>
      </c>
      <c r="H19" s="4" t="s">
        <v>26</v>
      </c>
    </row>
    <row r="20" spans="1:8" ht="120" x14ac:dyDescent="0.25">
      <c r="A20" s="3">
        <v>9</v>
      </c>
      <c r="B20" s="7" t="s">
        <v>69</v>
      </c>
      <c r="C20" s="8" t="s">
        <v>52</v>
      </c>
      <c r="D20" s="8" t="s">
        <v>36</v>
      </c>
      <c r="E20" s="8" t="s">
        <v>37</v>
      </c>
      <c r="F20" s="8" t="s">
        <v>38</v>
      </c>
      <c r="G20" s="5" t="s">
        <v>12</v>
      </c>
      <c r="H20" s="4" t="s">
        <v>55</v>
      </c>
    </row>
    <row r="21" spans="1:8" ht="120" x14ac:dyDescent="0.25">
      <c r="A21" s="3">
        <v>10</v>
      </c>
      <c r="B21" s="7" t="s">
        <v>69</v>
      </c>
      <c r="C21" s="8" t="s">
        <v>53</v>
      </c>
      <c r="D21" s="8" t="s">
        <v>32</v>
      </c>
      <c r="E21" s="8" t="s">
        <v>31</v>
      </c>
      <c r="F21" s="8" t="s">
        <v>39</v>
      </c>
      <c r="G21" s="5" t="s">
        <v>12</v>
      </c>
      <c r="H21" s="4" t="s">
        <v>55</v>
      </c>
    </row>
    <row r="22" spans="1:8" ht="90" x14ac:dyDescent="0.25">
      <c r="A22" s="3">
        <v>11</v>
      </c>
      <c r="B22" s="7" t="s">
        <v>69</v>
      </c>
      <c r="C22" s="8" t="s">
        <v>54</v>
      </c>
      <c r="D22" s="8" t="s">
        <v>40</v>
      </c>
      <c r="E22" s="8" t="s">
        <v>41</v>
      </c>
      <c r="F22" s="8" t="s">
        <v>10</v>
      </c>
      <c r="G22" s="5" t="s">
        <v>12</v>
      </c>
      <c r="H22" s="4" t="s">
        <v>55</v>
      </c>
    </row>
    <row r="23" spans="1:8" ht="90" x14ac:dyDescent="0.25">
      <c r="A23" s="3">
        <v>12</v>
      </c>
      <c r="B23" s="7" t="s">
        <v>69</v>
      </c>
      <c r="C23" s="8" t="s">
        <v>43</v>
      </c>
      <c r="D23" s="8" t="s">
        <v>44</v>
      </c>
      <c r="E23" s="8" t="s">
        <v>42</v>
      </c>
      <c r="F23" s="8" t="s">
        <v>10</v>
      </c>
      <c r="G23" s="5" t="s">
        <v>11</v>
      </c>
      <c r="H23" s="4"/>
    </row>
    <row r="24" spans="1:8" ht="30" x14ac:dyDescent="0.25">
      <c r="A24" s="3">
        <v>13</v>
      </c>
      <c r="B24" s="7" t="s">
        <v>69</v>
      </c>
      <c r="C24" s="8" t="s">
        <v>56</v>
      </c>
      <c r="D24" s="8"/>
      <c r="E24" s="8" t="s">
        <v>33</v>
      </c>
      <c r="F24" s="8" t="s">
        <v>57</v>
      </c>
      <c r="G24" s="5" t="s">
        <v>12</v>
      </c>
      <c r="H24" s="4" t="s">
        <v>60</v>
      </c>
    </row>
    <row r="25" spans="1:8" ht="45" x14ac:dyDescent="0.25">
      <c r="A25" s="3">
        <v>14</v>
      </c>
      <c r="B25" s="7" t="s">
        <v>69</v>
      </c>
      <c r="C25" s="8" t="s">
        <v>59</v>
      </c>
      <c r="D25" s="8"/>
      <c r="E25" s="8" t="s">
        <v>34</v>
      </c>
      <c r="F25" s="8" t="s">
        <v>58</v>
      </c>
      <c r="G25" s="5" t="s">
        <v>12</v>
      </c>
      <c r="H25" s="4" t="s">
        <v>60</v>
      </c>
    </row>
    <row r="26" spans="1:8" ht="90" x14ac:dyDescent="0.25">
      <c r="A26" s="3">
        <v>15</v>
      </c>
      <c r="B26" s="7" t="s">
        <v>69</v>
      </c>
      <c r="C26" s="8" t="s">
        <v>65</v>
      </c>
      <c r="D26" s="8" t="s">
        <v>8</v>
      </c>
      <c r="E26" s="8" t="s">
        <v>66</v>
      </c>
      <c r="F26" s="8" t="s">
        <v>10</v>
      </c>
      <c r="G26" s="5" t="s">
        <v>12</v>
      </c>
      <c r="H26" s="4"/>
    </row>
    <row r="27" spans="1:8" ht="90" x14ac:dyDescent="0.25">
      <c r="A27" s="3">
        <v>16</v>
      </c>
      <c r="B27" s="7" t="s">
        <v>69</v>
      </c>
      <c r="C27" s="8" t="s">
        <v>64</v>
      </c>
      <c r="D27" s="8" t="s">
        <v>67</v>
      </c>
      <c r="E27" s="8" t="s">
        <v>35</v>
      </c>
      <c r="F27" s="8" t="s">
        <v>21</v>
      </c>
      <c r="G27" s="5" t="s">
        <v>13</v>
      </c>
      <c r="H27" s="4" t="s">
        <v>61</v>
      </c>
    </row>
    <row r="28" spans="1:8" ht="90" x14ac:dyDescent="0.25">
      <c r="A28" s="3">
        <v>17</v>
      </c>
      <c r="B28" s="7" t="s">
        <v>70</v>
      </c>
      <c r="C28" s="8" t="s">
        <v>92</v>
      </c>
      <c r="D28" s="8"/>
      <c r="E28" s="8" t="s">
        <v>93</v>
      </c>
      <c r="F28" s="8" t="s">
        <v>18</v>
      </c>
      <c r="G28" s="5" t="s">
        <v>12</v>
      </c>
      <c r="H28" s="4"/>
    </row>
    <row r="29" spans="1:8" ht="90" x14ac:dyDescent="0.25">
      <c r="A29" s="3">
        <v>18</v>
      </c>
      <c r="B29" s="7" t="s">
        <v>70</v>
      </c>
      <c r="C29" s="8" t="s">
        <v>74</v>
      </c>
      <c r="D29" s="8"/>
      <c r="E29" s="8" t="s">
        <v>90</v>
      </c>
      <c r="F29" s="8" t="s">
        <v>18</v>
      </c>
      <c r="G29" s="5" t="s">
        <v>12</v>
      </c>
      <c r="H29" s="4" t="s">
        <v>91</v>
      </c>
    </row>
    <row r="30" spans="1:8" ht="105" x14ac:dyDescent="0.25">
      <c r="A30" s="3">
        <v>19</v>
      </c>
      <c r="B30" s="7" t="s">
        <v>70</v>
      </c>
      <c r="C30" s="8" t="s">
        <v>71</v>
      </c>
      <c r="D30" s="8"/>
      <c r="E30" s="8" t="s">
        <v>72</v>
      </c>
      <c r="F30" s="8" t="s">
        <v>73</v>
      </c>
      <c r="G30" s="5" t="s">
        <v>11</v>
      </c>
      <c r="H30" s="4"/>
    </row>
    <row r="31" spans="1:8" ht="120" x14ac:dyDescent="0.25">
      <c r="A31" s="3">
        <v>20</v>
      </c>
      <c r="B31" s="7" t="s">
        <v>75</v>
      </c>
      <c r="C31" s="8" t="s">
        <v>85</v>
      </c>
      <c r="D31" s="8" t="s">
        <v>82</v>
      </c>
      <c r="E31" s="8" t="s">
        <v>76</v>
      </c>
      <c r="F31" s="8" t="s">
        <v>101</v>
      </c>
      <c r="G31" s="5" t="s">
        <v>11</v>
      </c>
      <c r="H31" s="4"/>
    </row>
    <row r="32" spans="1:8" ht="120" x14ac:dyDescent="0.25">
      <c r="A32" s="3">
        <v>21</v>
      </c>
      <c r="B32" s="7" t="s">
        <v>75</v>
      </c>
      <c r="C32" s="8" t="s">
        <v>113</v>
      </c>
      <c r="D32" s="8" t="s">
        <v>81</v>
      </c>
      <c r="E32" s="8" t="s">
        <v>77</v>
      </c>
      <c r="F32" s="8" t="s">
        <v>103</v>
      </c>
      <c r="G32" s="5" t="s">
        <v>11</v>
      </c>
      <c r="H32" s="4"/>
    </row>
    <row r="33" spans="1:8" ht="150" x14ac:dyDescent="0.25">
      <c r="A33" s="3">
        <v>22</v>
      </c>
      <c r="B33" s="7" t="s">
        <v>75</v>
      </c>
      <c r="C33" s="8" t="s">
        <v>112</v>
      </c>
      <c r="D33" s="8" t="s">
        <v>81</v>
      </c>
      <c r="E33" s="8" t="s">
        <v>110</v>
      </c>
      <c r="F33" s="8" t="s">
        <v>111</v>
      </c>
      <c r="G33" s="5" t="s">
        <v>11</v>
      </c>
      <c r="H33" s="4"/>
    </row>
    <row r="34" spans="1:8" ht="150" x14ac:dyDescent="0.25">
      <c r="A34" s="3">
        <v>23</v>
      </c>
      <c r="B34" s="7" t="s">
        <v>75</v>
      </c>
      <c r="C34" s="8" t="s">
        <v>115</v>
      </c>
      <c r="D34" s="8" t="s">
        <v>81</v>
      </c>
      <c r="E34" s="8" t="s">
        <v>114</v>
      </c>
      <c r="F34" s="8" t="s">
        <v>116</v>
      </c>
      <c r="G34" s="5" t="s">
        <v>12</v>
      </c>
      <c r="H34" s="4" t="s">
        <v>117</v>
      </c>
    </row>
    <row r="35" spans="1:8" ht="120" x14ac:dyDescent="0.25">
      <c r="A35" s="3">
        <v>24</v>
      </c>
      <c r="B35" s="7" t="s">
        <v>75</v>
      </c>
      <c r="C35" s="8" t="s">
        <v>86</v>
      </c>
      <c r="D35" s="8" t="s">
        <v>83</v>
      </c>
      <c r="E35" s="8" t="s">
        <v>78</v>
      </c>
      <c r="F35" s="8" t="s">
        <v>104</v>
      </c>
      <c r="G35" s="5" t="s">
        <v>11</v>
      </c>
      <c r="H35" s="4"/>
    </row>
    <row r="36" spans="1:8" ht="105" x14ac:dyDescent="0.25">
      <c r="A36" s="3">
        <v>25</v>
      </c>
      <c r="B36" s="7" t="s">
        <v>75</v>
      </c>
      <c r="C36" s="8" t="s">
        <v>87</v>
      </c>
      <c r="D36" s="8" t="s">
        <v>84</v>
      </c>
      <c r="E36" s="8" t="s">
        <v>79</v>
      </c>
      <c r="F36" s="8" t="s">
        <v>105</v>
      </c>
      <c r="G36" s="5" t="s">
        <v>12</v>
      </c>
      <c r="H36" s="4" t="s">
        <v>89</v>
      </c>
    </row>
    <row r="37" spans="1:8" ht="105" x14ac:dyDescent="0.25">
      <c r="A37" s="3">
        <v>26</v>
      </c>
      <c r="B37" s="7" t="s">
        <v>75</v>
      </c>
      <c r="C37" s="8" t="s">
        <v>88</v>
      </c>
      <c r="D37" s="8" t="s">
        <v>102</v>
      </c>
      <c r="E37" s="8" t="s">
        <v>80</v>
      </c>
      <c r="F37" s="8" t="s">
        <v>106</v>
      </c>
      <c r="G37" s="5" t="s">
        <v>11</v>
      </c>
      <c r="H37" s="4"/>
    </row>
    <row r="38" spans="1:8" ht="90" x14ac:dyDescent="0.25">
      <c r="A38" s="3">
        <v>27</v>
      </c>
      <c r="B38" s="7" t="s">
        <v>75</v>
      </c>
      <c r="C38" s="8" t="s">
        <v>100</v>
      </c>
      <c r="D38" s="8" t="s">
        <v>98</v>
      </c>
      <c r="E38" s="8" t="s">
        <v>99</v>
      </c>
      <c r="F38" s="8" t="s">
        <v>18</v>
      </c>
      <c r="G38" s="5" t="s">
        <v>11</v>
      </c>
      <c r="H38" s="4"/>
    </row>
    <row r="39" spans="1:8" ht="135" x14ac:dyDescent="0.25">
      <c r="A39" s="3">
        <v>28</v>
      </c>
      <c r="B39" s="7" t="s">
        <v>95</v>
      </c>
      <c r="C39" s="8" t="s">
        <v>96</v>
      </c>
      <c r="D39" s="8"/>
      <c r="E39" s="8" t="s">
        <v>107</v>
      </c>
      <c r="F39" s="8" t="s">
        <v>109</v>
      </c>
      <c r="G39" s="5" t="s">
        <v>11</v>
      </c>
      <c r="H39" s="4"/>
    </row>
    <row r="40" spans="1:8" ht="90" x14ac:dyDescent="0.25">
      <c r="A40" s="3">
        <v>29</v>
      </c>
      <c r="B40" s="7" t="s">
        <v>95</v>
      </c>
      <c r="C40" s="8" t="s">
        <v>97</v>
      </c>
      <c r="D40" s="8"/>
      <c r="E40" s="8" t="s">
        <v>108</v>
      </c>
      <c r="F40" s="8" t="s">
        <v>18</v>
      </c>
      <c r="G40" s="5" t="s">
        <v>11</v>
      </c>
      <c r="H40" s="4"/>
    </row>
    <row r="41" spans="1:8" ht="120" x14ac:dyDescent="0.25">
      <c r="A41" s="3">
        <v>30</v>
      </c>
      <c r="B41" s="7" t="s">
        <v>95</v>
      </c>
      <c r="C41" s="8" t="s">
        <v>62</v>
      </c>
      <c r="D41" s="8" t="s">
        <v>8</v>
      </c>
      <c r="E41" s="8" t="s">
        <v>63</v>
      </c>
      <c r="F41" s="8" t="s">
        <v>94</v>
      </c>
      <c r="G41" s="5" t="s">
        <v>11</v>
      </c>
      <c r="H41" s="4"/>
    </row>
    <row r="42" spans="1:8" ht="90" x14ac:dyDescent="0.25">
      <c r="A42" s="3">
        <v>31</v>
      </c>
      <c r="B42" s="7" t="s">
        <v>118</v>
      </c>
      <c r="C42" s="9" t="s">
        <v>119</v>
      </c>
      <c r="D42" s="8" t="s">
        <v>8</v>
      </c>
      <c r="E42" s="4" t="s">
        <v>130</v>
      </c>
      <c r="F42" s="8" t="s">
        <v>10</v>
      </c>
      <c r="G42" s="5" t="s">
        <v>11</v>
      </c>
      <c r="H42" s="3"/>
    </row>
    <row r="43" spans="1:8" ht="90" x14ac:dyDescent="0.25">
      <c r="A43" s="3">
        <v>32</v>
      </c>
      <c r="B43" s="7" t="s">
        <v>118</v>
      </c>
      <c r="C43" s="9" t="s">
        <v>120</v>
      </c>
      <c r="D43" s="8" t="s">
        <v>8</v>
      </c>
      <c r="E43" s="4" t="s">
        <v>132</v>
      </c>
      <c r="F43" s="8" t="s">
        <v>10</v>
      </c>
      <c r="G43" s="5" t="s">
        <v>134</v>
      </c>
      <c r="H43" s="9" t="s">
        <v>135</v>
      </c>
    </row>
    <row r="44" spans="1:8" ht="90" x14ac:dyDescent="0.25">
      <c r="A44" s="3">
        <v>33</v>
      </c>
      <c r="B44" s="7" t="s">
        <v>118</v>
      </c>
      <c r="C44" s="9" t="s">
        <v>121</v>
      </c>
      <c r="D44" s="8" t="s">
        <v>8</v>
      </c>
      <c r="E44" s="4" t="s">
        <v>133</v>
      </c>
      <c r="F44" s="8" t="s">
        <v>10</v>
      </c>
      <c r="G44" s="5" t="s">
        <v>11</v>
      </c>
      <c r="H44" s="3"/>
    </row>
    <row r="45" spans="1:8" ht="105" x14ac:dyDescent="0.25">
      <c r="A45" s="3">
        <v>34</v>
      </c>
      <c r="B45" s="7" t="s">
        <v>118</v>
      </c>
      <c r="C45" s="8" t="s">
        <v>122</v>
      </c>
      <c r="D45" s="8" t="s">
        <v>8</v>
      </c>
      <c r="E45" s="4" t="s">
        <v>130</v>
      </c>
      <c r="F45" s="8" t="s">
        <v>73</v>
      </c>
      <c r="G45" s="5" t="s">
        <v>11</v>
      </c>
      <c r="H45" s="3"/>
    </row>
    <row r="46" spans="1:8" ht="105" x14ac:dyDescent="0.25">
      <c r="A46" s="3">
        <v>35</v>
      </c>
      <c r="B46" s="7" t="s">
        <v>118</v>
      </c>
      <c r="C46" s="8" t="s">
        <v>123</v>
      </c>
      <c r="D46" s="8" t="s">
        <v>8</v>
      </c>
      <c r="E46" s="4" t="s">
        <v>132</v>
      </c>
      <c r="F46" s="8" t="s">
        <v>73</v>
      </c>
      <c r="G46" s="5" t="s">
        <v>134</v>
      </c>
      <c r="H46" s="9" t="s">
        <v>135</v>
      </c>
    </row>
    <row r="47" spans="1:8" ht="105" x14ac:dyDescent="0.25">
      <c r="A47" s="3">
        <v>36</v>
      </c>
      <c r="B47" s="7" t="s">
        <v>118</v>
      </c>
      <c r="C47" s="8" t="s">
        <v>124</v>
      </c>
      <c r="D47" s="8" t="s">
        <v>8</v>
      </c>
      <c r="E47" s="4" t="s">
        <v>133</v>
      </c>
      <c r="F47" s="8" t="s">
        <v>73</v>
      </c>
      <c r="G47" s="5" t="s">
        <v>11</v>
      </c>
      <c r="H47" s="3"/>
    </row>
    <row r="48" spans="1:8" ht="105" x14ac:dyDescent="0.25">
      <c r="A48" s="3">
        <v>37</v>
      </c>
      <c r="B48" s="7" t="s">
        <v>118</v>
      </c>
      <c r="C48" s="8" t="s">
        <v>125</v>
      </c>
      <c r="D48" s="8" t="s">
        <v>8</v>
      </c>
      <c r="E48" s="4" t="s">
        <v>130</v>
      </c>
      <c r="F48" s="8" t="s">
        <v>106</v>
      </c>
      <c r="G48" s="5" t="s">
        <v>11</v>
      </c>
      <c r="H48" s="3"/>
    </row>
    <row r="49" spans="1:8" ht="105" x14ac:dyDescent="0.25">
      <c r="A49" s="3">
        <v>38</v>
      </c>
      <c r="B49" s="7" t="s">
        <v>118</v>
      </c>
      <c r="C49" s="8" t="s">
        <v>126</v>
      </c>
      <c r="D49" s="8" t="s">
        <v>8</v>
      </c>
      <c r="E49" s="4" t="s">
        <v>132</v>
      </c>
      <c r="F49" s="8" t="s">
        <v>106</v>
      </c>
      <c r="G49" s="5" t="s">
        <v>134</v>
      </c>
      <c r="H49" s="9" t="s">
        <v>135</v>
      </c>
    </row>
    <row r="50" spans="1:8" ht="105" x14ac:dyDescent="0.25">
      <c r="A50" s="3">
        <v>39</v>
      </c>
      <c r="B50" s="7" t="s">
        <v>118</v>
      </c>
      <c r="C50" s="8" t="s">
        <v>131</v>
      </c>
      <c r="D50" s="8" t="s">
        <v>8</v>
      </c>
      <c r="E50" s="4" t="s">
        <v>133</v>
      </c>
      <c r="F50" s="8" t="s">
        <v>106</v>
      </c>
      <c r="G50" s="5" t="s">
        <v>11</v>
      </c>
      <c r="H50" s="3"/>
    </row>
    <row r="51" spans="1:8" ht="120" x14ac:dyDescent="0.25">
      <c r="A51" s="3">
        <v>40</v>
      </c>
      <c r="B51" s="7" t="s">
        <v>118</v>
      </c>
      <c r="C51" s="8" t="s">
        <v>127</v>
      </c>
      <c r="D51" s="8" t="s">
        <v>8</v>
      </c>
      <c r="E51" s="4" t="s">
        <v>130</v>
      </c>
      <c r="F51" s="8" t="s">
        <v>94</v>
      </c>
      <c r="G51" s="5" t="s">
        <v>11</v>
      </c>
      <c r="H51" s="3"/>
    </row>
    <row r="52" spans="1:8" ht="120" x14ac:dyDescent="0.25">
      <c r="A52" s="3">
        <v>41</v>
      </c>
      <c r="B52" s="7" t="s">
        <v>118</v>
      </c>
      <c r="C52" s="8" t="s">
        <v>128</v>
      </c>
      <c r="D52" s="8" t="s">
        <v>8</v>
      </c>
      <c r="E52" s="4" t="s">
        <v>132</v>
      </c>
      <c r="F52" s="8" t="s">
        <v>94</v>
      </c>
      <c r="G52" s="5" t="s">
        <v>134</v>
      </c>
      <c r="H52" s="9" t="s">
        <v>135</v>
      </c>
    </row>
    <row r="53" spans="1:8" ht="120" x14ac:dyDescent="0.25">
      <c r="A53" s="3">
        <v>42</v>
      </c>
      <c r="B53" s="7" t="s">
        <v>118</v>
      </c>
      <c r="C53" s="4" t="s">
        <v>129</v>
      </c>
      <c r="D53" s="8" t="s">
        <v>8</v>
      </c>
      <c r="E53" s="4" t="s">
        <v>133</v>
      </c>
      <c r="F53" s="8" t="s">
        <v>94</v>
      </c>
      <c r="G53" s="5" t="s">
        <v>11</v>
      </c>
      <c r="H53" s="3"/>
    </row>
  </sheetData>
  <autoFilter ref="A11:H41"/>
  <mergeCells count="2">
    <mergeCell ref="C1:D2"/>
    <mergeCell ref="B1:B3"/>
  </mergeCells>
  <conditionalFormatting sqref="G12:G41">
    <cfRule type="containsText" dxfId="104" priority="121" operator="containsText" text="Not Applicable">
      <formula>NOT(ISERROR(SEARCH("Not Applicable",G12)))</formula>
    </cfRule>
    <cfRule type="containsText" dxfId="103" priority="122" operator="containsText" text="Not Tested">
      <formula>NOT(ISERROR(SEARCH("Not Tested",G12)))</formula>
    </cfRule>
    <cfRule type="containsText" dxfId="102" priority="123" operator="containsText" text="OK But">
      <formula>NOT(ISERROR(SEARCH("OK But",G12)))</formula>
    </cfRule>
    <cfRule type="containsText" dxfId="101" priority="124" operator="containsText" text="FAIL">
      <formula>NOT(ISERROR(SEARCH("FAIL",G12)))</formula>
    </cfRule>
    <cfRule type="containsText" dxfId="100" priority="125" operator="containsText" text="PASS">
      <formula>NOT(ISERROR(SEARCH("PASS",G12)))</formula>
    </cfRule>
  </conditionalFormatting>
  <conditionalFormatting sqref="G42">
    <cfRule type="containsText" dxfId="99" priority="96" operator="containsText" text="Not Applicable">
      <formula>NOT(ISERROR(SEARCH("Not Applicable",G42)))</formula>
    </cfRule>
    <cfRule type="containsText" dxfId="98" priority="97" operator="containsText" text="Not Tested">
      <formula>NOT(ISERROR(SEARCH("Not Tested",G42)))</formula>
    </cfRule>
    <cfRule type="containsText" dxfId="97" priority="98" operator="containsText" text="OK But">
      <formula>NOT(ISERROR(SEARCH("OK But",G42)))</formula>
    </cfRule>
    <cfRule type="containsText" dxfId="96" priority="99" operator="containsText" text="FAIL">
      <formula>NOT(ISERROR(SEARCH("FAIL",G42)))</formula>
    </cfRule>
    <cfRule type="containsText" dxfId="95" priority="100" operator="containsText" text="PASS">
      <formula>NOT(ISERROR(SEARCH("PASS",G42)))</formula>
    </cfRule>
  </conditionalFormatting>
  <conditionalFormatting sqref="G43">
    <cfRule type="containsText" dxfId="94" priority="91" operator="containsText" text="Not Applicable">
      <formula>NOT(ISERROR(SEARCH("Not Applicable",G43)))</formula>
    </cfRule>
    <cfRule type="containsText" dxfId="93" priority="92" operator="containsText" text="Not Tested">
      <formula>NOT(ISERROR(SEARCH("Not Tested",G43)))</formula>
    </cfRule>
    <cfRule type="containsText" dxfId="92" priority="93" operator="containsText" text="OK But">
      <formula>NOT(ISERROR(SEARCH("OK But",G43)))</formula>
    </cfRule>
    <cfRule type="containsText" dxfId="91" priority="94" operator="containsText" text="FAIL">
      <formula>NOT(ISERROR(SEARCH("FAIL",G43)))</formula>
    </cfRule>
    <cfRule type="containsText" dxfId="90" priority="95" operator="containsText" text="PASS">
      <formula>NOT(ISERROR(SEARCH("PASS",G43)))</formula>
    </cfRule>
  </conditionalFormatting>
  <conditionalFormatting sqref="G44">
    <cfRule type="containsText" dxfId="89" priority="86" operator="containsText" text="Not Applicable">
      <formula>NOT(ISERROR(SEARCH("Not Applicable",G44)))</formula>
    </cfRule>
    <cfRule type="containsText" dxfId="88" priority="87" operator="containsText" text="Not Tested">
      <formula>NOT(ISERROR(SEARCH("Not Tested",G44)))</formula>
    </cfRule>
    <cfRule type="containsText" dxfId="87" priority="88" operator="containsText" text="OK But">
      <formula>NOT(ISERROR(SEARCH("OK But",G44)))</formula>
    </cfRule>
    <cfRule type="containsText" dxfId="86" priority="89" operator="containsText" text="FAIL">
      <formula>NOT(ISERROR(SEARCH("FAIL",G44)))</formula>
    </cfRule>
    <cfRule type="containsText" dxfId="85" priority="90" operator="containsText" text="PASS">
      <formula>NOT(ISERROR(SEARCH("PASS",G44)))</formula>
    </cfRule>
  </conditionalFormatting>
  <conditionalFormatting sqref="G45">
    <cfRule type="containsText" dxfId="84" priority="81" operator="containsText" text="Not Applicable">
      <formula>NOT(ISERROR(SEARCH("Not Applicable",G45)))</formula>
    </cfRule>
    <cfRule type="containsText" dxfId="83" priority="82" operator="containsText" text="Not Tested">
      <formula>NOT(ISERROR(SEARCH("Not Tested",G45)))</formula>
    </cfRule>
    <cfRule type="containsText" dxfId="82" priority="83" operator="containsText" text="OK But">
      <formula>NOT(ISERROR(SEARCH("OK But",G45)))</formula>
    </cfRule>
    <cfRule type="containsText" dxfId="81" priority="84" operator="containsText" text="FAIL">
      <formula>NOT(ISERROR(SEARCH("FAIL",G45)))</formula>
    </cfRule>
    <cfRule type="containsText" dxfId="80" priority="85" operator="containsText" text="PASS">
      <formula>NOT(ISERROR(SEARCH("PASS",G45)))</formula>
    </cfRule>
  </conditionalFormatting>
  <conditionalFormatting sqref="G46">
    <cfRule type="containsText" dxfId="79" priority="76" operator="containsText" text="Not Applicable">
      <formula>NOT(ISERROR(SEARCH("Not Applicable",G46)))</formula>
    </cfRule>
    <cfRule type="containsText" dxfId="78" priority="77" operator="containsText" text="Not Tested">
      <formula>NOT(ISERROR(SEARCH("Not Tested",G46)))</formula>
    </cfRule>
    <cfRule type="containsText" dxfId="77" priority="78" operator="containsText" text="OK But">
      <formula>NOT(ISERROR(SEARCH("OK But",G46)))</formula>
    </cfRule>
    <cfRule type="containsText" dxfId="76" priority="79" operator="containsText" text="FAIL">
      <formula>NOT(ISERROR(SEARCH("FAIL",G46)))</formula>
    </cfRule>
    <cfRule type="containsText" dxfId="75" priority="80" operator="containsText" text="PASS">
      <formula>NOT(ISERROR(SEARCH("PASS",G46)))</formula>
    </cfRule>
  </conditionalFormatting>
  <conditionalFormatting sqref="G47">
    <cfRule type="containsText" dxfId="74" priority="71" operator="containsText" text="Not Applicable">
      <formula>NOT(ISERROR(SEARCH("Not Applicable",G47)))</formula>
    </cfRule>
    <cfRule type="containsText" dxfId="73" priority="72" operator="containsText" text="Not Tested">
      <formula>NOT(ISERROR(SEARCH("Not Tested",G47)))</formula>
    </cfRule>
    <cfRule type="containsText" dxfId="72" priority="73" operator="containsText" text="OK But">
      <formula>NOT(ISERROR(SEARCH("OK But",G47)))</formula>
    </cfRule>
    <cfRule type="containsText" dxfId="71" priority="74" operator="containsText" text="FAIL">
      <formula>NOT(ISERROR(SEARCH("FAIL",G47)))</formula>
    </cfRule>
    <cfRule type="containsText" dxfId="70" priority="75" operator="containsText" text="PASS">
      <formula>NOT(ISERROR(SEARCH("PASS",G47)))</formula>
    </cfRule>
  </conditionalFormatting>
  <conditionalFormatting sqref="G48">
    <cfRule type="containsText" dxfId="69" priority="66" operator="containsText" text="Not Applicable">
      <formula>NOT(ISERROR(SEARCH("Not Applicable",G48)))</formula>
    </cfRule>
    <cfRule type="containsText" dxfId="68" priority="67" operator="containsText" text="Not Tested">
      <formula>NOT(ISERROR(SEARCH("Not Tested",G48)))</formula>
    </cfRule>
    <cfRule type="containsText" dxfId="67" priority="68" operator="containsText" text="OK But">
      <formula>NOT(ISERROR(SEARCH("OK But",G48)))</formula>
    </cfRule>
    <cfRule type="containsText" dxfId="66" priority="69" operator="containsText" text="FAIL">
      <formula>NOT(ISERROR(SEARCH("FAIL",G48)))</formula>
    </cfRule>
    <cfRule type="containsText" dxfId="65" priority="70" operator="containsText" text="PASS">
      <formula>NOT(ISERROR(SEARCH("PASS",G48)))</formula>
    </cfRule>
  </conditionalFormatting>
  <conditionalFormatting sqref="G49">
    <cfRule type="containsText" dxfId="64" priority="61" operator="containsText" text="Not Applicable">
      <formula>NOT(ISERROR(SEARCH("Not Applicable",G49)))</formula>
    </cfRule>
    <cfRule type="containsText" dxfId="63" priority="62" operator="containsText" text="Not Tested">
      <formula>NOT(ISERROR(SEARCH("Not Tested",G49)))</formula>
    </cfRule>
    <cfRule type="containsText" dxfId="62" priority="63" operator="containsText" text="OK But">
      <formula>NOT(ISERROR(SEARCH("OK But",G49)))</formula>
    </cfRule>
    <cfRule type="containsText" dxfId="61" priority="64" operator="containsText" text="FAIL">
      <formula>NOT(ISERROR(SEARCH("FAIL",G49)))</formula>
    </cfRule>
    <cfRule type="containsText" dxfId="60" priority="65" operator="containsText" text="PASS">
      <formula>NOT(ISERROR(SEARCH("PASS",G49)))</formula>
    </cfRule>
  </conditionalFormatting>
  <conditionalFormatting sqref="G50">
    <cfRule type="containsText" dxfId="59" priority="56" operator="containsText" text="Not Applicable">
      <formula>NOT(ISERROR(SEARCH("Not Applicable",G50)))</formula>
    </cfRule>
    <cfRule type="containsText" dxfId="58" priority="57" operator="containsText" text="Not Tested">
      <formula>NOT(ISERROR(SEARCH("Not Tested",G50)))</formula>
    </cfRule>
    <cfRule type="containsText" dxfId="57" priority="58" operator="containsText" text="OK But">
      <formula>NOT(ISERROR(SEARCH("OK But",G50)))</formula>
    </cfRule>
    <cfRule type="containsText" dxfId="56" priority="59" operator="containsText" text="FAIL">
      <formula>NOT(ISERROR(SEARCH("FAIL",G50)))</formula>
    </cfRule>
    <cfRule type="containsText" dxfId="55" priority="60" operator="containsText" text="PASS">
      <formula>NOT(ISERROR(SEARCH("PASS",G50)))</formula>
    </cfRule>
  </conditionalFormatting>
  <conditionalFormatting sqref="G51">
    <cfRule type="containsText" dxfId="54" priority="51" operator="containsText" text="Not Applicable">
      <formula>NOT(ISERROR(SEARCH("Not Applicable",G51)))</formula>
    </cfRule>
    <cfRule type="containsText" dxfId="53" priority="52" operator="containsText" text="Not Tested">
      <formula>NOT(ISERROR(SEARCH("Not Tested",G51)))</formula>
    </cfRule>
    <cfRule type="containsText" dxfId="52" priority="53" operator="containsText" text="OK But">
      <formula>NOT(ISERROR(SEARCH("OK But",G51)))</formula>
    </cfRule>
    <cfRule type="containsText" dxfId="51" priority="54" operator="containsText" text="FAIL">
      <formula>NOT(ISERROR(SEARCH("FAIL",G51)))</formula>
    </cfRule>
    <cfRule type="containsText" dxfId="50" priority="55" operator="containsText" text="PASS">
      <formula>NOT(ISERROR(SEARCH("PASS",G51)))</formula>
    </cfRule>
  </conditionalFormatting>
  <conditionalFormatting sqref="G52">
    <cfRule type="containsText" dxfId="49" priority="46" operator="containsText" text="Not Applicable">
      <formula>NOT(ISERROR(SEARCH("Not Applicable",G52)))</formula>
    </cfRule>
    <cfRule type="containsText" dxfId="48" priority="47" operator="containsText" text="Not Tested">
      <formula>NOT(ISERROR(SEARCH("Not Tested",G52)))</formula>
    </cfRule>
    <cfRule type="containsText" dxfId="47" priority="48" operator="containsText" text="OK But">
      <formula>NOT(ISERROR(SEARCH("OK But",G52)))</formula>
    </cfRule>
    <cfRule type="containsText" dxfId="46" priority="49" operator="containsText" text="FAIL">
      <formula>NOT(ISERROR(SEARCH("FAIL",G52)))</formula>
    </cfRule>
    <cfRule type="containsText" dxfId="45" priority="50" operator="containsText" text="PASS">
      <formula>NOT(ISERROR(SEARCH("PASS",G52)))</formula>
    </cfRule>
  </conditionalFormatting>
  <conditionalFormatting sqref="G53">
    <cfRule type="containsText" dxfId="44" priority="41" operator="containsText" text="Not Applicable">
      <formula>NOT(ISERROR(SEARCH("Not Applicable",G53)))</formula>
    </cfRule>
    <cfRule type="containsText" dxfId="43" priority="42" operator="containsText" text="Not Tested">
      <formula>NOT(ISERROR(SEARCH("Not Tested",G53)))</formula>
    </cfRule>
    <cfRule type="containsText" dxfId="42" priority="43" operator="containsText" text="OK But">
      <formula>NOT(ISERROR(SEARCH("OK But",G53)))</formula>
    </cfRule>
    <cfRule type="containsText" dxfId="41" priority="44" operator="containsText" text="FAIL">
      <formula>NOT(ISERROR(SEARCH("FAIL",G53)))</formula>
    </cfRule>
    <cfRule type="containsText" dxfId="40" priority="45" operator="containsText" text="PASS">
      <formula>NOT(ISERROR(SEARCH("PASS",G53)))</formula>
    </cfRule>
  </conditionalFormatting>
  <conditionalFormatting sqref="G42">
    <cfRule type="containsText" dxfId="39" priority="36" operator="containsText" text="Not Applicable">
      <formula>NOT(ISERROR(SEARCH("Not Applicable",G42)))</formula>
    </cfRule>
    <cfRule type="containsText" dxfId="38" priority="37" operator="containsText" text="Not Tested">
      <formula>NOT(ISERROR(SEARCH("Not Tested",G42)))</formula>
    </cfRule>
    <cfRule type="containsText" dxfId="37" priority="38" operator="containsText" text="OK But">
      <formula>NOT(ISERROR(SEARCH("OK But",G42)))</formula>
    </cfRule>
    <cfRule type="containsText" dxfId="36" priority="39" operator="containsText" text="FAIL">
      <formula>NOT(ISERROR(SEARCH("FAIL",G42)))</formula>
    </cfRule>
    <cfRule type="containsText" dxfId="35" priority="40" operator="containsText" text="PASS">
      <formula>NOT(ISERROR(SEARCH("PASS",G42)))</formula>
    </cfRule>
  </conditionalFormatting>
  <conditionalFormatting sqref="G44">
    <cfRule type="containsText" dxfId="34" priority="31" operator="containsText" text="Not Applicable">
      <formula>NOT(ISERROR(SEARCH("Not Applicable",G44)))</formula>
    </cfRule>
    <cfRule type="containsText" dxfId="33" priority="32" operator="containsText" text="Not Tested">
      <formula>NOT(ISERROR(SEARCH("Not Tested",G44)))</formula>
    </cfRule>
    <cfRule type="containsText" dxfId="32" priority="33" operator="containsText" text="OK But">
      <formula>NOT(ISERROR(SEARCH("OK But",G44)))</formula>
    </cfRule>
    <cfRule type="containsText" dxfId="31" priority="34" operator="containsText" text="FAIL">
      <formula>NOT(ISERROR(SEARCH("FAIL",G44)))</formula>
    </cfRule>
    <cfRule type="containsText" dxfId="30" priority="35" operator="containsText" text="PASS">
      <formula>NOT(ISERROR(SEARCH("PASS",G44)))</formula>
    </cfRule>
  </conditionalFormatting>
  <conditionalFormatting sqref="G45">
    <cfRule type="containsText" dxfId="29" priority="26" operator="containsText" text="Not Applicable">
      <formula>NOT(ISERROR(SEARCH("Not Applicable",G45)))</formula>
    </cfRule>
    <cfRule type="containsText" dxfId="28" priority="27" operator="containsText" text="Not Tested">
      <formula>NOT(ISERROR(SEARCH("Not Tested",G45)))</formula>
    </cfRule>
    <cfRule type="containsText" dxfId="27" priority="28" operator="containsText" text="OK But">
      <formula>NOT(ISERROR(SEARCH("OK But",G45)))</formula>
    </cfRule>
    <cfRule type="containsText" dxfId="26" priority="29" operator="containsText" text="FAIL">
      <formula>NOT(ISERROR(SEARCH("FAIL",G45)))</formula>
    </cfRule>
    <cfRule type="containsText" dxfId="25" priority="30" operator="containsText" text="PASS">
      <formula>NOT(ISERROR(SEARCH("PASS",G45)))</formula>
    </cfRule>
  </conditionalFormatting>
  <conditionalFormatting sqref="G47">
    <cfRule type="containsText" dxfId="24" priority="21" operator="containsText" text="Not Applicable">
      <formula>NOT(ISERROR(SEARCH("Not Applicable",G47)))</formula>
    </cfRule>
    <cfRule type="containsText" dxfId="23" priority="22" operator="containsText" text="Not Tested">
      <formula>NOT(ISERROR(SEARCH("Not Tested",G47)))</formula>
    </cfRule>
    <cfRule type="containsText" dxfId="22" priority="23" operator="containsText" text="OK But">
      <formula>NOT(ISERROR(SEARCH("OK But",G47)))</formula>
    </cfRule>
    <cfRule type="containsText" dxfId="21" priority="24" operator="containsText" text="FAIL">
      <formula>NOT(ISERROR(SEARCH("FAIL",G47)))</formula>
    </cfRule>
    <cfRule type="containsText" dxfId="20" priority="25" operator="containsText" text="PASS">
      <formula>NOT(ISERROR(SEARCH("PASS",G47)))</formula>
    </cfRule>
  </conditionalFormatting>
  <conditionalFormatting sqref="G48">
    <cfRule type="containsText" dxfId="19" priority="16" operator="containsText" text="Not Applicable">
      <formula>NOT(ISERROR(SEARCH("Not Applicable",G48)))</formula>
    </cfRule>
    <cfRule type="containsText" dxfId="18" priority="17" operator="containsText" text="Not Tested">
      <formula>NOT(ISERROR(SEARCH("Not Tested",G48)))</formula>
    </cfRule>
    <cfRule type="containsText" dxfId="17" priority="18" operator="containsText" text="OK But">
      <formula>NOT(ISERROR(SEARCH("OK But",G48)))</formula>
    </cfRule>
    <cfRule type="containsText" dxfId="16" priority="19" operator="containsText" text="FAIL">
      <formula>NOT(ISERROR(SEARCH("FAIL",G48)))</formula>
    </cfRule>
    <cfRule type="containsText" dxfId="15" priority="20" operator="containsText" text="PASS">
      <formula>NOT(ISERROR(SEARCH("PASS",G48)))</formula>
    </cfRule>
  </conditionalFormatting>
  <conditionalFormatting sqref="G50">
    <cfRule type="containsText" dxfId="14" priority="11" operator="containsText" text="Not Applicable">
      <formula>NOT(ISERROR(SEARCH("Not Applicable",G50)))</formula>
    </cfRule>
    <cfRule type="containsText" dxfId="13" priority="12" operator="containsText" text="Not Tested">
      <formula>NOT(ISERROR(SEARCH("Not Tested",G50)))</formula>
    </cfRule>
    <cfRule type="containsText" dxfId="12" priority="13" operator="containsText" text="OK But">
      <formula>NOT(ISERROR(SEARCH("OK But",G50)))</formula>
    </cfRule>
    <cfRule type="containsText" dxfId="11" priority="14" operator="containsText" text="FAIL">
      <formula>NOT(ISERROR(SEARCH("FAIL",G50)))</formula>
    </cfRule>
    <cfRule type="containsText" dxfId="10" priority="15" operator="containsText" text="PASS">
      <formula>NOT(ISERROR(SEARCH("PASS",G50)))</formula>
    </cfRule>
  </conditionalFormatting>
  <conditionalFormatting sqref="G51">
    <cfRule type="containsText" dxfId="9" priority="6" operator="containsText" text="Not Applicable">
      <formula>NOT(ISERROR(SEARCH("Not Applicable",G51)))</formula>
    </cfRule>
    <cfRule type="containsText" dxfId="8" priority="7" operator="containsText" text="Not Tested">
      <formula>NOT(ISERROR(SEARCH("Not Tested",G51)))</formula>
    </cfRule>
    <cfRule type="containsText" dxfId="7" priority="8" operator="containsText" text="OK But">
      <formula>NOT(ISERROR(SEARCH("OK But",G51)))</formula>
    </cfRule>
    <cfRule type="containsText" dxfId="6" priority="9" operator="containsText" text="FAIL">
      <formula>NOT(ISERROR(SEARCH("FAIL",G51)))</formula>
    </cfRule>
    <cfRule type="containsText" dxfId="5" priority="10" operator="containsText" text="PASS">
      <formula>NOT(ISERROR(SEARCH("PASS",G51)))</formula>
    </cfRule>
  </conditionalFormatting>
  <conditionalFormatting sqref="G53">
    <cfRule type="containsText" dxfId="4" priority="1" operator="containsText" text="Not Applicable">
      <formula>NOT(ISERROR(SEARCH("Not Applicable",G53)))</formula>
    </cfRule>
    <cfRule type="containsText" dxfId="3" priority="2" operator="containsText" text="Not Tested">
      <formula>NOT(ISERROR(SEARCH("Not Tested",G53)))</formula>
    </cfRule>
    <cfRule type="containsText" dxfId="2" priority="3" operator="containsText" text="OK But">
      <formula>NOT(ISERROR(SEARCH("OK But",G53)))</formula>
    </cfRule>
    <cfRule type="containsText" dxfId="1" priority="4" operator="containsText" text="FAIL">
      <formula>NOT(ISERROR(SEARCH("FAIL",G53)))</formula>
    </cfRule>
    <cfRule type="containsText" dxfId="0" priority="5" operator="containsText" text="PASS">
      <formula>NOT(ISERROR(SEARCH("PASS",G53)))</formula>
    </cfRule>
  </conditionalFormatting>
  <dataValidations count="1">
    <dataValidation type="list" allowBlank="1" showInputMessage="1" showErrorMessage="1" sqref="G12:G53">
      <formula1>"PASS,FAIL,OK But, Not Tested, Not Applicable"</formula1>
    </dataValidation>
  </dataValidations>
  <hyperlinks>
    <hyperlink ref="B1:B2" location="Summary!A1" display="Back to Summary"/>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TestExecution</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Sohail</dc:creator>
  <cp:lastModifiedBy>Sohail Khan</cp:lastModifiedBy>
  <dcterms:created xsi:type="dcterms:W3CDTF">2018-04-15T10:05:12Z</dcterms:created>
  <dcterms:modified xsi:type="dcterms:W3CDTF">2018-04-18T12:58:47Z</dcterms:modified>
</cp:coreProperties>
</file>