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https://tatamotors.sharepoint.com/sites/C-IT/s-ops/s-OpsBPM/s-Maps/Shared Documents/ESM/"/>
    </mc:Choice>
  </mc:AlternateContent>
  <xr:revisionPtr revIDLastSave="0" documentId="8_{583A4E69-880B-46B5-A904-D3586685B19B}" xr6:coauthVersionLast="31" xr6:coauthVersionMax="31" xr10:uidLastSave="{00000000-0000-0000-0000-000000000000}"/>
  <bookViews>
    <workbookView xWindow="0" yWindow="0" windowWidth="20490" windowHeight="7020" activeTab="3" xr2:uid="{00000000-000D-0000-FFFF-FFFF00000000}"/>
  </bookViews>
  <sheets>
    <sheet name="Summary" sheetId="3" r:id="rId1"/>
    <sheet name="Summary (3)" sheetId="5" r:id="rId2"/>
    <sheet name="Summary (2)" sheetId="4" r:id="rId3"/>
    <sheet name="List" sheetId="1" r:id="rId4"/>
    <sheet name="Observations" sheetId="2" r:id="rId5"/>
  </sheets>
  <definedNames>
    <definedName name="_xlnm._FilterDatabase" localSheetId="3" hidden="1">List!$A$1:$Q$125</definedName>
    <definedName name="_xlcn.WorksheetConnection_IndexforEPM.xlsxTable11" hidden="1">Table1[]</definedName>
    <definedName name="_xlcn.WorksheetConnection_ListA1J1061" hidden="1">List!$A$1:$O$125</definedName>
  </definedNames>
  <calcPr calcId="179017"/>
  <pivotCaches>
    <pivotCache cacheId="174" r:id="rId6"/>
    <pivotCache cacheId="175" r:id="rId7"/>
    <pivotCache cacheId="176" r:id="rId8"/>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1" name="Range 1" connection="WorksheetConnection_List!$A$1:$J$106"/>
          <x15:modelTable id="Table1" name="Table1" connection="WorksheetConnection_Index for EPM.xlsx!Table1"/>
        </x15:modelTables>
      </x15:dataModel>
    </ext>
  </extLst>
</workbook>
</file>

<file path=xl/calcChain.xml><?xml version="1.0" encoding="utf-8"?>
<calcChain xmlns="http://schemas.openxmlformats.org/spreadsheetml/2006/main">
  <c r="Q64" i="1" l="1"/>
  <c r="Q68" i="1" l="1"/>
  <c r="Q85" i="1"/>
  <c r="Q98" i="1"/>
  <c r="Q99" i="1"/>
  <c r="Q100" i="1"/>
  <c r="Q101" i="1"/>
  <c r="Q102" i="1"/>
  <c r="Q103" i="1"/>
  <c r="Q104" i="1"/>
  <c r="Q105" i="1"/>
  <c r="Q118" i="1"/>
  <c r="Q116" i="1"/>
  <c r="Q117" i="1"/>
  <c r="Q119" i="1"/>
  <c r="Q120" i="1"/>
  <c r="Q121" i="1"/>
  <c r="Q122" i="1"/>
  <c r="Q26" i="1"/>
  <c r="Q3" i="1"/>
  <c r="Q4" i="1"/>
  <c r="Q5" i="1"/>
  <c r="Q6" i="1"/>
  <c r="Q7" i="1"/>
  <c r="Q8" i="1"/>
  <c r="Q9" i="1"/>
  <c r="Q10" i="1"/>
  <c r="Q11" i="1"/>
  <c r="Q12" i="1"/>
  <c r="Q13" i="1"/>
  <c r="Q14" i="1"/>
  <c r="Q15" i="1"/>
  <c r="Q16" i="1"/>
  <c r="Q17" i="1"/>
  <c r="Q18" i="1"/>
  <c r="Q19" i="1"/>
  <c r="Q20" i="1"/>
  <c r="Q21" i="1"/>
  <c r="Q22" i="1"/>
  <c r="Q23" i="1"/>
  <c r="Q24" i="1"/>
  <c r="Q25"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5" i="1"/>
  <c r="Q66" i="1"/>
  <c r="Q67" i="1"/>
  <c r="Q69" i="1"/>
  <c r="Q70" i="1"/>
  <c r="Q71" i="1"/>
  <c r="Q72" i="1"/>
  <c r="Q73" i="1"/>
  <c r="Q74" i="1"/>
  <c r="Q75" i="1"/>
  <c r="Q76" i="1"/>
  <c r="Q77" i="1"/>
  <c r="Q78" i="1"/>
  <c r="Q79" i="1"/>
  <c r="Q80" i="1"/>
  <c r="Q81" i="1"/>
  <c r="Q82" i="1"/>
  <c r="Q83" i="1"/>
  <c r="Q84" i="1"/>
  <c r="Q86" i="1"/>
  <c r="Q87" i="1"/>
  <c r="Q88" i="1"/>
  <c r="Q89" i="1"/>
  <c r="Q90" i="1"/>
  <c r="Q91" i="1"/>
  <c r="Q92" i="1"/>
  <c r="Q93" i="1"/>
  <c r="Q94" i="1"/>
  <c r="Q95" i="1"/>
  <c r="Q96" i="1"/>
  <c r="Q97" i="1"/>
  <c r="Q106" i="1"/>
  <c r="Q107" i="1"/>
  <c r="Q108" i="1"/>
  <c r="Q109" i="1"/>
  <c r="Q110" i="1"/>
  <c r="Q111" i="1"/>
  <c r="Q112" i="1"/>
  <c r="Q113" i="1"/>
  <c r="Q114" i="1"/>
  <c r="Q115" i="1"/>
  <c r="Q123" i="1"/>
  <c r="Q124" i="1"/>
  <c r="Q125" i="1"/>
  <c r="Q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Index for EPM.xlsx!Table1" type="102" refreshedVersion="6" minRefreshableVersion="5">
    <extLst>
      <ext xmlns:x15="http://schemas.microsoft.com/office/spreadsheetml/2010/11/main" uri="{DE250136-89BD-433C-8126-D09CA5730AF9}">
        <x15:connection id="Table1" autoDelete="1">
          <x15:rangePr sourceName="_xlcn.WorksheetConnection_IndexforEPM.xlsxTable11"/>
        </x15:connection>
      </ext>
    </extLst>
  </connection>
  <connection id="3" xr16:uid="{00000000-0015-0000-FFFF-FFFF02000000}" name="WorksheetConnection_List!$A$1:$J$106" type="102" refreshedVersion="6" minRefreshableVersion="5">
    <extLst>
      <ext xmlns:x15="http://schemas.microsoft.com/office/spreadsheetml/2010/11/main" uri="{DE250136-89BD-433C-8126-D09CA5730AF9}">
        <x15:connection id="Range 1" autoDelete="1">
          <x15:rangePr sourceName="_xlcn.WorksheetConnection_ListA1J106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Range 1].[Process No.].[All]}"/>
    <s v="{[Range 1].[Process Name].[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<sst xmlns="http://schemas.openxmlformats.org/spreadsheetml/2006/main" count="1568" uniqueCount="440">
  <si>
    <t>SPOC</t>
  </si>
  <si>
    <t>ESM System No.</t>
  </si>
  <si>
    <t>ESM System Name</t>
  </si>
  <si>
    <t>Nos</t>
  </si>
  <si>
    <t>Adarsh</t>
  </si>
  <si>
    <t>CVBU-EL-07</t>
  </si>
  <si>
    <t>Channel Partner Management</t>
  </si>
  <si>
    <t>CVBU-EL-09</t>
  </si>
  <si>
    <t>After Market Support</t>
  </si>
  <si>
    <t>CVBU-EL-10</t>
  </si>
  <si>
    <t>Sales and Operations Planning</t>
  </si>
  <si>
    <t>EL-12</t>
  </si>
  <si>
    <t>Customer Acquisition (Sales Planning)</t>
  </si>
  <si>
    <t>Adarsh Total</t>
  </si>
  <si>
    <t>Anshu</t>
  </si>
  <si>
    <t>CVBU-EL-06</t>
  </si>
  <si>
    <t>Vendor Management</t>
  </si>
  <si>
    <t>EL-11</t>
  </si>
  <si>
    <t>Manufacturing</t>
  </si>
  <si>
    <t>EL-22</t>
  </si>
  <si>
    <t>Produce Fully Built Vehicles (FBVs)</t>
  </si>
  <si>
    <t>Anshu Total</t>
  </si>
  <si>
    <t>Richa</t>
  </si>
  <si>
    <t>EL-14</t>
  </si>
  <si>
    <t>Facilities Management</t>
  </si>
  <si>
    <t>EL-15</t>
  </si>
  <si>
    <t>Human Resource Management</t>
  </si>
  <si>
    <t>EL-17</t>
  </si>
  <si>
    <t>Finance and Budgeting</t>
  </si>
  <si>
    <t>Richa Total</t>
  </si>
  <si>
    <t>TBD</t>
  </si>
  <si>
    <t>CVBU-EL-08</t>
  </si>
  <si>
    <t>New Product Introduction</t>
  </si>
  <si>
    <t>TBD Total</t>
  </si>
  <si>
    <t>Grand Total</t>
  </si>
  <si>
    <t>Process No.</t>
  </si>
  <si>
    <t>Process Name</t>
  </si>
  <si>
    <t>Sub Process No.</t>
  </si>
  <si>
    <t>Sub Process Name</t>
  </si>
  <si>
    <t>Sum of Process Count</t>
  </si>
  <si>
    <t>EL-14-01</t>
  </si>
  <si>
    <t>Facility Creation for New Products</t>
  </si>
  <si>
    <t>(blank)</t>
  </si>
  <si>
    <t>EL-14-02</t>
  </si>
  <si>
    <t>Facilities Upgradation for Existing Products</t>
  </si>
  <si>
    <t>EL-14-03</t>
  </si>
  <si>
    <t>Facilities Life Cycle Management</t>
  </si>
  <si>
    <t>EL-14 Total</t>
  </si>
  <si>
    <t>EL-15-01</t>
  </si>
  <si>
    <t>Develop and Deploy HR Strategies and Policies</t>
  </si>
  <si>
    <t>EL-15-02</t>
  </si>
  <si>
    <t>Manage Employee relations</t>
  </si>
  <si>
    <t>EL-15-03</t>
  </si>
  <si>
    <t>Manage Family Size</t>
  </si>
  <si>
    <t>EL-15-04</t>
  </si>
  <si>
    <t>People Development &amp; Training</t>
  </si>
  <si>
    <t>EL-15-05</t>
  </si>
  <si>
    <t>Performance Management System</t>
  </si>
  <si>
    <t>EL-15-06</t>
  </si>
  <si>
    <t>Succession Planning</t>
  </si>
  <si>
    <t>EL-15-07</t>
  </si>
  <si>
    <t>Manage Employee Welfare</t>
  </si>
  <si>
    <t>EL-15-08</t>
  </si>
  <si>
    <t>Employee Engagement</t>
  </si>
  <si>
    <t>EL-15-09</t>
  </si>
  <si>
    <t>Talent Manager</t>
  </si>
  <si>
    <t>EL-15-10</t>
  </si>
  <si>
    <t>Work System Design</t>
  </si>
  <si>
    <t>EL-15 Total</t>
  </si>
  <si>
    <t>EL-17-01</t>
  </si>
  <si>
    <t>RevenueBudgeting</t>
  </si>
  <si>
    <t>EL-17-02-A</t>
  </si>
  <si>
    <t>ProductCosting (Auto)</t>
  </si>
  <si>
    <t>EL-17-02-B</t>
  </si>
  <si>
    <t>ProductCosting (Non Auto)</t>
  </si>
  <si>
    <t>EL-17-02-C</t>
  </si>
  <si>
    <t>ProductCosting Foundry</t>
  </si>
  <si>
    <t>EL-17-02-D</t>
  </si>
  <si>
    <t>ProductCosting PE</t>
  </si>
  <si>
    <t>EL-17-03</t>
  </si>
  <si>
    <t>ProductPricing -Vehicle</t>
  </si>
  <si>
    <t>EL-17-03-A</t>
  </si>
  <si>
    <t>ProductPricing –Spare Parts</t>
  </si>
  <si>
    <t>EL-17-04 (A&amp;B)</t>
  </si>
  <si>
    <t>FinancialAccounting -GAAP</t>
  </si>
  <si>
    <t>EL-17-05</t>
  </si>
  <si>
    <t>Indirect Taxation</t>
  </si>
  <si>
    <t>EL-17-05-A</t>
  </si>
  <si>
    <t>Direct Taxation</t>
  </si>
  <si>
    <t>EL-17-06</t>
  </si>
  <si>
    <t>Receivables Management</t>
  </si>
  <si>
    <t>EL-17-07</t>
  </si>
  <si>
    <t>Accounts Payment Management</t>
  </si>
  <si>
    <t>EL-17-08</t>
  </si>
  <si>
    <t>Resource Management</t>
  </si>
  <si>
    <t>EL-17-09</t>
  </si>
  <si>
    <t>Risk Management</t>
  </si>
  <si>
    <t>EL-17-10</t>
  </si>
  <si>
    <t>Employee Services</t>
  </si>
  <si>
    <t>EL-17-11</t>
  </si>
  <si>
    <t>Statutory Audits</t>
  </si>
  <si>
    <t>EL-17-12</t>
  </si>
  <si>
    <t>Manage Investor Relations</t>
  </si>
  <si>
    <t>EL-17-13</t>
  </si>
  <si>
    <t>EVA drilldown</t>
  </si>
  <si>
    <t>EL-17-14</t>
  </si>
  <si>
    <t>Capital Budgeting</t>
  </si>
  <si>
    <t>EL-17-15</t>
  </si>
  <si>
    <t>FIBRES</t>
  </si>
  <si>
    <t>EL-17 Total</t>
  </si>
  <si>
    <t>All</t>
  </si>
  <si>
    <t>Process Category</t>
  </si>
  <si>
    <t>Scope</t>
  </si>
  <si>
    <t>1. Management</t>
  </si>
  <si>
    <t>No</t>
  </si>
  <si>
    <t>NA</t>
  </si>
  <si>
    <t>CVBU-EL-02</t>
  </si>
  <si>
    <t>Strategy Planning</t>
  </si>
  <si>
    <t>CVBU-EL-03</t>
  </si>
  <si>
    <t>Internal and External Communication</t>
  </si>
  <si>
    <t>CVBU-EL-04</t>
  </si>
  <si>
    <t>Performance Improvement and Change Management</t>
  </si>
  <si>
    <t>EL-01</t>
  </si>
  <si>
    <t>Leadership and Corporate Sustainability</t>
  </si>
  <si>
    <t>EL-19</t>
  </si>
  <si>
    <t>Organization Governance</t>
  </si>
  <si>
    <t>EL-21</t>
  </si>
  <si>
    <t>Enterprise Risk Management</t>
  </si>
  <si>
    <t>2. Demand Creation</t>
  </si>
  <si>
    <t>CVBU-EL-05</t>
  </si>
  <si>
    <t>Market Development</t>
  </si>
  <si>
    <t>Yes</t>
  </si>
  <si>
    <t>3. Demand Fulfillment</t>
  </si>
  <si>
    <t>4. Support</t>
  </si>
  <si>
    <t>EL-16</t>
  </si>
  <si>
    <t>Information Management</t>
  </si>
  <si>
    <t>EL-20</t>
  </si>
  <si>
    <t>Construction, Utilities and Environment Management</t>
  </si>
  <si>
    <t>EL-23</t>
  </si>
  <si>
    <t>Knowledge Management</t>
  </si>
  <si>
    <t>Partial</t>
  </si>
  <si>
    <t>Sl. No.</t>
  </si>
  <si>
    <t>How it relates to core competency</t>
  </si>
  <si>
    <t>Principal System Owner</t>
  </si>
  <si>
    <t>Process Owners</t>
  </si>
  <si>
    <t>Sub Process Owners</t>
  </si>
  <si>
    <t>Process Count</t>
  </si>
  <si>
    <t>Map Status</t>
  </si>
  <si>
    <t>Completion %</t>
  </si>
  <si>
    <t>Set direction, Build commitment, Create conducive environment for Empowerment &amp; Innovation &amp; Climate Change, Governance, Corporate Sustainability</t>
  </si>
  <si>
    <t>CSC Members</t>
  </si>
  <si>
    <t>EL-01-01</t>
  </si>
  <si>
    <t>Revisit Vision &amp; Mission &amp; Set Direction</t>
  </si>
  <si>
    <t>CSC Members, Plant Heads, Functional Heads</t>
  </si>
  <si>
    <t>0. To be Started</t>
  </si>
  <si>
    <t>EL-01-02</t>
  </si>
  <si>
    <t>Empowering employees</t>
  </si>
  <si>
    <t>EL-01-03</t>
  </si>
  <si>
    <t>Manage Corporate Sustainability</t>
  </si>
  <si>
    <t>Head (ER &amp; CS), Locational HR Heads, CS Teams</t>
  </si>
  <si>
    <t>EL-01-04</t>
  </si>
  <si>
    <t>Manage Innovations</t>
  </si>
  <si>
    <t>CSC Members, Plant Heads, Functional Heads and Process Owners</t>
  </si>
  <si>
    <t>Building-in breakthroughs, innovations, targeting customers and markets</t>
  </si>
  <si>
    <t>MD, ED</t>
  </si>
  <si>
    <t>CVBU-EL-02-01</t>
  </si>
  <si>
    <t>Strategy Development</t>
  </si>
  <si>
    <t>MD, EDs, CVBU SC Members</t>
  </si>
  <si>
    <t>CVBU-EL-02-02</t>
  </si>
  <si>
    <t>Strategy Deployment</t>
  </si>
  <si>
    <t>MD, EDs, CVBU SC, Plant/ Functional Heads</t>
  </si>
  <si>
    <t>CVBU-EL-02-03</t>
  </si>
  <si>
    <t>Target Setting (Merged with EL-02-02)</t>
  </si>
  <si>
    <t>All Plant/ Functional and Divisional Heads</t>
  </si>
  <si>
    <t>Communication to stakeholders, Campaigns inside and outside</t>
  </si>
  <si>
    <t>Head Corporate Communications and Locational HR Heads</t>
  </si>
  <si>
    <t>CVBU-EL-03-01</t>
  </si>
  <si>
    <t>Manage Internal Communication</t>
  </si>
  <si>
    <t>Locational HR Heads and Communication teams</t>
  </si>
  <si>
    <t>CVBU-EL-03-02</t>
  </si>
  <si>
    <t>Manage External Communication</t>
  </si>
  <si>
    <t>Head of Corporate Communication/Locational HR Heads</t>
  </si>
  <si>
    <t>CVBU-EL-03-03</t>
  </si>
  <si>
    <t>Manage Communication Survey</t>
  </si>
  <si>
    <t>Head of Corporate Communication/Locational HR Heads and Communication Teams</t>
  </si>
  <si>
    <t>CVBU-EL-03-04</t>
  </si>
  <si>
    <t>Manage Publicity</t>
  </si>
  <si>
    <t>Head of Corporate Communication</t>
  </si>
  <si>
    <t>Benchmarking, Comparative study, Target setting, initiatives</t>
  </si>
  <si>
    <t>VP (CC&amp;E) and CQH</t>
  </si>
  <si>
    <t>CVBU-EL-04-01</t>
  </si>
  <si>
    <t>System and Process Design &amp; Improvement</t>
  </si>
  <si>
    <t>Process Owners and Functional Heads</t>
  </si>
  <si>
    <t>CVBU-EL-04-02</t>
  </si>
  <si>
    <t>Conduct Internal Assessment</t>
  </si>
  <si>
    <t>CQH and Respective Steering Committee</t>
  </si>
  <si>
    <t>CVBU-EL-04-03</t>
  </si>
  <si>
    <t>Performance Improvement Through Initiatives ((Merged with EL-02-02)</t>
  </si>
  <si>
    <t>Respective Steering Committee BSC Owners</t>
  </si>
  <si>
    <t>CVBU-EL-04-04</t>
  </si>
  <si>
    <t>Benchmarking</t>
  </si>
  <si>
    <t>System/Process and BSC Owners Respective. Steering Committee</t>
  </si>
  <si>
    <t>Developing markets to enhance reach for the customers and serve customers, packages for customers</t>
  </si>
  <si>
    <t>VP - Commercial - CV, VP- Sales CV, Head Sales &amp; Marketing, (LCV &amp; SCV), M&amp;HCV, VP - Defense &amp; Govt, Business, LOB Head (S &amp; M) Bus &amp; Van, Head, International Business</t>
  </si>
  <si>
    <t>CVBU-EL-05-01</t>
  </si>
  <si>
    <t>Prepare and Execute Marketing Business Plan</t>
  </si>
  <si>
    <t>Product / Sales Process ( IB) / Regional Managers / Regional/Sales Manager</t>
  </si>
  <si>
    <t>VP - Commercial - CV, VP- Sales CV, Head Sales &amp; Marketing, (LCV &amp; SCV), M&amp;HCV, VP - Defense &amp; Govt, Business, LOB Head (S &amp; M) Bus &amp; Van, Head International Business</t>
  </si>
  <si>
    <t>CVBU-EL-05-02</t>
  </si>
  <si>
    <t>Forecast Demand at Product – Segment Level</t>
  </si>
  <si>
    <t>Head, S&amp;M, Head of Market Research / Sales Process ( IB) Managers / LOB Head</t>
  </si>
  <si>
    <t>CVBU-EL-05-03</t>
  </si>
  <si>
    <t xml:space="preserve">Determine Customer Groups &amp; Market Segments </t>
  </si>
  <si>
    <t>Product / Sales Process ( IB) / Regional Managers / Regional / Sales Manager</t>
  </si>
  <si>
    <t>CVBU-EL-05-04</t>
  </si>
  <si>
    <t>Determination of Customer &amp; CP Satisfaction and development of action plans</t>
  </si>
  <si>
    <t>Head, S&amp;M, LOB Heads, Head, CS, Product Managers /Customer Support / Head – Market Research</t>
  </si>
  <si>
    <t>CVBU-EL-05-05</t>
  </si>
  <si>
    <t>Promote Entire Range of Tata CVBU products</t>
  </si>
  <si>
    <t>Product / Sales Process ( IB) / Regional Managers /Regional Sales Manager / TSMs</t>
  </si>
  <si>
    <t>CVBU-EL-05-06</t>
  </si>
  <si>
    <t>Listening &amp; Learning Process</t>
  </si>
  <si>
    <t>CVBU-EL-05-07</t>
  </si>
  <si>
    <t>Key Account Management</t>
  </si>
  <si>
    <t>Head, Key Accounts – CVBU</t>
  </si>
  <si>
    <t>CVBU-EL-05-08</t>
  </si>
  <si>
    <t>Sectorial Initiative - - Provide sector base solutions</t>
  </si>
  <si>
    <t>Head, Sectorial Initiatives</t>
  </si>
  <si>
    <t>Strong, reliable vendors, early involvement of vendors, efficient supply chain</t>
  </si>
  <si>
    <t>Head (Materials)</t>
  </si>
  <si>
    <t>Head Materials; Regional incharge</t>
  </si>
  <si>
    <t>4. Final Submitted</t>
  </si>
  <si>
    <t>CVBU-EL-06-01</t>
  </si>
  <si>
    <t>Enlist of New Vendors</t>
  </si>
  <si>
    <t>CVBU-EL-06-02</t>
  </si>
  <si>
    <t>Development of Item</t>
  </si>
  <si>
    <t>CVBU-EL-06-02A</t>
  </si>
  <si>
    <t>Early Vendor Integration</t>
  </si>
  <si>
    <t>CVBU-EL-06-03</t>
  </si>
  <si>
    <t>Material Scheduling, Procurement and Logistics</t>
  </si>
  <si>
    <t>CVBU-EL-06-04</t>
  </si>
  <si>
    <t>Monitor &amp; Improve Vendor Performance</t>
  </si>
  <si>
    <t>CVBU-EL-06-05*
Shifted to EL 14</t>
  </si>
  <si>
    <t>Make Vs Buy Decision Making</t>
  </si>
  <si>
    <t>CVBU-EL-06-06</t>
  </si>
  <si>
    <t>Integrated Cost reduction</t>
  </si>
  <si>
    <t>Sales</t>
  </si>
  <si>
    <t>Dealers</t>
  </si>
  <si>
    <t>Increase penetration and enhance reach, provide cost effective sales &amp; service,extended hours, customers schemes, awareness, and promotions, improve quality of network</t>
  </si>
  <si>
    <t>Vice President - Sales &amp; Head - O&amp;DD, Head - CC, Head - IB</t>
  </si>
  <si>
    <t>CVBU-EL-07-01</t>
  </si>
  <si>
    <t>Assess Requirement of Channel Partners</t>
  </si>
  <si>
    <t>Head – O&amp;DD</t>
  </si>
  <si>
    <t>CVBU-EL-07-02</t>
  </si>
  <si>
    <t>Expand Reach through existing CP’s or Select and Appoint New Channel Partner</t>
  </si>
  <si>
    <t>CVBU-EL-07-03</t>
  </si>
  <si>
    <t>CP Performance Monitoring &amp; Audit</t>
  </si>
  <si>
    <t>Development of products based on Market and customers requirements that have low life cycle cost, are safe, reliable and environment friendly</t>
  </si>
  <si>
    <t>Head (NPI - CVBU)</t>
  </si>
  <si>
    <t>CVBU-EL-08-01</t>
  </si>
  <si>
    <t>Project Initiation &amp; Product Plan</t>
  </si>
  <si>
    <t>CVBU-EL-08-02</t>
  </si>
  <si>
    <t>Project Capex Management</t>
  </si>
  <si>
    <t>CVBU-EL-08-03</t>
  </si>
  <si>
    <t>Monitoring Execution of NPI Project</t>
  </si>
  <si>
    <t>CVBU-EL-08-04</t>
  </si>
  <si>
    <t>Product Design &amp; Development</t>
  </si>
  <si>
    <t>Head Engg (CV) ERC</t>
  </si>
  <si>
    <t>CVBU-EL-08-05</t>
  </si>
  <si>
    <t>New Product Manufacturing Process Planning</t>
  </si>
  <si>
    <t>Head Auto Projects</t>
  </si>
  <si>
    <t>Increase penetration and enhance reach, provide cost effective service, extended hours, customers schemes, awareness and promotions, provide spares, AMC, reconditioned engines and refurbished vehicles to customers for maintaining low life cycle cost</t>
  </si>
  <si>
    <t>Global Head (Customer Care - CVBU)</t>
  </si>
  <si>
    <t>CVBU-EL-09-01</t>
  </si>
  <si>
    <t>Service Process Management</t>
  </si>
  <si>
    <t>Mr. Simanchala Panigraphy</t>
  </si>
  <si>
    <t>CVBU-EL-09-02</t>
  </si>
  <si>
    <t>Warranty Management</t>
  </si>
  <si>
    <t>Mr. . P K B Patro</t>
  </si>
  <si>
    <t>CVBU-EL-09-03</t>
  </si>
  <si>
    <t>Spare Parts Management</t>
  </si>
  <si>
    <t>Mr. Awadhesh Dubey</t>
  </si>
  <si>
    <t>CVBU-EL-09-04</t>
  </si>
  <si>
    <t>Customer Complaints Management</t>
  </si>
  <si>
    <t>Mr. P K B Patro</t>
  </si>
  <si>
    <t>CVBU-EL-09-05</t>
  </si>
  <si>
    <t>After Sales Customer Relationship Building</t>
  </si>
  <si>
    <t>CVBU-EL-09-06</t>
  </si>
  <si>
    <t>AMC Business Management</t>
  </si>
  <si>
    <t>Mr. G K Kumar</t>
  </si>
  <si>
    <t>CVBU-EL-09-07</t>
  </si>
  <si>
    <t>Service Policy Design and Deployment for New/ Existing Products</t>
  </si>
  <si>
    <t>LOB Heads ( Customer care)</t>
  </si>
  <si>
    <t>CVBU-EL-09-08</t>
  </si>
  <si>
    <t>RECON Business Management</t>
  </si>
  <si>
    <t>CVBU-EL-09-09</t>
  </si>
  <si>
    <t>Network Management</t>
  </si>
  <si>
    <t>Mr. Sanjeev Garg</t>
  </si>
  <si>
    <t>Effective delivery to dealerships and customers, Effective supply chain planning, accurate forecasting</t>
  </si>
  <si>
    <t>VP Sales CV, LOB Heads, Head, IB, Head (Vehicle Parts &amp; Aggregates)</t>
  </si>
  <si>
    <t>CVBU-EL-10-01</t>
  </si>
  <si>
    <t>Prepare Monthly / Annual Production Planning and Delivery Performance Review</t>
  </si>
  <si>
    <t>VP Sales CV, LOB Heads , Head IB, Head (Vehicle Parts &amp; Aggregates) &amp; Govt</t>
  </si>
  <si>
    <t>High productivity and quality, cost effective products, support to key customers and institutions</t>
  </si>
  <si>
    <t>Head -Manufacturing Operations (CVBU) and Plant Heads &amp; Locational Manufacturing Heads; Head –Manufacturing Operations (PVBU) and Plant Heads &amp; Locational Manufacturing Heads</t>
  </si>
  <si>
    <t>EL-11-01</t>
  </si>
  <si>
    <t>Production Scheduling and Sequencing</t>
  </si>
  <si>
    <t>Locational Heads -Production Planning &amp; Control (PPC)</t>
  </si>
  <si>
    <t>EL-11-02</t>
  </si>
  <si>
    <t>Produce Vehicles/Aggregates/Components</t>
  </si>
  <si>
    <t>Factory Heads</t>
  </si>
  <si>
    <t>EL-11-03</t>
  </si>
  <si>
    <t>Despatch of Vehicles and Spares</t>
  </si>
  <si>
    <t>Heads -Vehicle Despatch and SPD Despatch</t>
  </si>
  <si>
    <t>EL-11-04</t>
  </si>
  <si>
    <t>Analysis of Product Performance Feedback</t>
  </si>
  <si>
    <t>Head-CV Quality, Head –PV Quality, Heads -Customer Support, Locational QA Heads</t>
  </si>
  <si>
    <t>EL-11-05</t>
  </si>
  <si>
    <t>Engineering Change Management</t>
  </si>
  <si>
    <t>Heads –TS</t>
  </si>
  <si>
    <t>EL-11-06</t>
  </si>
  <si>
    <t>Plant Health Management</t>
  </si>
  <si>
    <t>Locational Maintenance Heads, CX/Line-In-charges, Factory/Divisional Heads</t>
  </si>
  <si>
    <t>EL-11-07</t>
  </si>
  <si>
    <t>CKD/SKD Operations</t>
  </si>
  <si>
    <t>Heads –CKD/SKD Operations and Locational CKD/SKD Heads</t>
  </si>
  <si>
    <t>Head -Sales &amp; Operations Planning –CVBU / PVBU, Head Sales-CV-IB, Head Sales-PV-IB</t>
  </si>
  <si>
    <t>EL-12-01</t>
  </si>
  <si>
    <t>Set Sales Targets and Prepare Sales Plan</t>
  </si>
  <si>
    <t>Head Sales-CV, LOB-Head (S&amp;M) -MHCV, LOB-Head(S&amp;M)-LCV&amp;SCV, LOB-Head(S&amp;M)-Bus &amp; Van, AMs / RMs CV-IPV-B</t>
  </si>
  <si>
    <t>EL-12-02</t>
  </si>
  <si>
    <t>ManageOff-Take / Shipment Targets</t>
  </si>
  <si>
    <t>RSMs-Salesand AMs –CV-PV-IB</t>
  </si>
  <si>
    <t>EL-12-03</t>
  </si>
  <si>
    <t>ManagePipeline and Retail Sale</t>
  </si>
  <si>
    <t>Area / Country Managers / AMs –CV-PV-IB</t>
  </si>
  <si>
    <t>EL-12-04</t>
  </si>
  <si>
    <t>Maintain Customer Database</t>
  </si>
  <si>
    <t>Dealer Account / TSM / Country Manager</t>
  </si>
  <si>
    <t>Optimization of resources , innovative and optimized plants and facilities</t>
  </si>
  <si>
    <t>Head –Technical Services &amp; Head –Adv. Mfg. Engg. (PVBU)</t>
  </si>
  <si>
    <t>Head Planning-CV) &amp; Head –Adv. Mfg. Engg. (PVBU)</t>
  </si>
  <si>
    <t>Optimized human resources, trained &amp; skilled workforce both at back-end and front-end</t>
  </si>
  <si>
    <t>Chief Human Resource Officer</t>
  </si>
  <si>
    <t>Locational HR heads</t>
  </si>
  <si>
    <t>E-CRM, strong support thru better IT support use of knowledge back into the processes and products to make more efficient and cost effective</t>
  </si>
  <si>
    <t>Chief Information Officer</t>
  </si>
  <si>
    <t>EL-16-01</t>
  </si>
  <si>
    <t>Information Technology Governance Frame work</t>
  </si>
  <si>
    <t>CIO supported by Service Providers</t>
  </si>
  <si>
    <t>EL-16-02</t>
  </si>
  <si>
    <t>Information Technology Strategy and Planning</t>
  </si>
  <si>
    <t>EL-16-03</t>
  </si>
  <si>
    <t>Information Technology Service Management</t>
  </si>
  <si>
    <t>EL-16-04</t>
  </si>
  <si>
    <t>CRM Solution Management</t>
  </si>
  <si>
    <t>Mr. Jadish Belwal, CIOEL</t>
  </si>
  <si>
    <t>EL-16-05</t>
  </si>
  <si>
    <t>Information Technology Security and control</t>
  </si>
  <si>
    <t>EL-16-06</t>
  </si>
  <si>
    <t>KnowledgeManagement</t>
  </si>
  <si>
    <t>All Process Owners, Functional and Locational owners</t>
  </si>
  <si>
    <t>Efficient budgeting and fund management, Tax optimisation</t>
  </si>
  <si>
    <t>Group CFO; Sr. VP (Business Plng &amp; Controlling); VP &amp; Head (Treasury &amp; Investor Relations); and Sr. GM (Accounts &amp; Taxation)</t>
  </si>
  <si>
    <t>Business Planning</t>
  </si>
  <si>
    <t>CorpFinance, Plant-Business Planning</t>
  </si>
  <si>
    <t>CorpFinance, Plant Finance</t>
  </si>
  <si>
    <t>CFO/Sr VP,Fin-Business Planning</t>
  </si>
  <si>
    <t>CorpFinance, Business Planning</t>
  </si>
  <si>
    <t>HeadFinance-Corp Finance, Accounts &amp; Taxation</t>
  </si>
  <si>
    <t>Head Finance-Corp Finance, Plant Finance</t>
  </si>
  <si>
    <t>Corp Finance</t>
  </si>
  <si>
    <t>Head, SharedServices, Corp Finance</t>
  </si>
  <si>
    <t>Head Finance, Corp Finance –Treasury &amp; Inv Rel</t>
  </si>
  <si>
    <t>Head –Shared Services / Corp Head</t>
  </si>
  <si>
    <t>Head Treasury &amp; Investor Relations</t>
  </si>
  <si>
    <t>Dormant Process</t>
  </si>
  <si>
    <t>Head Corporate Planning &amp; Planning at Plants</t>
  </si>
  <si>
    <t>Fin –Business Planning</t>
  </si>
  <si>
    <t>Efficient control on systems to the benefit of the stakeholders, Supporting customers with transparency and TCoC</t>
  </si>
  <si>
    <t>BoD, CFO, Company Secretary, and VP, Internal Audit</t>
  </si>
  <si>
    <t>EL-19-01</t>
  </si>
  <si>
    <t>Manage Organizational Governance</t>
  </si>
  <si>
    <t>Board of Directors, Company Secretary</t>
  </si>
  <si>
    <t>EL-19-02</t>
  </si>
  <si>
    <t>Manage Business Ethics</t>
  </si>
  <si>
    <t>Mr. NageshPinge, Chief Ethics Counselor and Locational Ethics Counselors</t>
  </si>
  <si>
    <t>Innovative and optimized plants and facilities, manage climate change and low carbon growth</t>
  </si>
  <si>
    <t>Head –Construction and CPED (CVBU)</t>
  </si>
  <si>
    <t>EL-20-01</t>
  </si>
  <si>
    <t>Create Infrastructure</t>
  </si>
  <si>
    <t>Locational Planning / Construction Heads</t>
  </si>
  <si>
    <t>EL-20-02</t>
  </si>
  <si>
    <t>Operate &amp; Maintain Infrastructure</t>
  </si>
  <si>
    <t>Locational Construction &amp; Plant Engineering Services Heads</t>
  </si>
  <si>
    <t>EL-20-03</t>
  </si>
  <si>
    <t>Energy &amp; Environment Management</t>
  </si>
  <si>
    <t>Locational Heads of Environment Dept. and Respective Process Owners</t>
  </si>
  <si>
    <t>Level of review</t>
  </si>
  <si>
    <t>Identifying and mitigating risks to meet strategic objective to support Low Life Cycle Cost</t>
  </si>
  <si>
    <t>CSC Members, supported by Head –ERM</t>
  </si>
  <si>
    <t>Risk identification &amp; mitigation</t>
  </si>
  <si>
    <t>Apex Level</t>
  </si>
  <si>
    <t>Local</t>
  </si>
  <si>
    <t>Plant / Functional Level</t>
  </si>
  <si>
    <t>To produce the application on commercial vehicle chassis to fulfill the demand</t>
  </si>
  <si>
    <t>Head –FBV</t>
  </si>
  <si>
    <t>EL-22-01</t>
  </si>
  <si>
    <t>Head, FBV and Head SCM &amp; Costing; Head, FBV Quality</t>
  </si>
  <si>
    <t>EL-22-01-01</t>
  </si>
  <si>
    <t>Enlistment of New Body Builders</t>
  </si>
  <si>
    <t>Head –FBV Quality</t>
  </si>
  <si>
    <t>EL-22-01-02</t>
  </si>
  <si>
    <t>Enlistment of New Vendors</t>
  </si>
  <si>
    <t>Head –FBV Supply Chain Management</t>
  </si>
  <si>
    <t>EL-22-01-03</t>
  </si>
  <si>
    <t>Centralized Sourcing of an Item</t>
  </si>
  <si>
    <t>EL-22-01-04</t>
  </si>
  <si>
    <t>Monitor &amp; Improve Body Builder Performance</t>
  </si>
  <si>
    <t>EL-22-01-05</t>
  </si>
  <si>
    <t>EL-22-01-06</t>
  </si>
  <si>
    <t>Integrated Cost Reduction</t>
  </si>
  <si>
    <t>EL-22-02</t>
  </si>
  <si>
    <t>New Product Introduction (Application)</t>
  </si>
  <si>
    <t>Head, FBV, Head FBV PPPM (Passenger/Goods/Defense Application) and Head, FBV Quality</t>
  </si>
  <si>
    <t>EL-22-03</t>
  </si>
  <si>
    <t>Operations</t>
  </si>
  <si>
    <t>Head, FBV, Head, FBV Operations (Passenger/Goods/Defense Application) and Head, FBV Quality</t>
  </si>
  <si>
    <t>Blank</t>
  </si>
  <si>
    <t>All Process Owners / Functional Heads</t>
  </si>
  <si>
    <t>EL-23-01</t>
  </si>
  <si>
    <t>Observations</t>
  </si>
  <si>
    <t>ESM system no. is not uniform</t>
  </si>
  <si>
    <t>EL-13 and EL-18 missing</t>
  </si>
  <si>
    <t>1. Work in Progress</t>
  </si>
  <si>
    <t>EL-23 is already captured in IT</t>
  </si>
  <si>
    <t>2. Draft ready</t>
  </si>
  <si>
    <t>Process Owners - Should the names be changed or replaced by the designation only</t>
  </si>
  <si>
    <t>3. Reviewed</t>
  </si>
  <si>
    <t>5. Signed-off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</si>
</sst>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0"/>
      <name val="Calibri Light"/>
      <family val="2"/>
      <scheme val="major"/>
    </font>
    <font>
      <sz val="10"/>
      <color theme="1"/>
      <name val="Calibri Light"/>
      <family val="2"/>
      <scheme val="major"/>
    </font>
    <font>
      <b/>
      <sz val="10"/>
      <name val="Calibri Light"/>
      <family val="2"/>
      <scheme val="major"/>
    </font>
    <font>
      <sz val="11"/>
      <color theme="1"/>
      <name val="Calibri"/>
      <family val="2"/>
      <scheme val="minor"/>
    </font>
    <font>
      <b/>
      <sz val="11"/>
      <color theme="1"/>
      <name val="Calibri"/>
      <family val="2"/>
      <scheme val="minor"/>
    </font>
    <font>
      <sz val="10"/>
      <name val="Calibri Light"/>
      <scheme val="major"/>
    </font>
  </fonts>
  <fills count="5">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FFC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4" fillId="0" borderId="0" applyFont="0" applyFill="0" applyBorder="0" applyAlignment="0" applyProtection="0"/>
  </cellStyleXfs>
  <cellXfs count="25">
    <xf numFmtId="0" fontId="0" fillId="0" borderId="0" xfId="0"/>
    <xf numFmtId="0" fontId="1" fillId="0" borderId="0" xfId="0" applyFont="1" applyAlignment="1">
      <alignment horizontal="center" vertical="center" wrapText="1"/>
    </xf>
    <xf numFmtId="0" fontId="3" fillId="0" borderId="1" xfId="0" applyFont="1" applyBorder="1" applyAlignment="1">
      <alignment horizontal="left" vertical="center" wrapText="1"/>
    </xf>
    <xf numFmtId="0" fontId="1" fillId="0" borderId="1" xfId="0" applyFont="1" applyBorder="1" applyAlignment="1">
      <alignment horizontal="left" vertical="center" wrapText="1"/>
    </xf>
    <xf numFmtId="0" fontId="2" fillId="0" borderId="1" xfId="0" applyFont="1" applyBorder="1" applyAlignment="1">
      <alignment horizontal="left" vertical="center" wrapText="1"/>
    </xf>
    <xf numFmtId="0" fontId="1" fillId="2" borderId="1" xfId="0" applyFont="1" applyFill="1" applyBorder="1" applyAlignment="1">
      <alignment horizontal="left" vertical="center" wrapText="1"/>
    </xf>
    <xf numFmtId="0" fontId="1" fillId="0" borderId="0" xfId="0" applyFont="1" applyAlignment="1">
      <alignment horizontal="left" vertical="center" wrapText="1"/>
    </xf>
    <xf numFmtId="0" fontId="3" fillId="0" borderId="0" xfId="0" applyFont="1" applyAlignment="1">
      <alignment horizontal="left" vertical="center" wrapText="1"/>
    </xf>
    <xf numFmtId="0" fontId="0" fillId="0" borderId="1" xfId="0" applyBorder="1"/>
    <xf numFmtId="0" fontId="0" fillId="0" borderId="1" xfId="0" applyBorder="1" applyAlignment="1">
      <alignment horizontal="center"/>
    </xf>
    <xf numFmtId="0" fontId="0" fillId="0" borderId="0" xfId="0" applyAlignment="1">
      <alignment horizontal="center"/>
    </xf>
    <xf numFmtId="0" fontId="0" fillId="0" borderId="0" xfId="0" pivotButton="1"/>
    <xf numFmtId="0" fontId="0" fillId="3" borderId="0" xfId="0" applyFill="1"/>
    <xf numFmtId="0" fontId="0" fillId="4" borderId="0" xfId="0" applyFill="1"/>
    <xf numFmtId="0" fontId="5" fillId="0" borderId="0" xfId="0" applyFont="1"/>
    <xf numFmtId="9" fontId="0" fillId="0" borderId="0" xfId="0" applyNumberFormat="1"/>
    <xf numFmtId="9" fontId="1" fillId="0" borderId="0" xfId="1" applyFont="1" applyAlignment="1">
      <alignment horizontal="left" vertical="center" wrapText="1"/>
    </xf>
    <xf numFmtId="0" fontId="3" fillId="0" borderId="2" xfId="0" applyFont="1" applyBorder="1" applyAlignment="1">
      <alignment horizontal="center" vertical="center" wrapText="1"/>
    </xf>
    <xf numFmtId="0" fontId="1" fillId="0" borderId="2" xfId="0" applyFont="1" applyBorder="1" applyAlignment="1">
      <alignment horizontal="center" vertical="center" wrapText="1"/>
    </xf>
    <xf numFmtId="0" fontId="0" fillId="0" borderId="0" xfId="0" applyAlignment="1">
      <alignment horizontal="right"/>
    </xf>
    <xf numFmtId="0" fontId="6" fillId="0" borderId="1" xfId="0" applyFont="1" applyBorder="1" applyAlignment="1">
      <alignment horizontal="left" vertical="center" wrapText="1"/>
    </xf>
    <xf numFmtId="0" fontId="6" fillId="0" borderId="0" xfId="0" applyFont="1" applyAlignment="1">
      <alignment horizontal="left" vertical="center" wrapText="1"/>
    </xf>
    <xf numFmtId="9" fontId="6" fillId="0" borderId="0" xfId="1" applyFont="1" applyAlignment="1">
      <alignment horizontal="left" vertical="center" wrapText="1"/>
    </xf>
    <xf numFmtId="0" fontId="0" fillId="0" borderId="0" xfId="0" applyNumberFormat="1"/>
    <xf numFmtId="0" fontId="0" fillId="0" borderId="0" xfId="0" applyFill="1"/>
  </cellXfs>
  <cellStyles count="2">
    <cellStyle name="Normal" xfId="0" builtinId="0"/>
    <cellStyle name="Percent" xfId="1" builtinId="5"/>
  </cellStyles>
  <dxfs count="28">
    <dxf>
      <font>
        <b val="0"/>
        <i val="0"/>
        <strike val="0"/>
        <condense val="0"/>
        <extend val="0"/>
        <outline val="0"/>
        <shadow val="0"/>
        <u val="none"/>
        <vertAlign val="baseline"/>
        <sz val="10"/>
        <color auto="1"/>
        <name val="Calibri Light"/>
        <scheme val="major"/>
      </font>
      <alignment horizontal="left" vertical="center" textRotation="0" wrapText="1" indent="0" justifyLastLine="0" shrinkToFit="0" readingOrder="0"/>
    </dxf>
    <dxf>
      <font>
        <b val="0"/>
        <i val="0"/>
        <strike val="0"/>
        <condense val="0"/>
        <extend val="0"/>
        <outline val="0"/>
        <shadow val="0"/>
        <u val="none"/>
        <vertAlign val="baseline"/>
        <sz val="10"/>
        <color auto="1"/>
        <name val="Calibri Light"/>
        <scheme val="major"/>
      </font>
      <alignment horizontal="left" vertical="center" textRotation="0" wrapText="1" indent="0" justifyLastLine="0" shrinkToFit="0" readingOrder="0"/>
    </dxf>
    <dxf>
      <font>
        <b val="0"/>
        <i val="0"/>
        <strike val="0"/>
        <condense val="0"/>
        <extend val="0"/>
        <outline val="0"/>
        <shadow val="0"/>
        <u val="none"/>
        <vertAlign val="baseline"/>
        <sz val="10"/>
        <color auto="1"/>
        <name val="Calibri Light"/>
        <scheme val="major"/>
      </font>
      <alignment horizontal="left" vertical="center" textRotation="0" wrapText="1" indent="0" justifyLastLine="0" shrinkToFit="0" readingOrder="0"/>
    </dxf>
    <dxf>
      <font>
        <b val="0"/>
        <i val="0"/>
        <strike val="0"/>
        <condense val="0"/>
        <extend val="0"/>
        <outline val="0"/>
        <shadow val="0"/>
        <u val="none"/>
        <vertAlign val="baseline"/>
        <sz val="10"/>
        <color auto="1"/>
        <name val="Calibri Light"/>
        <scheme val="major"/>
      </font>
      <alignment horizontal="left" vertical="center" textRotation="0" wrapText="1" indent="0" justifyLastLine="0" shrinkToFit="0" readingOrder="0"/>
    </dxf>
    <dxf>
      <font>
        <b val="0"/>
        <i val="0"/>
        <strike val="0"/>
        <condense val="0"/>
        <extend val="0"/>
        <outline val="0"/>
        <shadow val="0"/>
        <u val="none"/>
        <vertAlign val="baseline"/>
        <sz val="10"/>
        <color auto="1"/>
        <name val="Calibri Light"/>
        <scheme val="major"/>
      </font>
      <alignment horizontal="left" vertical="center" textRotation="0" wrapText="1" indent="0" justifyLastLine="0" shrinkToFit="0" readingOrder="0"/>
    </dxf>
    <dxf>
      <font>
        <b val="0"/>
        <i val="0"/>
        <strike val="0"/>
        <condense val="0"/>
        <extend val="0"/>
        <outline val="0"/>
        <shadow val="0"/>
        <u val="none"/>
        <vertAlign val="baseline"/>
        <sz val="10"/>
        <color auto="1"/>
        <name val="Calibri Light"/>
        <scheme val="major"/>
      </font>
      <alignment horizontal="left" vertical="center" textRotation="0" wrapText="1" indent="0" justifyLastLine="0" shrinkToFit="0" readingOrder="0"/>
    </dxf>
    <dxf>
      <font>
        <b val="0"/>
        <i val="0"/>
        <strike val="0"/>
        <condense val="0"/>
        <extend val="0"/>
        <outline val="0"/>
        <shadow val="0"/>
        <u val="none"/>
        <vertAlign val="baseline"/>
        <sz val="10"/>
        <color auto="1"/>
        <name val="Calibri Light"/>
        <scheme val="major"/>
      </font>
      <alignment horizontal="left" vertical="center" textRotation="0" wrapText="1" indent="0" justifyLastLine="0" shrinkToFit="0" readingOrder="0"/>
    </dxf>
    <dxf>
      <font>
        <b val="0"/>
        <i val="0"/>
        <strike val="0"/>
        <condense val="0"/>
        <extend val="0"/>
        <outline val="0"/>
        <shadow val="0"/>
        <u val="none"/>
        <vertAlign val="baseline"/>
        <sz val="10"/>
        <color auto="1"/>
        <name val="Calibri Light"/>
        <scheme val="major"/>
      </font>
      <alignment horizontal="left" vertical="center" textRotation="0" wrapText="1" indent="0" justifyLastLine="0" shrinkToFit="0" readingOrder="0"/>
    </dxf>
    <dxf>
      <font>
        <b val="0"/>
        <i val="0"/>
        <strike val="0"/>
        <condense val="0"/>
        <extend val="0"/>
        <outline val="0"/>
        <shadow val="0"/>
        <u val="none"/>
        <vertAlign val="baseline"/>
        <sz val="10"/>
        <color auto="1"/>
        <name val="Calibri Light"/>
        <scheme val="major"/>
      </font>
      <alignment horizontal="left" vertical="center" textRotation="0" wrapText="1" indent="0" justifyLastLine="0" shrinkToFit="0" readingOrder="0"/>
    </dxf>
    <dxf>
      <font>
        <b val="0"/>
        <i val="0"/>
        <strike val="0"/>
        <condense val="0"/>
        <extend val="0"/>
        <outline val="0"/>
        <shadow val="0"/>
        <u val="none"/>
        <vertAlign val="baseline"/>
        <sz val="10"/>
        <color auto="1"/>
        <name val="Calibri Light"/>
        <scheme val="maj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Calibri Light"/>
        <scheme val="maj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Calibri Light"/>
        <scheme val="maj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Calibri Light"/>
        <scheme val="maj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Calibri Light"/>
        <scheme val="maj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Calibri Light"/>
        <scheme val="maj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Calibri Light"/>
        <scheme val="maj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Calibri Light"/>
        <scheme val="major"/>
      </font>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border>
    </dxf>
    <dxf>
      <font>
        <b val="0"/>
        <i val="0"/>
        <strike val="0"/>
        <condense val="0"/>
        <extend val="0"/>
        <outline val="0"/>
        <shadow val="0"/>
        <u val="none"/>
        <vertAlign val="baseline"/>
        <sz val="10"/>
        <color auto="1"/>
        <name val="Calibri Light"/>
        <scheme val="major"/>
      </font>
      <alignment horizontal="left" vertical="center" textRotation="0" wrapText="1" indent="0" justifyLastLine="0" shrinkToFit="0" readingOrder="0"/>
    </dxf>
    <dxf>
      <font>
        <b/>
        <i val="0"/>
        <strike val="0"/>
        <condense val="0"/>
        <extend val="0"/>
        <outline val="0"/>
        <shadow val="0"/>
        <u val="none"/>
        <vertAlign val="baseline"/>
        <sz val="10"/>
        <color auto="1"/>
        <name val="Calibri Light"/>
        <scheme val="major"/>
      </font>
      <alignment horizontal="left" vertical="center" textRotation="0" wrapText="1" indent="0" justifyLastLine="0" shrinkToFit="0" readingOrder="0"/>
    </dxf>
    <dxf>
      <fill>
        <patternFill patternType="solid">
          <bgColor rgb="FFFFC00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none">
          <bgColor auto="1"/>
        </patternFill>
      </fill>
    </dxf>
    <dxf>
      <fill>
        <patternFill patternType="solid">
          <bgColor rgb="FF00B0F0"/>
        </patternFill>
      </fill>
    </dxf>
    <dxf>
      <alignment horizontal="right"/>
    </dxf>
    <dxf>
      <alignment horizontal="righ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heetMetadata" Target="metadata.xml"/><Relationship Id="rId18"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customXml" Target="../customXml/item6.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alcChain" Target="calcChain.xml"/><Relationship Id="rId23" Type="http://schemas.openxmlformats.org/officeDocument/2006/relationships/customXml" Target="../customXml/item8.xml"/><Relationship Id="rId10" Type="http://schemas.openxmlformats.org/officeDocument/2006/relationships/connections" Target="connections.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powerPivotData" Target="model/item.data"/><Relationship Id="rId22" Type="http://schemas.openxmlformats.org/officeDocument/2006/relationships/customXml" Target="../customXml/item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ff323589" refreshedDate="43370.626738425926" backgroundQuery="1" createdVersion="6" refreshedVersion="6" minRefreshableVersion="3" recordCount="0" supportSubquery="1" supportAdvancedDrill="1" xr:uid="{00000000-000A-0000-FFFF-FFFF00000000}">
  <cacheSource type="external" connectionId="1"/>
  <cacheFields count="7">
    <cacheField name="[Range 1].[ESM System No.].[ESM System No.]" caption="ESM System No." numFmtId="0" hierarchy="1" level="1">
      <sharedItems count="21">
        <s v="CVBU-EL-02"/>
        <s v="CVBU-EL-03"/>
        <s v="CVBU-EL-04"/>
        <s v="EL-01"/>
        <s v="EL-19"/>
        <s v="EL-21"/>
        <s v="CVBU-EL-05"/>
        <s v="CVBU-EL-07"/>
        <s v="EL-12"/>
        <s v="EL-22"/>
        <s v="CVBU-EL-09"/>
        <s v="CVBU-EL-10"/>
        <s v="CVBU-EL-06"/>
        <s v="EL-11"/>
        <s v="CVBU-EL-08"/>
        <s v="EL-16"/>
        <s v="EL-20"/>
        <s v="EL-23"/>
        <s v="EL-14"/>
        <s v="EL-15"/>
        <s v="EL-17"/>
      </sharedItems>
    </cacheField>
    <cacheField name="[Range 1].[ESM System Name].[ESM System Name]" caption="ESM System Name" numFmtId="0" hierarchy="2" level="1">
      <sharedItems count="21">
        <s v="Strategy Planning"/>
        <s v="Internal and External Communication"/>
        <s v="Performance Improvement and Change Management"/>
        <s v="Leadership and Corporate Sustainability"/>
        <s v="Organization Governance"/>
        <s v="Enterprise Risk Management"/>
        <s v="Market Development"/>
        <s v="Channel Partner Management"/>
        <s v="Customer Acquisition (Sales Planning)"/>
        <s v="Produce Fully Built Vehicles (FBVs)"/>
        <s v="After Market Support"/>
        <s v="Sales and Operations Planning"/>
        <s v="Vendor Management"/>
        <s v="Manufacturing"/>
        <s v="New Product Introduction"/>
        <s v="Information Management"/>
        <s v="Construction, Utilities and Environment Management"/>
        <s v="Knowledge Management"/>
        <s v="Facilities Management"/>
        <s v="Human Resource Management"/>
        <s v="Finance and Budgeting"/>
      </sharedItems>
    </cacheField>
    <cacheField name="[Range 1].[Scope].[Scope]" caption="Scope" numFmtId="0" hierarchy="13" level="1">
      <sharedItems containsBlank="1" count="4">
        <s v="No"/>
        <s v="Yes"/>
        <m/>
        <s v="Partial"/>
      </sharedItems>
    </cacheField>
    <cacheField name="[Range 1].[SPOC].[SPOC]" caption="SPOC" numFmtId="0" hierarchy="14" level="1">
      <sharedItems containsBlank="1" count="6">
        <s v="NA"/>
        <s v="Adarsh"/>
        <m/>
        <s v="Anshu"/>
        <s v="TBD"/>
        <s v="Richa"/>
      </sharedItems>
    </cacheField>
    <cacheField name="[Range 1].[Process Name].[Process Name]" caption="Process Name" numFmtId="0" hierarchy="6" level="1">
      <sharedItems containsSemiMixedTypes="0" containsNonDate="0" containsString="0"/>
    </cacheField>
    <cacheField name="[Range 1].[Process No.].[Process No.]" caption="Process No." numFmtId="0" hierarchy="5" level="1">
      <sharedItems containsSemiMixedTypes="0" containsNonDate="0" containsString="0"/>
    </cacheField>
    <cacheField name="[Range 1].[Process Category].[Process Category]" caption="Process Category" numFmtId="0" hierarchy="11" level="1">
      <sharedItems count="4">
        <s v="1. Management"/>
        <s v="2. Demand Creation"/>
        <s v="3. Demand Fulfillment"/>
        <s v="4. Support"/>
      </sharedItems>
    </cacheField>
  </cacheFields>
  <cacheHierarchies count="40">
    <cacheHierarchy uniqueName="[Range 1].[Sl. No.]" caption="Sl. No." attribute="1" defaultMemberUniqueName="[Range 1].[Sl. No.].[All]" allUniqueName="[Range 1].[Sl. No.].[All]" dimensionUniqueName="[Range 1]" displayFolder="" count="0" memberValueDatatype="20" unbalanced="0"/>
    <cacheHierarchy uniqueName="[Range 1].[ESM System No.]" caption="ESM System No." attribute="1" defaultMemberUniqueName="[Range 1].[ESM System No.].[All]" allUniqueName="[Range 1].[ESM System No.].[All]" dimensionUniqueName="[Range 1]" displayFolder="" count="2" memberValueDatatype="130" unbalanced="0">
      <fieldsUsage count="2">
        <fieldUsage x="-1"/>
        <fieldUsage x="0"/>
      </fieldsUsage>
    </cacheHierarchy>
    <cacheHierarchy uniqueName="[Range 1].[ESM System Name]" caption="ESM System Name" attribute="1" defaultMemberUniqueName="[Range 1].[ESM System Name].[All]" allUniqueName="[Range 1].[ESM System Name].[All]" dimensionUniqueName="[Range 1]" displayFolder="" count="2" memberValueDatatype="130" unbalanced="0">
      <fieldsUsage count="2">
        <fieldUsage x="-1"/>
        <fieldUsage x="1"/>
      </fieldsUsage>
    </cacheHierarchy>
    <cacheHierarchy uniqueName="[Range 1].[How it relates to core competency]" caption="How it relates to core competency" attribute="1" defaultMemberUniqueName="[Range 1].[How it relates to core competency].[All]" allUniqueName="[Range 1].[How it relates to core competency].[All]" dimensionUniqueName="[Range 1]" displayFolder="" count="0" memberValueDatatype="130" unbalanced="0"/>
    <cacheHierarchy uniqueName="[Range 1].[Principal System Owner]" caption="Principal System Owner" attribute="1" defaultMemberUniqueName="[Range 1].[Principal System Owner].[All]" allUniqueName="[Range 1].[Principal System Owner].[All]" dimensionUniqueName="[Range 1]" displayFolder="" count="0" memberValueDatatype="130" unbalanced="0"/>
    <cacheHierarchy uniqueName="[Range 1].[Process No.]" caption="Process No." attribute="1" defaultMemberUniqueName="[Range 1].[Process No.].[All]" allUniqueName="[Range 1].[Process No.].[All]" dimensionUniqueName="[Range 1]" displayFolder="" count="2" memberValueDatatype="130" unbalanced="0">
      <fieldsUsage count="2">
        <fieldUsage x="-1"/>
        <fieldUsage x="5"/>
      </fieldsUsage>
    </cacheHierarchy>
    <cacheHierarchy uniqueName="[Range 1].[Process Name]" caption="Process Name" attribute="1" defaultMemberUniqueName="[Range 1].[Process Name].[All]" allUniqueName="[Range 1].[Process Name].[All]" dimensionUniqueName="[Range 1]" displayFolder="" count="2" memberValueDatatype="130" unbalanced="0">
      <fieldsUsage count="2">
        <fieldUsage x="-1"/>
        <fieldUsage x="4"/>
      </fieldsUsage>
    </cacheHierarchy>
    <cacheHierarchy uniqueName="[Range 1].[Process Owners]" caption="Process Owners" attribute="1" defaultMemberUniqueName="[Range 1].[Process Owners].[All]" allUniqueName="[Range 1].[Process Owners].[All]" dimensionUniqueName="[Range 1]" displayFolder="" count="0" memberValueDatatype="130" unbalanced="0"/>
    <cacheHierarchy uniqueName="[Range 1].[Sub Process No.]" caption="Sub Process No." attribute="1" defaultMemberUniqueName="[Range 1].[Sub Process No.].[All]" allUniqueName="[Range 1].[Sub Process No.].[All]" dimensionUniqueName="[Range 1]" displayFolder="" count="0" memberValueDatatype="130" unbalanced="0"/>
    <cacheHierarchy uniqueName="[Range 1].[Sub Process Name]" caption="Sub Process Name" attribute="1" defaultMemberUniqueName="[Range 1].[Sub Process Name].[All]" allUniqueName="[Range 1].[Sub Process Name].[All]" dimensionUniqueName="[Range 1]" displayFolder="" count="0" memberValueDatatype="130" unbalanced="0"/>
    <cacheHierarchy uniqueName="[Range 1].[Sub Process Owners]" caption="Sub Process Owners" attribute="1" defaultMemberUniqueName="[Range 1].[Sub Process Owners].[All]" allUniqueName="[Range 1].[Sub Process Owners].[All]" dimensionUniqueName="[Range 1]" displayFolder="" count="0" memberValueDatatype="130" unbalanced="0"/>
    <cacheHierarchy uniqueName="[Range 1].[Process Category]" caption="Process Category" attribute="1" defaultMemberUniqueName="[Range 1].[Process Category].[All]" allUniqueName="[Range 1].[Process Category].[All]" dimensionUniqueName="[Range 1]" displayFolder="" count="2" memberValueDatatype="130" unbalanced="0">
      <fieldsUsage count="2">
        <fieldUsage x="-1"/>
        <fieldUsage x="6"/>
      </fieldsUsage>
    </cacheHierarchy>
    <cacheHierarchy uniqueName="[Range 1].[Process Count]" caption="Process Count" attribute="1" defaultMemberUniqueName="[Range 1].[Process Count].[All]" allUniqueName="[Range 1].[Process Count].[All]" dimensionUniqueName="[Range 1]" displayFolder="" count="0" memberValueDatatype="20" unbalanced="0"/>
    <cacheHierarchy uniqueName="[Range 1].[Scope]" caption="Scope" attribute="1" defaultMemberUniqueName="[Range 1].[Scope].[All]" allUniqueName="[Range 1].[Scope].[All]" dimensionUniqueName="[Range 1]" displayFolder="" count="2" memberValueDatatype="130" unbalanced="0">
      <fieldsUsage count="2">
        <fieldUsage x="-1"/>
        <fieldUsage x="2"/>
      </fieldsUsage>
    </cacheHierarchy>
    <cacheHierarchy uniqueName="[Range 1].[SPOC]" caption="SPOC" attribute="1" defaultMemberUniqueName="[Range 1].[SPOC].[All]" allUniqueName="[Range 1].[SPOC].[All]" dimensionUniqueName="[Range 1]" displayFolder="" count="2" memberValueDatatype="130" unbalanced="0">
      <fieldsUsage count="2">
        <fieldUsage x="-1"/>
        <fieldUsage x="3"/>
      </fieldsUsage>
    </cacheHierarchy>
    <cacheHierarchy uniqueName="[Table1].[Sl. No.]" caption="Sl. No." attribute="1" defaultMemberUniqueName="[Table1].[Sl. No.].[All]" allUniqueName="[Table1].[Sl. No.].[All]" dimensionUniqueName="[Table1]" displayFolder="" count="0" memberValueDatatype="20" unbalanced="0"/>
    <cacheHierarchy uniqueName="[Table1].[ESM System No.]" caption="ESM System No." attribute="1" defaultMemberUniqueName="[Table1].[ESM System No.].[All]" allUniqueName="[Table1].[ESM System No.].[All]" dimensionUniqueName="[Table1]" displayFolder="" count="0" memberValueDatatype="130" unbalanced="0"/>
    <cacheHierarchy uniqueName="[Table1].[ESM System Name]" caption="ESM System Name" attribute="1" defaultMemberUniqueName="[Table1].[ESM System Name].[All]" allUniqueName="[Table1].[ESM System Name].[All]" dimensionUniqueName="[Table1]" displayFolder="" count="0" memberValueDatatype="130" unbalanced="0"/>
    <cacheHierarchy uniqueName="[Table1].[How it relates to core competency]" caption="How it relates to core competency" attribute="1" defaultMemberUniqueName="[Table1].[How it relates to core competency].[All]" allUniqueName="[Table1].[How it relates to core competency].[All]" dimensionUniqueName="[Table1]" displayFolder="" count="0" memberValueDatatype="130" unbalanced="0"/>
    <cacheHierarchy uniqueName="[Table1].[Principal System Owner]" caption="Principal System Owner" attribute="1" defaultMemberUniqueName="[Table1].[Principal System Owner].[All]" allUniqueName="[Table1].[Principal System Owner].[All]" dimensionUniqueName="[Table1]" displayFolder="" count="0" memberValueDatatype="130" unbalanced="0"/>
    <cacheHierarchy uniqueName="[Table1].[Process No.]" caption="Process No." attribute="1" defaultMemberUniqueName="[Table1].[Process No.].[All]" allUniqueName="[Table1].[Process No.].[All]" dimensionUniqueName="[Table1]" displayFolder="" count="0" memberValueDatatype="130" unbalanced="0"/>
    <cacheHierarchy uniqueName="[Table1].[Process Name]" caption="Process Name" attribute="1" defaultMemberUniqueName="[Table1].[Process Name].[All]" allUniqueName="[Table1].[Process Name].[All]" dimensionUniqueName="[Table1]" displayFolder="" count="0" memberValueDatatype="130" unbalanced="0"/>
    <cacheHierarchy uniqueName="[Table1].[Process Owners]" caption="Process Owners" attribute="1" defaultMemberUniqueName="[Table1].[Process Owners].[All]" allUniqueName="[Table1].[Process Owners].[All]" dimensionUniqueName="[Table1]" displayFolder="" count="0" memberValueDatatype="130" unbalanced="0"/>
    <cacheHierarchy uniqueName="[Table1].[Sub Process No.]" caption="Sub Process No." attribute="1" defaultMemberUniqueName="[Table1].[Sub Process No.].[All]" allUniqueName="[Table1].[Sub Process No.].[All]" dimensionUniqueName="[Table1]" displayFolder="" count="0" memberValueDatatype="130" unbalanced="0"/>
    <cacheHierarchy uniqueName="[Table1].[Sub Process Name]" caption="Sub Process Name" attribute="1" defaultMemberUniqueName="[Table1].[Sub Process Name].[All]" allUniqueName="[Table1].[Sub Process Name].[All]" dimensionUniqueName="[Table1]" displayFolder="" count="0" memberValueDatatype="130" unbalanced="0"/>
    <cacheHierarchy uniqueName="[Table1].[Sub Process Owners]" caption="Sub Process Owners" attribute="1" defaultMemberUniqueName="[Table1].[Sub Process Owners].[All]" allUniqueName="[Table1].[Sub Process Owners].[All]" dimensionUniqueName="[Table1]" displayFolder="" count="0" memberValueDatatype="130" unbalanced="0"/>
    <cacheHierarchy uniqueName="[Table1].[Process Category]" caption="Process Category" attribute="1" defaultMemberUniqueName="[Table1].[Process Category].[All]" allUniqueName="[Table1].[Process Category].[All]" dimensionUniqueName="[Table1]" displayFolder="" count="0" memberValueDatatype="130" unbalanced="0"/>
    <cacheHierarchy uniqueName="[Table1].[Process Count]" caption="Process Count" attribute="1" defaultMemberUniqueName="[Table1].[Process Count].[All]" allUniqueName="[Table1].[Process Count].[All]" dimensionUniqueName="[Table1]" displayFolder="" count="0" memberValueDatatype="20" unbalanced="0"/>
    <cacheHierarchy uniqueName="[Table1].[Scope]" caption="Scope" attribute="1" defaultMemberUniqueName="[Table1].[Scope].[All]" allUniqueName="[Table1].[Scope].[All]" dimensionUniqueName="[Table1]" displayFolder="" count="0" memberValueDatatype="130" unbalanced="0"/>
    <cacheHierarchy uniqueName="[Table1].[SPOC]" caption="SPOC" attribute="1" defaultMemberUniqueName="[Table1].[SPOC].[All]" allUniqueName="[Table1].[SPOC].[All]" dimensionUniqueName="[Table1]" displayFolder="" count="0" memberValueDatatype="130" unbalanced="0"/>
    <cacheHierarchy uniqueName="[Table1].[Map Status]" caption="Map Status" attribute="1" defaultMemberUniqueName="[Table1].[Map Status].[All]" allUniqueName="[Table1].[Map Status].[All]" dimensionUniqueName="[Table1]" displayFolder="" count="0" memberValueDatatype="130" unbalanced="0"/>
    <cacheHierarchy uniqueName="[Table1].[Completion %]" caption="Completion %" attribute="1" defaultMemberUniqueName="[Table1].[Completion %].[All]" allUniqueName="[Table1].[Completion %].[All]" dimensionUniqueName="[Table1]" displayFolder="" count="0" memberValueDatatype="130" unbalanced="0"/>
    <cacheHierarchy uniqueName="[Measures].[__XL_Count Range 1]" caption="__XL_Count Range 1" measure="1" displayFolder="" measureGroup="Range 1"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SPOC]" caption="Count of SPOC" measure="1" displayFolder="" measureGroup="Range 1" count="0" hidden="1">
      <extLst>
        <ext xmlns:x15="http://schemas.microsoft.com/office/spreadsheetml/2010/11/main" uri="{B97F6D7D-B522-45F9-BDA1-12C45D357490}">
          <x15:cacheHierarchy aggregatedColumn="14"/>
        </ext>
      </extLst>
    </cacheHierarchy>
    <cacheHierarchy uniqueName="[Measures].[Count of Map Status]" caption="Count of Map Status" measure="1" displayFolder="" measureGroup="Table1" count="0" hidden="1">
      <extLst>
        <ext xmlns:x15="http://schemas.microsoft.com/office/spreadsheetml/2010/11/main" uri="{B97F6D7D-B522-45F9-BDA1-12C45D357490}">
          <x15:cacheHierarchy aggregatedColumn="30"/>
        </ext>
      </extLst>
    </cacheHierarchy>
    <cacheHierarchy uniqueName="[Measures].[Count of Completion %]" caption="Count of Completion %" measure="1" displayFolder="" measureGroup="Table1" count="0" hidden="1">
      <extLst>
        <ext xmlns:x15="http://schemas.microsoft.com/office/spreadsheetml/2010/11/main" uri="{B97F6D7D-B522-45F9-BDA1-12C45D357490}">
          <x15:cacheHierarchy aggregatedColumn="31"/>
        </ext>
      </extLst>
    </cacheHierarchy>
    <cacheHierarchy uniqueName="[Measures].[Count of Process Name]" caption="Count of Process Name" measure="1" displayFolder="" measureGroup="Range 1" count="0" hidden="1">
      <extLst>
        <ext xmlns:x15="http://schemas.microsoft.com/office/spreadsheetml/2010/11/main" uri="{B97F6D7D-B522-45F9-BDA1-12C45D357490}">
          <x15:cacheHierarchy aggregatedColumn="6"/>
        </ext>
      </extLst>
    </cacheHierarchy>
    <cacheHierarchy uniqueName="[Measures].[Sum of Process Count]" caption="Sum of Process Count" measure="1" displayFolder="" measureGroup="Table1" count="0" hidden="1">
      <extLst>
        <ext xmlns:x15="http://schemas.microsoft.com/office/spreadsheetml/2010/11/main" uri="{B97F6D7D-B522-45F9-BDA1-12C45D357490}">
          <x15:cacheHierarchy aggregatedColumn="27"/>
        </ext>
      </extLst>
    </cacheHierarchy>
  </cacheHierarchies>
  <kpis count="0"/>
  <dimensions count="3">
    <dimension measure="1" name="Measures" uniqueName="[Measures]" caption="Measures"/>
    <dimension name="Range 1" uniqueName="[Range 1]" caption="Range 1"/>
    <dimension name="Table1" uniqueName="[Table1]" caption="Table1"/>
  </dimensions>
  <measureGroups count="2">
    <measureGroup name="Range 1" caption="Range 1"/>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ari Anshu [ ITSO , Pune CVBU , CORP-IT ]" refreshedDate="43371.42594976852" backgroundQuery="1" createdVersion="6" refreshedVersion="6" minRefreshableVersion="3" recordCount="0" supportSubquery="1" supportAdvancedDrill="1" xr:uid="{00000000-000A-0000-FFFF-FFFF01000000}">
  <cacheSource type="external" connectionId="1"/>
  <cacheFields count="5">
    <cacheField name="[Range 1].[ESM System No.].[ESM System No.]" caption="ESM System No." numFmtId="0" hierarchy="1" level="1">
      <sharedItems count="21">
        <s v="CVBU-EL-07"/>
        <s v="CVBU-EL-09"/>
        <s v="CVBU-EL-10"/>
        <s v="EL-12"/>
        <s v="CVBU-EL-06"/>
        <s v="EL-11"/>
        <s v="EL-22"/>
        <s v="CVBU-EL-02"/>
        <s v="CVBU-EL-03"/>
        <s v="CVBU-EL-04"/>
        <s v="CVBU-EL-05"/>
        <s v="EL-01"/>
        <s v="EL-16"/>
        <s v="EL-19"/>
        <s v="EL-20"/>
        <s v="EL-21"/>
        <s v="EL-23"/>
        <s v="EL-14"/>
        <s v="EL-15"/>
        <s v="EL-17"/>
        <s v="CVBU-EL-08"/>
      </sharedItems>
    </cacheField>
    <cacheField name="[Table1].[SPOC].[SPOC]" caption="SPOC" numFmtId="0" hierarchy="29" level="1">
      <sharedItems count="4">
        <s v="Adarsh"/>
        <s v="Anshu"/>
        <s v="Richa"/>
        <s v="TBD"/>
      </sharedItems>
    </cacheField>
    <cacheField name="[Table1].[ESM System No.].[ESM System No.]" caption="ESM System No." numFmtId="0" hierarchy="16" level="1">
      <sharedItems count="11">
        <s v="CVBU-EL-07"/>
        <s v="CVBU-EL-09"/>
        <s v="CVBU-EL-10"/>
        <s v="EL-12"/>
        <s v="CVBU-EL-06"/>
        <s v="EL-11"/>
        <s v="EL-22"/>
        <s v="EL-14"/>
        <s v="EL-15"/>
        <s v="EL-17"/>
        <s v="CVBU-EL-08"/>
      </sharedItems>
    </cacheField>
    <cacheField name="[Table1].[ESM System Name].[ESM System Name]" caption="ESM System Name" numFmtId="0" hierarchy="17" level="1">
      <sharedItems count="11">
        <s v="Channel Partner Management"/>
        <s v="After Market Support"/>
        <s v="Sales and Operations Planning"/>
        <s v="Customer Acquisition (Sales Planning)"/>
        <s v="Vendor Management"/>
        <s v="Manufacturing"/>
        <s v="Produce Fully Built Vehicles (FBVs)"/>
        <s v="Facilities Management"/>
        <s v="Human Resource Management"/>
        <s v="Finance and Budgeting"/>
        <s v="New Product Introduction"/>
      </sharedItems>
    </cacheField>
    <cacheField name="[Measures].[Sum of Process Count]" caption="Sum of Process Count" numFmtId="0" hierarchy="39" level="32767"/>
  </cacheFields>
  <cacheHierarchies count="40">
    <cacheHierarchy uniqueName="[Range 1].[Sl. No.]" caption="Sl. No." attribute="1" defaultMemberUniqueName="[Range 1].[Sl. No.].[All]" allUniqueName="[Range 1].[Sl. No.].[All]" dimensionUniqueName="[Range 1]" displayFolder="" count="0" memberValueDatatype="20" unbalanced="0"/>
    <cacheHierarchy uniqueName="[Range 1].[ESM System No.]" caption="ESM System No." attribute="1" defaultMemberUniqueName="[Range 1].[ESM System No.].[All]" allUniqueName="[Range 1].[ESM System No.].[All]" dimensionUniqueName="[Range 1]" displayFolder="" count="2" memberValueDatatype="130" unbalanced="0">
      <fieldsUsage count="2">
        <fieldUsage x="-1"/>
        <fieldUsage x="0"/>
      </fieldsUsage>
    </cacheHierarchy>
    <cacheHierarchy uniqueName="[Range 1].[ESM System Name]" caption="ESM System Name" attribute="1" defaultMemberUniqueName="[Range 1].[ESM System Name].[All]" allUniqueName="[Range 1].[ESM System Name].[All]" dimensionUniqueName="[Range 1]" displayFolder="" count="0" memberValueDatatype="130" unbalanced="0"/>
    <cacheHierarchy uniqueName="[Range 1].[How it relates to core competency]" caption="How it relates to core competency" attribute="1" defaultMemberUniqueName="[Range 1].[How it relates to core competency].[All]" allUniqueName="[Range 1].[How it relates to core competency].[All]" dimensionUniqueName="[Range 1]" displayFolder="" count="0" memberValueDatatype="130" unbalanced="0"/>
    <cacheHierarchy uniqueName="[Range 1].[Principal System Owner]" caption="Principal System Owner" attribute="1" defaultMemberUniqueName="[Range 1].[Principal System Owner].[All]" allUniqueName="[Range 1].[Principal System Owner].[All]" dimensionUniqueName="[Range 1]" displayFolder="" count="0" memberValueDatatype="130" unbalanced="0"/>
    <cacheHierarchy uniqueName="[Range 1].[Process No.]" caption="Process No." attribute="1" defaultMemberUniqueName="[Range 1].[Process No.].[All]" allUniqueName="[Range 1].[Process No.].[All]" dimensionUniqueName="[Range 1]" displayFolder="" count="0" memberValueDatatype="130" unbalanced="0"/>
    <cacheHierarchy uniqueName="[Range 1].[Process Name]" caption="Process Name" attribute="1" defaultMemberUniqueName="[Range 1].[Process Name].[All]" allUniqueName="[Range 1].[Process Name].[All]" dimensionUniqueName="[Range 1]" displayFolder="" count="0" memberValueDatatype="130" unbalanced="0"/>
    <cacheHierarchy uniqueName="[Range 1].[Process Owners]" caption="Process Owners" attribute="1" defaultMemberUniqueName="[Range 1].[Process Owners].[All]" allUniqueName="[Range 1].[Process Owners].[All]" dimensionUniqueName="[Range 1]" displayFolder="" count="0" memberValueDatatype="130" unbalanced="0"/>
    <cacheHierarchy uniqueName="[Range 1].[Sub Process No.]" caption="Sub Process No." attribute="1" defaultMemberUniqueName="[Range 1].[Sub Process No.].[All]" allUniqueName="[Range 1].[Sub Process No.].[All]" dimensionUniqueName="[Range 1]" displayFolder="" count="0" memberValueDatatype="130" unbalanced="0"/>
    <cacheHierarchy uniqueName="[Range 1].[Sub Process Name]" caption="Sub Process Name" attribute="1" defaultMemberUniqueName="[Range 1].[Sub Process Name].[All]" allUniqueName="[Range 1].[Sub Process Name].[All]" dimensionUniqueName="[Range 1]" displayFolder="" count="0" memberValueDatatype="130" unbalanced="0"/>
    <cacheHierarchy uniqueName="[Range 1].[Sub Process Owners]" caption="Sub Process Owners" attribute="1" defaultMemberUniqueName="[Range 1].[Sub Process Owners].[All]" allUniqueName="[Range 1].[Sub Process Owners].[All]" dimensionUniqueName="[Range 1]" displayFolder="" count="0" memberValueDatatype="130" unbalanced="0"/>
    <cacheHierarchy uniqueName="[Range 1].[Process Category]" caption="Process Category" attribute="1" defaultMemberUniqueName="[Range 1].[Process Category].[All]" allUniqueName="[Range 1].[Process Category].[All]" dimensionUniqueName="[Range 1]" displayFolder="" count="0" memberValueDatatype="130" unbalanced="0"/>
    <cacheHierarchy uniqueName="[Range 1].[Process Count]" caption="Process Count" attribute="1" defaultMemberUniqueName="[Range 1].[Process Count].[All]" allUniqueName="[Range 1].[Process Count].[All]" dimensionUniqueName="[Range 1]" displayFolder="" count="0" memberValueDatatype="20" unbalanced="0"/>
    <cacheHierarchy uniqueName="[Range 1].[Scope]" caption="Scope" attribute="1" defaultMemberUniqueName="[Range 1].[Scope].[All]" allUniqueName="[Range 1].[Scope].[All]" dimensionUniqueName="[Range 1]" displayFolder="" count="0" memberValueDatatype="130" unbalanced="0"/>
    <cacheHierarchy uniqueName="[Range 1].[SPOC]" caption="SPOC" attribute="1" defaultMemberUniqueName="[Range 1].[SPOC].[All]" allUniqueName="[Range 1].[SPOC].[All]" dimensionUniqueName="[Range 1]" displayFolder="" count="0" memberValueDatatype="130" unbalanced="0"/>
    <cacheHierarchy uniqueName="[Table1].[Sl. No.]" caption="Sl. No." attribute="1" defaultMemberUniqueName="[Table1].[Sl. No.].[All]" allUniqueName="[Table1].[Sl. No.].[All]" dimensionUniqueName="[Table1]" displayFolder="" count="0" memberValueDatatype="20" unbalanced="0"/>
    <cacheHierarchy uniqueName="[Table1].[ESM System No.]" caption="ESM System No." attribute="1" defaultMemberUniqueName="[Table1].[ESM System No.].[All]" allUniqueName="[Table1].[ESM System No.].[All]" dimensionUniqueName="[Table1]" displayFolder="" count="2" memberValueDatatype="130" unbalanced="0">
      <fieldsUsage count="2">
        <fieldUsage x="-1"/>
        <fieldUsage x="2"/>
      </fieldsUsage>
    </cacheHierarchy>
    <cacheHierarchy uniqueName="[Table1].[ESM System Name]" caption="ESM System Name" attribute="1" defaultMemberUniqueName="[Table1].[ESM System Name].[All]" allUniqueName="[Table1].[ESM System Name].[All]" dimensionUniqueName="[Table1]" displayFolder="" count="2" memberValueDatatype="130" unbalanced="0">
      <fieldsUsage count="2">
        <fieldUsage x="-1"/>
        <fieldUsage x="3"/>
      </fieldsUsage>
    </cacheHierarchy>
    <cacheHierarchy uniqueName="[Table1].[How it relates to core competency]" caption="How it relates to core competency" attribute="1" defaultMemberUniqueName="[Table1].[How it relates to core competency].[All]" allUniqueName="[Table1].[How it relates to core competency].[All]" dimensionUniqueName="[Table1]" displayFolder="" count="0" memberValueDatatype="130" unbalanced="0"/>
    <cacheHierarchy uniqueName="[Table1].[Principal System Owner]" caption="Principal System Owner" attribute="1" defaultMemberUniqueName="[Table1].[Principal System Owner].[All]" allUniqueName="[Table1].[Principal System Owner].[All]" dimensionUniqueName="[Table1]" displayFolder="" count="0" memberValueDatatype="130" unbalanced="0"/>
    <cacheHierarchy uniqueName="[Table1].[Process No.]" caption="Process No." attribute="1" defaultMemberUniqueName="[Table1].[Process No.].[All]" allUniqueName="[Table1].[Process No.].[All]" dimensionUniqueName="[Table1]" displayFolder="" count="0" memberValueDatatype="130" unbalanced="0"/>
    <cacheHierarchy uniqueName="[Table1].[Process Name]" caption="Process Name" attribute="1" defaultMemberUniqueName="[Table1].[Process Name].[All]" allUniqueName="[Table1].[Process Name].[All]" dimensionUniqueName="[Table1]" displayFolder="" count="0" memberValueDatatype="130" unbalanced="0"/>
    <cacheHierarchy uniqueName="[Table1].[Process Owners]" caption="Process Owners" attribute="1" defaultMemberUniqueName="[Table1].[Process Owners].[All]" allUniqueName="[Table1].[Process Owners].[All]" dimensionUniqueName="[Table1]" displayFolder="" count="0" memberValueDatatype="130" unbalanced="0"/>
    <cacheHierarchy uniqueName="[Table1].[Sub Process No.]" caption="Sub Process No." attribute="1" defaultMemberUniqueName="[Table1].[Sub Process No.].[All]" allUniqueName="[Table1].[Sub Process No.].[All]" dimensionUniqueName="[Table1]" displayFolder="" count="0" memberValueDatatype="130" unbalanced="0"/>
    <cacheHierarchy uniqueName="[Table1].[Sub Process Name]" caption="Sub Process Name" attribute="1" defaultMemberUniqueName="[Table1].[Sub Process Name].[All]" allUniqueName="[Table1].[Sub Process Name].[All]" dimensionUniqueName="[Table1]" displayFolder="" count="0" memberValueDatatype="130" unbalanced="0"/>
    <cacheHierarchy uniqueName="[Table1].[Sub Process Owners]" caption="Sub Process Owners" attribute="1" defaultMemberUniqueName="[Table1].[Sub Process Owners].[All]" allUniqueName="[Table1].[Sub Process Owners].[All]" dimensionUniqueName="[Table1]" displayFolder="" count="0" memberValueDatatype="130" unbalanced="0"/>
    <cacheHierarchy uniqueName="[Table1].[Process Category]" caption="Process Category" attribute="1" defaultMemberUniqueName="[Table1].[Process Category].[All]" allUniqueName="[Table1].[Process Category].[All]" dimensionUniqueName="[Table1]" displayFolder="" count="0" memberValueDatatype="130" unbalanced="0"/>
    <cacheHierarchy uniqueName="[Table1].[Process Count]" caption="Process Count" attribute="1" defaultMemberUniqueName="[Table1].[Process Count].[All]" allUniqueName="[Table1].[Process Count].[All]" dimensionUniqueName="[Table1]" displayFolder="" count="0" memberValueDatatype="20" unbalanced="0"/>
    <cacheHierarchy uniqueName="[Table1].[Scope]" caption="Scope" attribute="1" defaultMemberUniqueName="[Table1].[Scope].[All]" allUniqueName="[Table1].[Scope].[All]" dimensionUniqueName="[Table1]" displayFolder="" count="0" memberValueDatatype="130" unbalanced="0"/>
    <cacheHierarchy uniqueName="[Table1].[SPOC]" caption="SPOC" attribute="1" defaultMemberUniqueName="[Table1].[SPOC].[All]" allUniqueName="[Table1].[SPOC].[All]" dimensionUniqueName="[Table1]" displayFolder="" count="2" memberValueDatatype="130" unbalanced="0">
      <fieldsUsage count="2">
        <fieldUsage x="-1"/>
        <fieldUsage x="1"/>
      </fieldsUsage>
    </cacheHierarchy>
    <cacheHierarchy uniqueName="[Table1].[Map Status]" caption="Map Status" attribute="1" defaultMemberUniqueName="[Table1].[Map Status].[All]" allUniqueName="[Table1].[Map Status].[All]" dimensionUniqueName="[Table1]" displayFolder="" count="0" memberValueDatatype="130" unbalanced="0"/>
    <cacheHierarchy uniqueName="[Table1].[Completion %]" caption="Completion %" attribute="1" defaultMemberUniqueName="[Table1].[Completion %].[All]" allUniqueName="[Table1].[Completion %].[All]" dimensionUniqueName="[Table1]" displayFolder="" count="0" memberValueDatatype="130" unbalanced="0"/>
    <cacheHierarchy uniqueName="[Measures].[__XL_Count Range 1]" caption="__XL_Count Range 1" measure="1" displayFolder="" measureGroup="Range 1"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SPOC]" caption="Count of SPOC" measure="1" displayFolder="" measureGroup="Range 1" count="0" hidden="1">
      <extLst>
        <ext xmlns:x15="http://schemas.microsoft.com/office/spreadsheetml/2010/11/main" uri="{B97F6D7D-B522-45F9-BDA1-12C45D357490}">
          <x15:cacheHierarchy aggregatedColumn="14"/>
        </ext>
      </extLst>
    </cacheHierarchy>
    <cacheHierarchy uniqueName="[Measures].[Count of Map Status]" caption="Count of Map Status" measure="1" displayFolder="" measureGroup="Table1" count="0" hidden="1">
      <extLst>
        <ext xmlns:x15="http://schemas.microsoft.com/office/spreadsheetml/2010/11/main" uri="{B97F6D7D-B522-45F9-BDA1-12C45D357490}">
          <x15:cacheHierarchy aggregatedColumn="30"/>
        </ext>
      </extLst>
    </cacheHierarchy>
    <cacheHierarchy uniqueName="[Measures].[Count of Completion %]" caption="Count of Completion %" measure="1" displayFolder="" measureGroup="Table1" count="0" hidden="1">
      <extLst>
        <ext xmlns:x15="http://schemas.microsoft.com/office/spreadsheetml/2010/11/main" uri="{B97F6D7D-B522-45F9-BDA1-12C45D357490}">
          <x15:cacheHierarchy aggregatedColumn="31"/>
        </ext>
      </extLst>
    </cacheHierarchy>
    <cacheHierarchy uniqueName="[Measures].[Count of Process Name]" caption="Count of Process Name" measure="1" displayFolder="" measureGroup="Range 1" count="0" hidden="1">
      <extLst>
        <ext xmlns:x15="http://schemas.microsoft.com/office/spreadsheetml/2010/11/main" uri="{B97F6D7D-B522-45F9-BDA1-12C45D357490}">
          <x15:cacheHierarchy aggregatedColumn="6"/>
        </ext>
      </extLst>
    </cacheHierarchy>
    <cacheHierarchy uniqueName="[Measures].[Sum of Process Count]" caption="Sum of Process Count" measure="1" displayFolder="" measureGroup="Table1" count="0" oneField="1" hidden="1">
      <fieldsUsage count="1">
        <fieldUsage x="4"/>
      </fieldsUsage>
      <extLst>
        <ext xmlns:x15="http://schemas.microsoft.com/office/spreadsheetml/2010/11/main" uri="{B97F6D7D-B522-45F9-BDA1-12C45D357490}">
          <x15:cacheHierarchy aggregatedColumn="27"/>
        </ext>
      </extLst>
    </cacheHierarchy>
  </cacheHierarchies>
  <kpis count="0"/>
  <dimensions count="3">
    <dimension measure="1" name="Measures" uniqueName="[Measures]" caption="Measures"/>
    <dimension name="Range 1" uniqueName="[Range 1]" caption="Range 1"/>
    <dimension name="Table1" uniqueName="[Table1]" caption="Table1"/>
  </dimensions>
  <measureGroups count="2">
    <measureGroup name="Range 1" caption="Range 1"/>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ari Anshu [ ITSO , Pune CVBU , CORP-IT ]" refreshedDate="43371.425951273151" backgroundQuery="1" createdVersion="6" refreshedVersion="6" minRefreshableVersion="3" recordCount="0" supportSubquery="1" supportAdvancedDrill="1" xr:uid="{00000000-000A-0000-FFFF-FFFF02000000}">
  <cacheSource type="external" connectionId="1"/>
  <cacheFields count="7">
    <cacheField name="[Range 1].[ESM System No.].[ESM System No.]" caption="ESM System No." numFmtId="0" hierarchy="1" level="1">
      <sharedItems count="21">
        <s v="CVBU-EL-07"/>
        <s v="CVBU-EL-09"/>
        <s v="CVBU-EL-10"/>
        <s v="EL-12"/>
        <s v="CVBU-EL-06"/>
        <s v="EL-11"/>
        <s v="EL-22"/>
        <s v="CVBU-EL-02"/>
        <s v="CVBU-EL-03"/>
        <s v="CVBU-EL-04"/>
        <s v="CVBU-EL-05"/>
        <s v="EL-01"/>
        <s v="EL-16"/>
        <s v="EL-19"/>
        <s v="EL-20"/>
        <s v="EL-21"/>
        <s v="EL-23"/>
        <s v="EL-14"/>
        <s v="EL-15"/>
        <s v="EL-17"/>
        <s v="CVBU-EL-08"/>
      </sharedItems>
    </cacheField>
    <cacheField name="[Table1].[SPOC].[SPOC]" caption="SPOC" numFmtId="0" hierarchy="29" level="1">
      <sharedItems count="1">
        <s v="Richa"/>
      </sharedItems>
    </cacheField>
    <cacheField name="[Table1].[ESM System No.].[ESM System No.]" caption="ESM System No." numFmtId="0" hierarchy="16" level="1">
      <sharedItems count="11">
        <s v="EL-14"/>
        <s v="EL-15"/>
        <s v="EL-17"/>
        <s v="CVBU-EL-07" u="1"/>
        <s v="CVBU-EL-09" u="1"/>
        <s v="CVBU-EL-10" u="1"/>
        <s v="EL-12" u="1"/>
        <s v="CVBU-EL-06" u="1"/>
        <s v="EL-11" u="1"/>
        <s v="EL-22" u="1"/>
        <s v="CVBU-EL-08" u="1"/>
      </sharedItems>
    </cacheField>
    <cacheField name="[Table1].[ESM System Name].[ESM System Name]" caption="ESM System Name" numFmtId="0" hierarchy="17" level="1">
      <sharedItems count="3">
        <s v="Facilities Management"/>
        <s v="Human Resource Management"/>
        <s v="Finance and Budgeting"/>
      </sharedItems>
    </cacheField>
    <cacheField name="[Table1].[Process Name].[Process Name]" caption="Process Name" numFmtId="0" hierarchy="21" level="1">
      <sharedItems count="36">
        <s v="Facilities Management"/>
        <s v="Facility Creation for New Products"/>
        <s v="Facilities Upgradation for Existing Products"/>
        <s v="Facilities Life Cycle Management"/>
        <s v="Human Resource Management"/>
        <s v="Develop and Deploy HR Strategies and Policies"/>
        <s v="Manage Employee relations"/>
        <s v="Manage Family Size"/>
        <s v="People Development &amp; Training"/>
        <s v="Performance Management System"/>
        <s v="Succession Planning"/>
        <s v="Manage Employee Welfare"/>
        <s v="Employee Engagement"/>
        <s v="Talent Manager"/>
        <s v="Work System Design"/>
        <s v="Finance and Budgeting"/>
        <s v="RevenueBudgeting"/>
        <s v="ProductCosting (Auto)"/>
        <s v="ProductCosting (Non Auto)"/>
        <s v="ProductCosting Foundry"/>
        <s v="ProductCosting PE"/>
        <s v="ProductPricing -Vehicle"/>
        <s v="ProductPricing –Spare Parts"/>
        <s v="FinancialAccounting -GAAP"/>
        <s v="Indirect Taxation"/>
        <s v="Direct Taxation"/>
        <s v="Receivables Management"/>
        <s v="Accounts Payment Management"/>
        <s v="Resource Management"/>
        <s v="Risk Management"/>
        <s v="Employee Services"/>
        <s v="Statutory Audits"/>
        <s v="Manage Investor Relations"/>
        <s v="EVA drilldown"/>
        <s v="Capital Budgeting"/>
        <s v="FIBRES"/>
      </sharedItems>
    </cacheField>
    <cacheField name="[Table1].[Process No.].[Process No.]" caption="Process No." numFmtId="0" hierarchy="20" level="1">
      <sharedItems count="36">
        <s v="EL-14"/>
        <s v="EL-14-01"/>
        <s v="EL-14-02"/>
        <s v="EL-14-03"/>
        <s v="EL-15"/>
        <s v="EL-15-01"/>
        <s v="EL-15-02"/>
        <s v="EL-15-03"/>
        <s v="EL-15-04"/>
        <s v="EL-15-05"/>
        <s v="EL-15-06"/>
        <s v="EL-15-07"/>
        <s v="EL-15-08"/>
        <s v="EL-15-09"/>
        <s v="EL-15-10"/>
        <s v="EL-17"/>
        <s v="EL-17-01"/>
        <s v="EL-17-02-A"/>
        <s v="EL-17-02-B"/>
        <s v="EL-17-02-C"/>
        <s v="EL-17-02-D"/>
        <s v="EL-17-03"/>
        <s v="EL-17-03-A"/>
        <s v="EL-17-04 (A&amp;B)"/>
        <s v="EL-17-05"/>
        <s v="EL-17-05-A"/>
        <s v="EL-17-06"/>
        <s v="EL-17-07"/>
        <s v="EL-17-08"/>
        <s v="EL-17-09"/>
        <s v="EL-17-10"/>
        <s v="EL-17-11"/>
        <s v="EL-17-12"/>
        <s v="EL-17-13"/>
        <s v="EL-17-14"/>
        <s v="EL-17-15"/>
      </sharedItems>
    </cacheField>
    <cacheField name="[Measures].[Sum of Process Count]" caption="Sum of Process Count" numFmtId="0" hierarchy="39" level="32767"/>
  </cacheFields>
  <cacheHierarchies count="40">
    <cacheHierarchy uniqueName="[Range 1].[Sl. No.]" caption="Sl. No." attribute="1" defaultMemberUniqueName="[Range 1].[Sl. No.].[All]" allUniqueName="[Range 1].[Sl. No.].[All]" dimensionUniqueName="[Range 1]" displayFolder="" count="0" memberValueDatatype="20" unbalanced="0"/>
    <cacheHierarchy uniqueName="[Range 1].[ESM System No.]" caption="ESM System No." attribute="1" defaultMemberUniqueName="[Range 1].[ESM System No.].[All]" allUniqueName="[Range 1].[ESM System No.].[All]" dimensionUniqueName="[Range 1]" displayFolder="" count="2" memberValueDatatype="130" unbalanced="0">
      <fieldsUsage count="2">
        <fieldUsage x="-1"/>
        <fieldUsage x="0"/>
      </fieldsUsage>
    </cacheHierarchy>
    <cacheHierarchy uniqueName="[Range 1].[ESM System Name]" caption="ESM System Name" attribute="1" defaultMemberUniqueName="[Range 1].[ESM System Name].[All]" allUniqueName="[Range 1].[ESM System Name].[All]" dimensionUniqueName="[Range 1]" displayFolder="" count="0" memberValueDatatype="130" unbalanced="0"/>
    <cacheHierarchy uniqueName="[Range 1].[How it relates to core competency]" caption="How it relates to core competency" attribute="1" defaultMemberUniqueName="[Range 1].[How it relates to core competency].[All]" allUniqueName="[Range 1].[How it relates to core competency].[All]" dimensionUniqueName="[Range 1]" displayFolder="" count="0" memberValueDatatype="130" unbalanced="0"/>
    <cacheHierarchy uniqueName="[Range 1].[Principal System Owner]" caption="Principal System Owner" attribute="1" defaultMemberUniqueName="[Range 1].[Principal System Owner].[All]" allUniqueName="[Range 1].[Principal System Owner].[All]" dimensionUniqueName="[Range 1]" displayFolder="" count="0" memberValueDatatype="130" unbalanced="0"/>
    <cacheHierarchy uniqueName="[Range 1].[Process No.]" caption="Process No." attribute="1" defaultMemberUniqueName="[Range 1].[Process No.].[All]" allUniqueName="[Range 1].[Process No.].[All]" dimensionUniqueName="[Range 1]" displayFolder="" count="0" memberValueDatatype="130" unbalanced="0"/>
    <cacheHierarchy uniqueName="[Range 1].[Process Name]" caption="Process Name" attribute="1" defaultMemberUniqueName="[Range 1].[Process Name].[All]" allUniqueName="[Range 1].[Process Name].[All]" dimensionUniqueName="[Range 1]" displayFolder="" count="0" memberValueDatatype="130" unbalanced="0"/>
    <cacheHierarchy uniqueName="[Range 1].[Process Owners]" caption="Process Owners" attribute="1" defaultMemberUniqueName="[Range 1].[Process Owners].[All]" allUniqueName="[Range 1].[Process Owners].[All]" dimensionUniqueName="[Range 1]" displayFolder="" count="0" memberValueDatatype="130" unbalanced="0"/>
    <cacheHierarchy uniqueName="[Range 1].[Sub Process No.]" caption="Sub Process No." attribute="1" defaultMemberUniqueName="[Range 1].[Sub Process No.].[All]" allUniqueName="[Range 1].[Sub Process No.].[All]" dimensionUniqueName="[Range 1]" displayFolder="" count="0" memberValueDatatype="130" unbalanced="0"/>
    <cacheHierarchy uniqueName="[Range 1].[Sub Process Name]" caption="Sub Process Name" attribute="1" defaultMemberUniqueName="[Range 1].[Sub Process Name].[All]" allUniqueName="[Range 1].[Sub Process Name].[All]" dimensionUniqueName="[Range 1]" displayFolder="" count="0" memberValueDatatype="130" unbalanced="0"/>
    <cacheHierarchy uniqueName="[Range 1].[Sub Process Owners]" caption="Sub Process Owners" attribute="1" defaultMemberUniqueName="[Range 1].[Sub Process Owners].[All]" allUniqueName="[Range 1].[Sub Process Owners].[All]" dimensionUniqueName="[Range 1]" displayFolder="" count="0" memberValueDatatype="130" unbalanced="0"/>
    <cacheHierarchy uniqueName="[Range 1].[Process Category]" caption="Process Category" attribute="1" defaultMemberUniqueName="[Range 1].[Process Category].[All]" allUniqueName="[Range 1].[Process Category].[All]" dimensionUniqueName="[Range 1]" displayFolder="" count="0" memberValueDatatype="130" unbalanced="0"/>
    <cacheHierarchy uniqueName="[Range 1].[Process Count]" caption="Process Count" attribute="1" defaultMemberUniqueName="[Range 1].[Process Count].[All]" allUniqueName="[Range 1].[Process Count].[All]" dimensionUniqueName="[Range 1]" displayFolder="" count="0" memberValueDatatype="20" unbalanced="0"/>
    <cacheHierarchy uniqueName="[Range 1].[Scope]" caption="Scope" attribute="1" defaultMemberUniqueName="[Range 1].[Scope].[All]" allUniqueName="[Range 1].[Scope].[All]" dimensionUniqueName="[Range 1]" displayFolder="" count="0" memberValueDatatype="130" unbalanced="0"/>
    <cacheHierarchy uniqueName="[Range 1].[SPOC]" caption="SPOC" attribute="1" defaultMemberUniqueName="[Range 1].[SPOC].[All]" allUniqueName="[Range 1].[SPOC].[All]" dimensionUniqueName="[Range 1]" displayFolder="" count="0" memberValueDatatype="130" unbalanced="0"/>
    <cacheHierarchy uniqueName="[Table1].[Sl. No.]" caption="Sl. No." attribute="1" defaultMemberUniqueName="[Table1].[Sl. No.].[All]" allUniqueName="[Table1].[Sl. No.].[All]" dimensionUniqueName="[Table1]" displayFolder="" count="0" memberValueDatatype="20" unbalanced="0"/>
    <cacheHierarchy uniqueName="[Table1].[ESM System No.]" caption="ESM System No." attribute="1" defaultMemberUniqueName="[Table1].[ESM System No.].[All]" allUniqueName="[Table1].[ESM System No.].[All]" dimensionUniqueName="[Table1]" displayFolder="" count="2" memberValueDatatype="130" unbalanced="0">
      <fieldsUsage count="2">
        <fieldUsage x="-1"/>
        <fieldUsage x="2"/>
      </fieldsUsage>
    </cacheHierarchy>
    <cacheHierarchy uniqueName="[Table1].[ESM System Name]" caption="ESM System Name" attribute="1" defaultMemberUniqueName="[Table1].[ESM System Name].[All]" allUniqueName="[Table1].[ESM System Name].[All]" dimensionUniqueName="[Table1]" displayFolder="" count="2" memberValueDatatype="130" unbalanced="0">
      <fieldsUsage count="2">
        <fieldUsage x="-1"/>
        <fieldUsage x="3"/>
      </fieldsUsage>
    </cacheHierarchy>
    <cacheHierarchy uniqueName="[Table1].[How it relates to core competency]" caption="How it relates to core competency" attribute="1" defaultMemberUniqueName="[Table1].[How it relates to core competency].[All]" allUniqueName="[Table1].[How it relates to core competency].[All]" dimensionUniqueName="[Table1]" displayFolder="" count="0" memberValueDatatype="130" unbalanced="0"/>
    <cacheHierarchy uniqueName="[Table1].[Principal System Owner]" caption="Principal System Owner" attribute="1" defaultMemberUniqueName="[Table1].[Principal System Owner].[All]" allUniqueName="[Table1].[Principal System Owner].[All]" dimensionUniqueName="[Table1]" displayFolder="" count="0" memberValueDatatype="130" unbalanced="0"/>
    <cacheHierarchy uniqueName="[Table1].[Process No.]" caption="Process No." attribute="1" defaultMemberUniqueName="[Table1].[Process No.].[All]" allUniqueName="[Table1].[Process No.].[All]" dimensionUniqueName="[Table1]" displayFolder="" count="2" memberValueDatatype="130" unbalanced="0">
      <fieldsUsage count="2">
        <fieldUsage x="-1"/>
        <fieldUsage x="5"/>
      </fieldsUsage>
    </cacheHierarchy>
    <cacheHierarchy uniqueName="[Table1].[Process Name]" caption="Process Name" attribute="1" defaultMemberUniqueName="[Table1].[Process Name].[All]" allUniqueName="[Table1].[Process Name].[All]" dimensionUniqueName="[Table1]" displayFolder="" count="2" memberValueDatatype="130" unbalanced="0">
      <fieldsUsage count="2">
        <fieldUsage x="-1"/>
        <fieldUsage x="4"/>
      </fieldsUsage>
    </cacheHierarchy>
    <cacheHierarchy uniqueName="[Table1].[Process Owners]" caption="Process Owners" attribute="1" defaultMemberUniqueName="[Table1].[Process Owners].[All]" allUniqueName="[Table1].[Process Owners].[All]" dimensionUniqueName="[Table1]" displayFolder="" count="0" memberValueDatatype="130" unbalanced="0"/>
    <cacheHierarchy uniqueName="[Table1].[Sub Process No.]" caption="Sub Process No." attribute="1" defaultMemberUniqueName="[Table1].[Sub Process No.].[All]" allUniqueName="[Table1].[Sub Process No.].[All]" dimensionUniqueName="[Table1]" displayFolder="" count="0" memberValueDatatype="130" unbalanced="0"/>
    <cacheHierarchy uniqueName="[Table1].[Sub Process Name]" caption="Sub Process Name" attribute="1" defaultMemberUniqueName="[Table1].[Sub Process Name].[All]" allUniqueName="[Table1].[Sub Process Name].[All]" dimensionUniqueName="[Table1]" displayFolder="" count="0" memberValueDatatype="130" unbalanced="0"/>
    <cacheHierarchy uniqueName="[Table1].[Sub Process Owners]" caption="Sub Process Owners" attribute="1" defaultMemberUniqueName="[Table1].[Sub Process Owners].[All]" allUniqueName="[Table1].[Sub Process Owners].[All]" dimensionUniqueName="[Table1]" displayFolder="" count="0" memberValueDatatype="130" unbalanced="0"/>
    <cacheHierarchy uniqueName="[Table1].[Process Category]" caption="Process Category" attribute="1" defaultMemberUniqueName="[Table1].[Process Category].[All]" allUniqueName="[Table1].[Process Category].[All]" dimensionUniqueName="[Table1]" displayFolder="" count="0" memberValueDatatype="130" unbalanced="0"/>
    <cacheHierarchy uniqueName="[Table1].[Process Count]" caption="Process Count" attribute="1" defaultMemberUniqueName="[Table1].[Process Count].[All]" allUniqueName="[Table1].[Process Count].[All]" dimensionUniqueName="[Table1]" displayFolder="" count="0" memberValueDatatype="20" unbalanced="0"/>
    <cacheHierarchy uniqueName="[Table1].[Scope]" caption="Scope" attribute="1" defaultMemberUniqueName="[Table1].[Scope].[All]" allUniqueName="[Table1].[Scope].[All]" dimensionUniqueName="[Table1]" displayFolder="" count="0" memberValueDatatype="130" unbalanced="0"/>
    <cacheHierarchy uniqueName="[Table1].[SPOC]" caption="SPOC" attribute="1" defaultMemberUniqueName="[Table1].[SPOC].[All]" allUniqueName="[Table1].[SPOC].[All]" dimensionUniqueName="[Table1]" displayFolder="" count="2" memberValueDatatype="130" unbalanced="0">
      <fieldsUsage count="2">
        <fieldUsage x="-1"/>
        <fieldUsage x="1"/>
      </fieldsUsage>
    </cacheHierarchy>
    <cacheHierarchy uniqueName="[Table1].[Map Status]" caption="Map Status" attribute="1" defaultMemberUniqueName="[Table1].[Map Status].[All]" allUniqueName="[Table1].[Map Status].[All]" dimensionUniqueName="[Table1]" displayFolder="" count="0" memberValueDatatype="130" unbalanced="0"/>
    <cacheHierarchy uniqueName="[Table1].[Completion %]" caption="Completion %" attribute="1" defaultMemberUniqueName="[Table1].[Completion %].[All]" allUniqueName="[Table1].[Completion %].[All]" dimensionUniqueName="[Table1]" displayFolder="" count="0" memberValueDatatype="130" unbalanced="0"/>
    <cacheHierarchy uniqueName="[Measures].[__XL_Count Range 1]" caption="__XL_Count Range 1" measure="1" displayFolder="" measureGroup="Range 1"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SPOC]" caption="Count of SPOC" measure="1" displayFolder="" measureGroup="Range 1" count="0" hidden="1">
      <extLst>
        <ext xmlns:x15="http://schemas.microsoft.com/office/spreadsheetml/2010/11/main" uri="{B97F6D7D-B522-45F9-BDA1-12C45D357490}">
          <x15:cacheHierarchy aggregatedColumn="14"/>
        </ext>
      </extLst>
    </cacheHierarchy>
    <cacheHierarchy uniqueName="[Measures].[Count of Map Status]" caption="Count of Map Status" measure="1" displayFolder="" measureGroup="Table1" count="0" hidden="1">
      <extLst>
        <ext xmlns:x15="http://schemas.microsoft.com/office/spreadsheetml/2010/11/main" uri="{B97F6D7D-B522-45F9-BDA1-12C45D357490}">
          <x15:cacheHierarchy aggregatedColumn="30"/>
        </ext>
      </extLst>
    </cacheHierarchy>
    <cacheHierarchy uniqueName="[Measures].[Count of Completion %]" caption="Count of Completion %" measure="1" displayFolder="" measureGroup="Table1" count="0" hidden="1">
      <extLst>
        <ext xmlns:x15="http://schemas.microsoft.com/office/spreadsheetml/2010/11/main" uri="{B97F6D7D-B522-45F9-BDA1-12C45D357490}">
          <x15:cacheHierarchy aggregatedColumn="31"/>
        </ext>
      </extLst>
    </cacheHierarchy>
    <cacheHierarchy uniqueName="[Measures].[Count of Process Name]" caption="Count of Process Name" measure="1" displayFolder="" measureGroup="Range 1" count="0" hidden="1">
      <extLst>
        <ext xmlns:x15="http://schemas.microsoft.com/office/spreadsheetml/2010/11/main" uri="{B97F6D7D-B522-45F9-BDA1-12C45D357490}">
          <x15:cacheHierarchy aggregatedColumn="6"/>
        </ext>
      </extLst>
    </cacheHierarchy>
    <cacheHierarchy uniqueName="[Measures].[Sum of Process Count]" caption="Sum of Process Count" measure="1" displayFolder="" measureGroup="Table1" count="0" oneField="1" hidden="1">
      <fieldsUsage count="1">
        <fieldUsage x="6"/>
      </fieldsUsage>
      <extLst>
        <ext xmlns:x15="http://schemas.microsoft.com/office/spreadsheetml/2010/11/main" uri="{B97F6D7D-B522-45F9-BDA1-12C45D357490}">
          <x15:cacheHierarchy aggregatedColumn="27"/>
        </ext>
      </extLst>
    </cacheHierarchy>
  </cacheHierarchies>
  <kpis count="0"/>
  <dimensions count="3">
    <dimension measure="1" name="Measures" uniqueName="[Measures]" caption="Measures"/>
    <dimension name="Range 1" uniqueName="[Range 1]" caption="Range 1"/>
    <dimension name="Table1" uniqueName="[Table1]" caption="Table1"/>
  </dimensions>
  <measureGroups count="2">
    <measureGroup name="Range 1" caption="Range 1"/>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8" cacheId="175" applyNumberFormats="0" applyBorderFormats="0" applyFontFormats="0" applyPatternFormats="0" applyAlignmentFormats="0" applyWidthHeightFormats="1" dataCaption="Values" tag="7714ce21-d108-49b0-90bf-1811d47ba8d9" updatedVersion="6" minRefreshableVersion="3" subtotalHiddenItems="1" itemPrintTitles="1" createdVersion="6" indent="0" compact="0" compactData="0" multipleFieldFilters="0">
  <location ref="A3:D19" firstHeaderRow="1" firstDataRow="1" firstDataCol="3"/>
  <pivotFields count="5">
    <pivotField compact="0" allDrilled="1" outline="0" subtotalTop="0" showAll="0" dataSourceSort="1" defaultSubtotal="0" defaultAttributeDrillState="1">
      <items count="21">
        <item s="1" x="0"/>
        <item s="1" x="1"/>
        <item s="1" x="2"/>
        <item s="1" x="3"/>
        <item s="1" x="4"/>
        <item s="1" x="5"/>
        <item s="1" x="6"/>
        <item s="1" x="7"/>
        <item s="1" x="8"/>
        <item s="1" x="9"/>
        <item s="1" x="10"/>
        <item s="1" x="11"/>
        <item s="1" x="12"/>
        <item s="1" x="13"/>
        <item s="1" x="14"/>
        <item s="1" x="15"/>
        <item s="1" x="16"/>
        <item s="1" x="17"/>
        <item s="1" x="18"/>
        <item s="1" x="19"/>
        <item s="1" x="20"/>
      </items>
    </pivotField>
    <pivotField axis="axisRow" compact="0" allDrilled="1" outline="0" subtotalTop="0" showAll="0" dataSourceSort="1" defaultAttributeDrillState="1">
      <items count="5">
        <item s="1" x="0"/>
        <item s="1" x="1"/>
        <item s="1" x="2"/>
        <item s="1" x="3"/>
        <item t="default"/>
      </items>
    </pivotField>
    <pivotField axis="axisRow" compact="0" allDrilled="1" outline="0" subtotalTop="0" showAll="0" dataSourceSort="1" defaultSubtotal="0" defaultAttributeDrillState="1">
      <items count="11">
        <item s="1" x="0"/>
        <item s="1" x="1"/>
        <item s="1" x="2"/>
        <item s="1" x="3"/>
        <item s="1" x="4"/>
        <item s="1" x="5"/>
        <item s="1" x="6"/>
        <item s="1" x="7"/>
        <item s="1" x="8"/>
        <item s="1" x="9"/>
        <item s="1" x="10"/>
      </items>
    </pivotField>
    <pivotField axis="axisRow" compact="0" allDrilled="1" outline="0" subtotalTop="0" showAll="0" dataSourceSort="1" defaultSubtotal="0" defaultAttributeDrillState="1">
      <items count="11">
        <item x="0"/>
        <item x="1"/>
        <item x="2"/>
        <item x="3"/>
        <item x="4"/>
        <item x="5"/>
        <item x="6"/>
        <item x="7"/>
        <item x="8"/>
        <item x="9"/>
        <item x="10"/>
      </items>
    </pivotField>
    <pivotField dataField="1" compact="0" outline="0" subtotalTop="0" showAll="0" defaultSubtotal="0"/>
  </pivotFields>
  <rowFields count="3">
    <field x="1"/>
    <field x="2"/>
    <field x="3"/>
  </rowFields>
  <rowItems count="16">
    <i>
      <x/>
      <x/>
      <x/>
    </i>
    <i r="1">
      <x v="1"/>
      <x v="1"/>
    </i>
    <i r="1">
      <x v="2"/>
      <x v="2"/>
    </i>
    <i r="1">
      <x v="3"/>
      <x v="3"/>
    </i>
    <i t="default">
      <x/>
    </i>
    <i>
      <x v="1"/>
      <x v="4"/>
      <x v="4"/>
    </i>
    <i r="1">
      <x v="5"/>
      <x v="5"/>
    </i>
    <i r="1">
      <x v="6"/>
      <x v="6"/>
    </i>
    <i t="default">
      <x v="1"/>
    </i>
    <i>
      <x v="2"/>
      <x v="7"/>
      <x v="7"/>
    </i>
    <i r="1">
      <x v="8"/>
      <x v="8"/>
    </i>
    <i r="1">
      <x v="9"/>
      <x v="9"/>
    </i>
    <i t="default">
      <x v="2"/>
    </i>
    <i>
      <x v="3"/>
      <x v="10"/>
      <x v="10"/>
    </i>
    <i t="default">
      <x v="3"/>
    </i>
    <i t="grand">
      <x/>
    </i>
  </rowItems>
  <colItems count="1">
    <i/>
  </colItems>
  <dataFields count="1">
    <dataField name="Nos" fld="4" baseField="0" baseItem="0"/>
  </dataFields>
  <formats count="1">
    <format dxfId="27">
      <pivotArea dataOnly="0" labelOnly="1" outline="0" axis="axisValues"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members count="21" level="1">
        <member name="[Table1].[ESM System No.].&amp;[EL-01]"/>
        <member name=""/>
        <member name=""/>
        <member name=""/>
        <member name=""/>
        <member name="[Table1].[ESM System No.].&amp;[EL-16]"/>
        <member name=""/>
        <member name="[Table1].[ESM System No.].&amp;[EL-19]"/>
        <member name="[Table1].[ESM System No.].&amp;[EL-20]"/>
        <member name="[Table1].[ESM System No.].&amp;[EL-21]"/>
        <member name=""/>
        <member name="[Table1].[ESM System No.].&amp;[EL-23]"/>
        <member name="[Table1].[ESM System No.].&amp;[CVBU-EL-02]"/>
        <member name="[Table1].[ESM System No.].&amp;[CVBU-EL-03]"/>
        <member name="[Table1].[ESM System No.].&amp;[CVBU-EL-04]"/>
        <member name="[Table1].[ESM System No.].&amp;[CVBU-EL-05]"/>
        <member name=""/>
        <member name=""/>
        <member name=""/>
        <member name=""/>
        <member nam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Nos"/>
  </pivotHierarchies>
  <pivotTableStyleInfo name="PivotStyleLight16" showRowHeaders="1" showColHeaders="1" showRowStripes="0" showColStripes="0" showLastColumn="1"/>
  <rowHierarchiesUsage count="3">
    <rowHierarchyUsage hierarchyUsage="29"/>
    <rowHierarchyUsage hierarchyUsage="16"/>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8" cacheId="176" applyNumberFormats="0" applyBorderFormats="0" applyFontFormats="0" applyPatternFormats="0" applyAlignmentFormats="0" applyWidthHeightFormats="1" dataCaption="Values" tag="7714ce21-d108-49b0-90bf-1811d47ba8d9" updatedVersion="6" minRefreshableVersion="3" subtotalHiddenItems="1" itemPrintTitles="1" createdVersion="6" indent="0" compact="0" compactData="0" multipleFieldFilters="0">
  <location ref="A3:F44" firstHeaderRow="1" firstDataRow="1" firstDataCol="5"/>
  <pivotFields count="7">
    <pivotField compact="0" allDrilled="1" outline="0" subtotalTop="0" showAll="0" dataSourceSort="1" defaultSubtotal="0" defaultAttributeDrillState="1">
      <items count="21">
        <item s="1" x="0"/>
        <item s="1" x="1"/>
        <item s="1" x="2"/>
        <item s="1" x="3"/>
        <item s="1" x="4"/>
        <item s="1" x="5"/>
        <item s="1" x="6"/>
        <item s="1" x="7"/>
        <item s="1" x="8"/>
        <item s="1" x="9"/>
        <item s="1" x="10"/>
        <item s="1" x="11"/>
        <item s="1" x="12"/>
        <item s="1" x="13"/>
        <item s="1" x="14"/>
        <item s="1" x="15"/>
        <item s="1" x="16"/>
        <item s="1" x="17"/>
        <item s="1" x="18"/>
        <item s="1" x="19"/>
        <item s="1" x="20"/>
      </items>
    </pivotField>
    <pivotField axis="axisRow" compact="0" allDrilled="1" outline="0" subtotalTop="0" showAll="0" dataSourceSort="1" defaultAttributeDrillState="1">
      <items count="2">
        <item s="1" x="0"/>
        <item t="default"/>
      </items>
    </pivotField>
    <pivotField axis="axisRow" compact="0" allDrilled="1" outline="0" subtotalTop="0" showAll="0" dataSourceSort="1" defaultAttributeDrillState="1">
      <items count="12">
        <item s="1" x="0"/>
        <item s="1" x="1"/>
        <item s="1" x="2"/>
        <item s="1" x="3"/>
        <item s="1" x="4"/>
        <item s="1" x="5"/>
        <item s="1" x="6"/>
        <item s="1" x="7"/>
        <item s="1" x="8"/>
        <item s="1" x="9"/>
        <item s="1" x="10"/>
        <item t="default"/>
      </items>
    </pivotField>
    <pivotField axis="axisRow" compact="0" allDrilled="1" outline="0" subtotalTop="0" showAll="0" dataSourceSort="1" defaultSubtotal="0" defaultAttributeDrillState="1">
      <items count="3">
        <item x="0"/>
        <item x="1"/>
        <item x="2"/>
      </items>
    </pivotField>
    <pivotField axis="axisRow" compact="0" allDrilled="1" outline="0" subtotalTop="0" showAll="0" dataSourceSort="1"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pivotField>
    <pivotField axis="axisRow" compact="0" allDrilled="1" outline="0" subtotalTop="0" showAll="0" dataSourceSort="1"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pivotField>
    <pivotField dataField="1" compact="0" outline="0" subtotalTop="0" showAll="0" defaultSubtotal="0"/>
  </pivotFields>
  <rowFields count="5">
    <field x="1"/>
    <field x="2"/>
    <field x="3"/>
    <field x="5"/>
    <field x="4"/>
  </rowFields>
  <rowItems count="41">
    <i>
      <x/>
      <x/>
      <x/>
      <x/>
      <x/>
    </i>
    <i r="3">
      <x v="1"/>
      <x v="1"/>
    </i>
    <i r="3">
      <x v="2"/>
      <x v="2"/>
    </i>
    <i r="3">
      <x v="3"/>
      <x v="3"/>
    </i>
    <i t="default" r="1">
      <x/>
    </i>
    <i r="1">
      <x v="1"/>
      <x v="1"/>
      <x v="4"/>
      <x v="4"/>
    </i>
    <i r="3">
      <x v="5"/>
      <x v="5"/>
    </i>
    <i r="3">
      <x v="6"/>
      <x v="6"/>
    </i>
    <i r="3">
      <x v="7"/>
      <x v="7"/>
    </i>
    <i r="3">
      <x v="8"/>
      <x v="8"/>
    </i>
    <i r="3">
      <x v="9"/>
      <x v="9"/>
    </i>
    <i r="3">
      <x v="10"/>
      <x v="10"/>
    </i>
    <i r="3">
      <x v="11"/>
      <x v="11"/>
    </i>
    <i r="3">
      <x v="12"/>
      <x v="12"/>
    </i>
    <i r="3">
      <x v="13"/>
      <x v="13"/>
    </i>
    <i r="3">
      <x v="14"/>
      <x v="14"/>
    </i>
    <i t="default" r="1">
      <x v="1"/>
    </i>
    <i r="1">
      <x v="2"/>
      <x v="2"/>
      <x v="15"/>
      <x v="15"/>
    </i>
    <i r="3">
      <x v="16"/>
      <x v="16"/>
    </i>
    <i r="3">
      <x v="17"/>
      <x v="17"/>
    </i>
    <i r="3">
      <x v="18"/>
      <x v="18"/>
    </i>
    <i r="3">
      <x v="19"/>
      <x v="19"/>
    </i>
    <i r="3">
      <x v="20"/>
      <x v="20"/>
    </i>
    <i r="3">
      <x v="21"/>
      <x v="21"/>
    </i>
    <i r="3">
      <x v="22"/>
      <x v="22"/>
    </i>
    <i r="3">
      <x v="23"/>
      <x v="23"/>
    </i>
    <i r="3">
      <x v="24"/>
      <x v="24"/>
    </i>
    <i r="3">
      <x v="25"/>
      <x v="25"/>
    </i>
    <i r="3">
      <x v="26"/>
      <x v="26"/>
    </i>
    <i r="3">
      <x v="27"/>
      <x v="27"/>
    </i>
    <i r="3">
      <x v="28"/>
      <x v="28"/>
    </i>
    <i r="3">
      <x v="29"/>
      <x v="29"/>
    </i>
    <i r="3">
      <x v="30"/>
      <x v="30"/>
    </i>
    <i r="3">
      <x v="31"/>
      <x v="31"/>
    </i>
    <i r="3">
      <x v="32"/>
      <x v="32"/>
    </i>
    <i r="3">
      <x v="33"/>
      <x v="33"/>
    </i>
    <i r="3">
      <x v="34"/>
      <x v="34"/>
    </i>
    <i r="3">
      <x v="35"/>
      <x v="35"/>
    </i>
    <i t="default" r="1">
      <x v="2"/>
    </i>
    <i t="default">
      <x/>
    </i>
    <i t="grand">
      <x/>
    </i>
  </rowItems>
  <colItems count="1">
    <i/>
  </colItems>
  <dataFields count="1">
    <dataField name="Sum of Process Count" fld="6" baseField="0" baseItem="0"/>
  </dataFields>
  <formats count="1">
    <format dxfId="26">
      <pivotArea dataOnly="0" labelOnly="1" outline="0" axis="axisValues"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members count="21" level="1">
        <member name="[Table1].[ESM System No.].&amp;[EL-01]"/>
        <member name=""/>
        <member name=""/>
        <member name=""/>
        <member name=""/>
        <member name="[Table1].[ESM System No.].&amp;[EL-16]"/>
        <member name=""/>
        <member name="[Table1].[ESM System No.].&amp;[EL-19]"/>
        <member name="[Table1].[ESM System No.].&amp;[EL-20]"/>
        <member name="[Table1].[ESM System No.].&amp;[EL-21]"/>
        <member name=""/>
        <member name="[Table1].[ESM System No.].&amp;[EL-23]"/>
        <member name="[Table1].[ESM System No.].&amp;[CVBU-EL-02]"/>
        <member name="[Table1].[ESM System No.].&amp;[CVBU-EL-03]"/>
        <member name="[Table1].[ESM System No.].&amp;[CVBU-EL-04]"/>
        <member name="[Table1].[ESM System No.].&amp;[CVBU-EL-05]"/>
        <member name=""/>
        <member name=""/>
        <member name=""/>
        <member name=""/>
        <member nam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5">
    <rowHierarchyUsage hierarchyUsage="29"/>
    <rowHierarchyUsage hierarchyUsage="16"/>
    <rowHierarchyUsage hierarchyUsage="17"/>
    <rowHierarchyUsage hierarchyUsage="20"/>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8" cacheId="174" applyNumberFormats="0" applyBorderFormats="0" applyFontFormats="0" applyPatternFormats="0" applyAlignmentFormats="0" applyWidthHeightFormats="1" dataCaption="Values" tag="7714ce21-d108-49b0-90bf-1811d47ba8d9" updatedVersion="6" minRefreshableVersion="3" useAutoFormatting="1" subtotalHiddenItems="1" itemPrintTitles="1" createdVersion="6" indent="0" compact="0" compactData="0" multipleFieldFilters="0">
  <location ref="A6:E29" firstHeaderRow="1" firstDataRow="1" firstDataCol="5" rowPageCount="2" colPageCount="1"/>
  <pivotFields count="7">
    <pivotField axis="axisRow" compact="0" allDrilled="1" outline="0" subtotalTop="0" showAll="0" dataSourceSort="1" defaultSubtotal="0" defaultAttributeDrillState="1">
      <items count="21">
        <item s="1" x="0"/>
        <item s="1" x="1"/>
        <item s="1" x="2"/>
        <item s="1" x="3"/>
        <item s="1" x="4"/>
        <item s="1" x="5"/>
        <item s="1" x="6"/>
        <item s="1" x="7"/>
        <item s="1" x="8"/>
        <item s="1" x="9"/>
        <item s="1" x="10"/>
        <item s="1" x="11"/>
        <item s="1" x="12"/>
        <item s="1" x="13"/>
        <item s="1" x="14"/>
        <item s="1" x="15"/>
        <item s="1" x="16"/>
        <item s="1" x="17"/>
        <item s="1" x="18"/>
        <item s="1" x="19"/>
        <item s="1" x="20"/>
      </items>
    </pivotField>
    <pivotField axis="axisRow" compact="0" allDrilled="1" outline="0"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axis="axisRow" compact="0" allDrilled="1" outline="0" subtotalTop="0" showAll="0" dataSourceSort="1" defaultSubtotal="0" defaultAttributeDrillState="1">
      <items count="4">
        <item x="0"/>
        <item x="1"/>
        <item x="2"/>
        <item x="3"/>
      </items>
    </pivotField>
    <pivotField axis="axisRow" compact="0" allDrilled="1" outline="0" subtotalTop="0" showAll="0" dataSourceSort="1" defaultSubtotal="0" defaultAttributeDrillState="1">
      <items count="6">
        <item x="0"/>
        <item x="1"/>
        <item x="2"/>
        <item x="3"/>
        <item x="4"/>
        <item x="5"/>
      </items>
    </pivotField>
    <pivotField axis="axisPage" compact="0" allDrilled="1" outline="0" subtotalTop="0" showAll="0" dataSourceSort="1" defaultSubtotal="0" defaultAttributeDrillState="1"/>
    <pivotField axis="axisPage" compact="0" allDrilled="1" outline="0" subtotalTop="0" showAll="0" dataSourceSort="1" defaultSubtotal="0" defaultAttributeDrillState="1"/>
    <pivotField axis="axisRow" compact="0" allDrilled="1" outline="0" subtotalTop="0" showAll="0" dataSourceSort="1" defaultSubtotal="0" defaultAttributeDrillState="1">
      <items count="4">
        <item x="0"/>
        <item x="1"/>
        <item x="2"/>
        <item x="3"/>
      </items>
    </pivotField>
  </pivotFields>
  <rowFields count="5">
    <field x="6"/>
    <field x="2"/>
    <field x="3"/>
    <field x="0"/>
    <field x="1"/>
  </rowFields>
  <rowItems count="23">
    <i>
      <x/>
      <x/>
      <x/>
      <x/>
      <x/>
    </i>
    <i r="3">
      <x v="1"/>
      <x v="1"/>
    </i>
    <i r="3">
      <x v="2"/>
      <x v="2"/>
    </i>
    <i r="3">
      <x v="3"/>
      <x v="3"/>
    </i>
    <i r="3">
      <x v="4"/>
      <x v="4"/>
    </i>
    <i r="3">
      <x v="5"/>
      <x v="5"/>
    </i>
    <i>
      <x v="1"/>
      <x/>
      <x/>
      <x v="6"/>
      <x v="6"/>
    </i>
    <i r="1">
      <x v="1"/>
      <x v="1"/>
      <x v="7"/>
      <x v="7"/>
    </i>
    <i r="3">
      <x v="8"/>
      <x v="8"/>
    </i>
    <i>
      <x v="2"/>
      <x v="2"/>
      <x v="2"/>
      <x v="9"/>
      <x v="9"/>
    </i>
    <i r="1">
      <x v="1"/>
      <x v="1"/>
      <x v="10"/>
      <x v="10"/>
    </i>
    <i r="3">
      <x v="11"/>
      <x v="11"/>
    </i>
    <i r="2">
      <x v="3"/>
      <x v="12"/>
      <x v="12"/>
    </i>
    <i r="3">
      <x v="13"/>
      <x v="13"/>
    </i>
    <i r="3">
      <x v="9"/>
      <x v="9"/>
    </i>
    <i r="2">
      <x v="4"/>
      <x v="14"/>
      <x v="14"/>
    </i>
    <i>
      <x v="3"/>
      <x/>
      <x/>
      <x v="15"/>
      <x v="15"/>
    </i>
    <i r="3">
      <x v="16"/>
      <x v="16"/>
    </i>
    <i r="3">
      <x v="17"/>
      <x v="17"/>
    </i>
    <i r="1">
      <x v="3"/>
      <x v="5"/>
      <x v="18"/>
      <x v="18"/>
    </i>
    <i r="1">
      <x v="1"/>
      <x v="5"/>
      <x v="19"/>
      <x v="19"/>
    </i>
    <i r="3">
      <x v="20"/>
      <x v="20"/>
    </i>
    <i t="grand">
      <x/>
    </i>
  </rowItems>
  <pageFields count="2">
    <pageField fld="5" hier="5" name="[Range 1].[Process No.].[All]" cap="All"/>
    <pageField fld="4" hier="6" name="[Range 1].[Process Name].[All]" cap="All"/>
  </pageFields>
  <formats count="6">
    <format dxfId="25">
      <pivotArea dataOnly="0" labelOnly="1" outline="0" fieldPosition="0">
        <references count="5">
          <reference field="0" count="1" selected="0">
            <x v="12"/>
          </reference>
          <reference field="1" count="1">
            <x v="12"/>
          </reference>
          <reference field="2" count="1" selected="0">
            <x v="1"/>
          </reference>
          <reference field="3" count="1" selected="0">
            <x v="3"/>
          </reference>
          <reference field="6" count="1" selected="0">
            <x v="2"/>
          </reference>
        </references>
      </pivotArea>
    </format>
    <format dxfId="24">
      <pivotArea dataOnly="0" labelOnly="1" outline="0" fieldPosition="0">
        <references count="5">
          <reference field="0" count="1" selected="0">
            <x v="11"/>
          </reference>
          <reference field="1" count="1">
            <x v="11"/>
          </reference>
          <reference field="2" count="1" selected="0">
            <x v="1"/>
          </reference>
          <reference field="3" count="1" selected="0">
            <x v="1"/>
          </reference>
          <reference field="6" count="1" selected="0">
            <x v="2"/>
          </reference>
        </references>
      </pivotArea>
    </format>
    <format dxfId="23">
      <pivotArea dataOnly="0" labelOnly="1" outline="0" fieldPosition="0">
        <references count="5">
          <reference field="0" count="1" selected="0">
            <x v="8"/>
          </reference>
          <reference field="1" count="1">
            <x v="8"/>
          </reference>
          <reference field="2" count="1" selected="0">
            <x v="1"/>
          </reference>
          <reference field="3" count="1" selected="0">
            <x v="1"/>
          </reference>
          <reference field="6" count="1" selected="0">
            <x v="1"/>
          </reference>
        </references>
      </pivotArea>
    </format>
    <format dxfId="22">
      <pivotArea dataOnly="0" labelOnly="1" outline="0" fieldPosition="0">
        <references count="5">
          <reference field="0" count="1" selected="0">
            <x v="19"/>
          </reference>
          <reference field="1" count="1">
            <x v="19"/>
          </reference>
          <reference field="2" count="1" selected="0">
            <x v="1"/>
          </reference>
          <reference field="3" count="1" selected="0">
            <x v="5"/>
          </reference>
          <reference field="6" count="1" selected="0">
            <x v="3"/>
          </reference>
        </references>
      </pivotArea>
    </format>
    <format dxfId="21">
      <pivotArea dataOnly="0" labelOnly="1" outline="0" fieldPosition="0">
        <references count="5">
          <reference field="0" count="1" selected="0">
            <x v="20"/>
          </reference>
          <reference field="1" count="1">
            <x v="20"/>
          </reference>
          <reference field="2" count="1" selected="0">
            <x v="1"/>
          </reference>
          <reference field="3" count="1" selected="0">
            <x v="5"/>
          </reference>
          <reference field="6" count="1" selected="0">
            <x v="3"/>
          </reference>
        </references>
      </pivotArea>
    </format>
    <format dxfId="20">
      <pivotArea dataOnly="0" labelOnly="1" outline="0" fieldPosition="0">
        <references count="3">
          <reference field="2" count="1" selected="0">
            <x v="1"/>
          </reference>
          <reference field="3" count="1">
            <x v="4"/>
          </reference>
          <reference field="6" count="1" selected="0">
            <x v="2"/>
          </reference>
        </references>
      </pivotArea>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rowHierarchiesUsage count="5">
    <rowHierarchyUsage hierarchyUsage="11"/>
    <rowHierarchyUsage hierarchyUsage="13"/>
    <rowHierarchyUsage hierarchyUsage="14"/>
    <rowHierarchyUsage hierarchyUsage="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Q125" totalsRowShown="0" headerRowDxfId="19" dataDxfId="18" tableBorderDxfId="17">
  <autoFilter ref="A1:Q125" xr:uid="{00000000-0009-0000-0100-000001000000}">
    <filterColumn colId="1">
      <filters>
        <filter val="EL-17"/>
      </filters>
    </filterColumn>
  </autoFilter>
  <tableColumns count="17">
    <tableColumn id="1" xr3:uid="{00000000-0010-0000-0000-000001000000}" name="Sl. No." dataDxfId="16"/>
    <tableColumn id="2" xr3:uid="{00000000-0010-0000-0000-000002000000}" name="ESM System No." dataDxfId="15"/>
    <tableColumn id="3" xr3:uid="{00000000-0010-0000-0000-000003000000}" name="ESM System Name" dataDxfId="14"/>
    <tableColumn id="4" xr3:uid="{00000000-0010-0000-0000-000004000000}" name="How it relates to core competency" dataDxfId="13"/>
    <tableColumn id="5" xr3:uid="{00000000-0010-0000-0000-000005000000}" name="Principal System Owner" dataDxfId="12"/>
    <tableColumn id="6" xr3:uid="{00000000-0010-0000-0000-000006000000}" name="Process No." dataDxfId="11"/>
    <tableColumn id="7" xr3:uid="{00000000-0010-0000-0000-000007000000}" name="Process Name" dataDxfId="10"/>
    <tableColumn id="8" xr3:uid="{00000000-0010-0000-0000-000008000000}" name="Process Owners" dataDxfId="9"/>
    <tableColumn id="15" xr3:uid="{00000000-0010-0000-0000-00000F000000}" name="Sub Process No." dataDxfId="8"/>
    <tableColumn id="16" xr3:uid="{00000000-0010-0000-0000-000010000000}" name="Sub Process Name" dataDxfId="7"/>
    <tableColumn id="17" xr3:uid="{00000000-0010-0000-0000-000011000000}" name="Sub Process Owners" dataDxfId="6"/>
    <tableColumn id="9" xr3:uid="{00000000-0010-0000-0000-000009000000}" name="Process Category" dataDxfId="5"/>
    <tableColumn id="14" xr3:uid="{00000000-0010-0000-0000-00000E000000}" name="Process Count" dataDxfId="4"/>
    <tableColumn id="10" xr3:uid="{00000000-0010-0000-0000-00000A000000}" name="Scope" dataDxfId="3"/>
    <tableColumn id="11" xr3:uid="{00000000-0010-0000-0000-00000B000000}" name="SPOC" dataDxfId="2"/>
    <tableColumn id="12" xr3:uid="{00000000-0010-0000-0000-00000C000000}" name="Map Status" dataDxfId="1"/>
    <tableColumn id="13" xr3:uid="{00000000-0010-0000-0000-00000D000000}" name="Completion %" dataDxfId="0">
      <calculatedColumnFormula>VLOOKUP(P2,Observations!$G$1:$H$7,2,FALSE)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D19"/>
  <sheetViews>
    <sheetView showGridLines="0" zoomScale="120" zoomScaleNormal="120" workbookViewId="0">
      <selection activeCell="C9" sqref="C9"/>
    </sheetView>
  </sheetViews>
  <sheetFormatPr defaultRowHeight="15" x14ac:dyDescent="0.25"/>
  <cols>
    <col min="1" max="1" width="11.5703125" bestFit="1" customWidth="1"/>
    <col min="2" max="2" width="17.7109375" bestFit="1" customWidth="1"/>
    <col min="3" max="3" width="35.42578125" bestFit="1" customWidth="1"/>
    <col min="4" max="4" width="17.7109375" bestFit="1" customWidth="1"/>
    <col min="5" max="5" width="7.85546875" customWidth="1"/>
    <col min="6" max="6" width="17.7109375" bestFit="1" customWidth="1"/>
  </cols>
  <sheetData>
    <row r="3" spans="1:4" x14ac:dyDescent="0.25">
      <c r="A3" s="11" t="s">
        <v>0</v>
      </c>
      <c r="B3" s="11" t="s">
        <v>1</v>
      </c>
      <c r="C3" s="11" t="s">
        <v>2</v>
      </c>
      <c r="D3" s="19" t="s">
        <v>3</v>
      </c>
    </row>
    <row r="4" spans="1:4" x14ac:dyDescent="0.25">
      <c r="A4" t="s">
        <v>4</v>
      </c>
      <c r="B4" t="s">
        <v>5</v>
      </c>
      <c r="C4" t="s">
        <v>6</v>
      </c>
      <c r="D4" s="23">
        <v>3</v>
      </c>
    </row>
    <row r="5" spans="1:4" x14ac:dyDescent="0.25">
      <c r="B5" t="s">
        <v>7</v>
      </c>
      <c r="C5" t="s">
        <v>8</v>
      </c>
      <c r="D5" s="23">
        <v>9</v>
      </c>
    </row>
    <row r="6" spans="1:4" x14ac:dyDescent="0.25">
      <c r="B6" t="s">
        <v>9</v>
      </c>
      <c r="C6" t="s">
        <v>10</v>
      </c>
      <c r="D6" s="23">
        <v>1</v>
      </c>
    </row>
    <row r="7" spans="1:4" x14ac:dyDescent="0.25">
      <c r="B7" t="s">
        <v>11</v>
      </c>
      <c r="C7" t="s">
        <v>12</v>
      </c>
      <c r="D7" s="23">
        <v>4</v>
      </c>
    </row>
    <row r="8" spans="1:4" x14ac:dyDescent="0.25">
      <c r="A8" t="s">
        <v>13</v>
      </c>
      <c r="D8" s="23">
        <v>17</v>
      </c>
    </row>
    <row r="9" spans="1:4" x14ac:dyDescent="0.25">
      <c r="A9" t="s">
        <v>14</v>
      </c>
      <c r="B9" t="s">
        <v>15</v>
      </c>
      <c r="C9" t="s">
        <v>16</v>
      </c>
      <c r="D9" s="23">
        <v>8</v>
      </c>
    </row>
    <row r="10" spans="1:4" x14ac:dyDescent="0.25">
      <c r="B10" t="s">
        <v>17</v>
      </c>
      <c r="C10" t="s">
        <v>18</v>
      </c>
      <c r="D10" s="23">
        <v>7</v>
      </c>
    </row>
    <row r="11" spans="1:4" x14ac:dyDescent="0.25">
      <c r="B11" t="s">
        <v>19</v>
      </c>
      <c r="C11" t="s">
        <v>20</v>
      </c>
      <c r="D11" s="23">
        <v>3</v>
      </c>
    </row>
    <row r="12" spans="1:4" x14ac:dyDescent="0.25">
      <c r="A12" t="s">
        <v>21</v>
      </c>
      <c r="D12" s="23">
        <v>18</v>
      </c>
    </row>
    <row r="13" spans="1:4" x14ac:dyDescent="0.25">
      <c r="A13" t="s">
        <v>22</v>
      </c>
      <c r="B13" t="s">
        <v>23</v>
      </c>
      <c r="C13" t="s">
        <v>24</v>
      </c>
      <c r="D13" s="23">
        <v>4</v>
      </c>
    </row>
    <row r="14" spans="1:4" x14ac:dyDescent="0.25">
      <c r="B14" t="s">
        <v>25</v>
      </c>
      <c r="C14" t="s">
        <v>26</v>
      </c>
      <c r="D14" s="23">
        <v>11</v>
      </c>
    </row>
    <row r="15" spans="1:4" x14ac:dyDescent="0.25">
      <c r="B15" t="s">
        <v>27</v>
      </c>
      <c r="C15" t="s">
        <v>28</v>
      </c>
      <c r="D15" s="23">
        <v>21</v>
      </c>
    </row>
    <row r="16" spans="1:4" x14ac:dyDescent="0.25">
      <c r="A16" t="s">
        <v>29</v>
      </c>
      <c r="D16" s="23">
        <v>36</v>
      </c>
    </row>
    <row r="17" spans="1:4" x14ac:dyDescent="0.25">
      <c r="A17" t="s">
        <v>30</v>
      </c>
      <c r="B17" t="s">
        <v>31</v>
      </c>
      <c r="C17" t="s">
        <v>32</v>
      </c>
      <c r="D17" s="23">
        <v>5</v>
      </c>
    </row>
    <row r="18" spans="1:4" x14ac:dyDescent="0.25">
      <c r="A18" t="s">
        <v>33</v>
      </c>
      <c r="D18" s="23">
        <v>5</v>
      </c>
    </row>
    <row r="19" spans="1:4" x14ac:dyDescent="0.25">
      <c r="A19" t="s">
        <v>34</v>
      </c>
      <c r="D19" s="23">
        <v>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F44"/>
  <sheetViews>
    <sheetView showGridLines="0" topLeftCell="D1" zoomScale="120" zoomScaleNormal="120" workbookViewId="0">
      <selection activeCell="E8" sqref="E8"/>
    </sheetView>
  </sheetViews>
  <sheetFormatPr defaultRowHeight="15" x14ac:dyDescent="0.25"/>
  <cols>
    <col min="1" max="1" width="11.5703125" bestFit="1" customWidth="1"/>
    <col min="2" max="2" width="17.7109375" bestFit="1" customWidth="1"/>
    <col min="3" max="3" width="28.5703125" customWidth="1"/>
    <col min="4" max="4" width="31.5703125" customWidth="1"/>
    <col min="5" max="5" width="44" customWidth="1"/>
    <col min="6" max="6" width="17.7109375" bestFit="1" customWidth="1"/>
  </cols>
  <sheetData>
    <row r="3" spans="1:6" x14ac:dyDescent="0.25">
      <c r="A3" s="11" t="s">
        <v>0</v>
      </c>
      <c r="B3" s="11" t="s">
        <v>1</v>
      </c>
      <c r="C3" s="11" t="s">
        <v>2</v>
      </c>
      <c r="D3" s="11" t="s">
        <v>35</v>
      </c>
      <c r="E3" s="11" t="s">
        <v>36</v>
      </c>
      <c r="F3" s="19" t="s">
        <v>39</v>
      </c>
    </row>
    <row r="4" spans="1:6" x14ac:dyDescent="0.25">
      <c r="A4" t="s">
        <v>22</v>
      </c>
      <c r="B4" t="s">
        <v>23</v>
      </c>
      <c r="C4" t="s">
        <v>24</v>
      </c>
      <c r="D4" t="s">
        <v>23</v>
      </c>
      <c r="E4" t="s">
        <v>24</v>
      </c>
      <c r="F4" s="23">
        <v>1</v>
      </c>
    </row>
    <row r="5" spans="1:6" x14ac:dyDescent="0.25">
      <c r="D5" t="s">
        <v>40</v>
      </c>
      <c r="E5" t="s">
        <v>41</v>
      </c>
      <c r="F5" s="23">
        <v>1</v>
      </c>
    </row>
    <row r="6" spans="1:6" x14ac:dyDescent="0.25">
      <c r="D6" t="s">
        <v>43</v>
      </c>
      <c r="E6" t="s">
        <v>44</v>
      </c>
      <c r="F6" s="23">
        <v>1</v>
      </c>
    </row>
    <row r="7" spans="1:6" x14ac:dyDescent="0.25">
      <c r="D7" t="s">
        <v>45</v>
      </c>
      <c r="E7" t="s">
        <v>46</v>
      </c>
      <c r="F7" s="23">
        <v>1</v>
      </c>
    </row>
    <row r="8" spans="1:6" x14ac:dyDescent="0.25">
      <c r="B8" t="s">
        <v>47</v>
      </c>
      <c r="F8" s="23">
        <v>4</v>
      </c>
    </row>
    <row r="9" spans="1:6" x14ac:dyDescent="0.25">
      <c r="B9" t="s">
        <v>25</v>
      </c>
      <c r="C9" t="s">
        <v>26</v>
      </c>
      <c r="D9" t="s">
        <v>25</v>
      </c>
      <c r="E9" t="s">
        <v>26</v>
      </c>
      <c r="F9" s="23">
        <v>1</v>
      </c>
    </row>
    <row r="10" spans="1:6" x14ac:dyDescent="0.25">
      <c r="D10" t="s">
        <v>48</v>
      </c>
      <c r="E10" t="s">
        <v>49</v>
      </c>
      <c r="F10" s="23">
        <v>1</v>
      </c>
    </row>
    <row r="11" spans="1:6" x14ac:dyDescent="0.25">
      <c r="D11" t="s">
        <v>50</v>
      </c>
      <c r="E11" t="s">
        <v>51</v>
      </c>
      <c r="F11" s="23">
        <v>1</v>
      </c>
    </row>
    <row r="12" spans="1:6" x14ac:dyDescent="0.25">
      <c r="D12" t="s">
        <v>52</v>
      </c>
      <c r="E12" t="s">
        <v>53</v>
      </c>
      <c r="F12" s="23">
        <v>1</v>
      </c>
    </row>
    <row r="13" spans="1:6" x14ac:dyDescent="0.25">
      <c r="D13" t="s">
        <v>54</v>
      </c>
      <c r="E13" t="s">
        <v>55</v>
      </c>
      <c r="F13" s="23">
        <v>1</v>
      </c>
    </row>
    <row r="14" spans="1:6" x14ac:dyDescent="0.25">
      <c r="D14" t="s">
        <v>56</v>
      </c>
      <c r="E14" t="s">
        <v>57</v>
      </c>
      <c r="F14" s="23">
        <v>1</v>
      </c>
    </row>
    <row r="15" spans="1:6" x14ac:dyDescent="0.25">
      <c r="D15" t="s">
        <v>58</v>
      </c>
      <c r="E15" t="s">
        <v>59</v>
      </c>
      <c r="F15" s="23">
        <v>1</v>
      </c>
    </row>
    <row r="16" spans="1:6" x14ac:dyDescent="0.25">
      <c r="D16" t="s">
        <v>60</v>
      </c>
      <c r="E16" t="s">
        <v>61</v>
      </c>
      <c r="F16" s="23">
        <v>1</v>
      </c>
    </row>
    <row r="17" spans="2:6" x14ac:dyDescent="0.25">
      <c r="D17" t="s">
        <v>62</v>
      </c>
      <c r="E17" t="s">
        <v>63</v>
      </c>
      <c r="F17" s="23">
        <v>1</v>
      </c>
    </row>
    <row r="18" spans="2:6" x14ac:dyDescent="0.25">
      <c r="D18" t="s">
        <v>64</v>
      </c>
      <c r="E18" t="s">
        <v>65</v>
      </c>
      <c r="F18" s="23">
        <v>1</v>
      </c>
    </row>
    <row r="19" spans="2:6" x14ac:dyDescent="0.25">
      <c r="D19" t="s">
        <v>66</v>
      </c>
      <c r="E19" t="s">
        <v>67</v>
      </c>
      <c r="F19" s="23">
        <v>1</v>
      </c>
    </row>
    <row r="20" spans="2:6" x14ac:dyDescent="0.25">
      <c r="B20" t="s">
        <v>68</v>
      </c>
      <c r="F20" s="23">
        <v>11</v>
      </c>
    </row>
    <row r="21" spans="2:6" x14ac:dyDescent="0.25">
      <c r="B21" t="s">
        <v>27</v>
      </c>
      <c r="C21" t="s">
        <v>28</v>
      </c>
      <c r="D21" t="s">
        <v>27</v>
      </c>
      <c r="E21" t="s">
        <v>28</v>
      </c>
      <c r="F21" s="23">
        <v>1</v>
      </c>
    </row>
    <row r="22" spans="2:6" x14ac:dyDescent="0.25">
      <c r="D22" t="s">
        <v>69</v>
      </c>
      <c r="E22" t="s">
        <v>70</v>
      </c>
      <c r="F22" s="23">
        <v>1</v>
      </c>
    </row>
    <row r="23" spans="2:6" x14ac:dyDescent="0.25">
      <c r="D23" t="s">
        <v>71</v>
      </c>
      <c r="E23" t="s">
        <v>72</v>
      </c>
      <c r="F23" s="23">
        <v>1</v>
      </c>
    </row>
    <row r="24" spans="2:6" x14ac:dyDescent="0.25">
      <c r="D24" t="s">
        <v>73</v>
      </c>
      <c r="E24" t="s">
        <v>74</v>
      </c>
      <c r="F24" s="23">
        <v>1</v>
      </c>
    </row>
    <row r="25" spans="2:6" x14ac:dyDescent="0.25">
      <c r="D25" t="s">
        <v>75</v>
      </c>
      <c r="E25" t="s">
        <v>76</v>
      </c>
      <c r="F25" s="23">
        <v>1</v>
      </c>
    </row>
    <row r="26" spans="2:6" x14ac:dyDescent="0.25">
      <c r="D26" t="s">
        <v>77</v>
      </c>
      <c r="E26" t="s">
        <v>78</v>
      </c>
      <c r="F26" s="23">
        <v>1</v>
      </c>
    </row>
    <row r="27" spans="2:6" x14ac:dyDescent="0.25">
      <c r="D27" t="s">
        <v>79</v>
      </c>
      <c r="E27" t="s">
        <v>80</v>
      </c>
      <c r="F27" s="23">
        <v>1</v>
      </c>
    </row>
    <row r="28" spans="2:6" x14ac:dyDescent="0.25">
      <c r="D28" t="s">
        <v>81</v>
      </c>
      <c r="E28" t="s">
        <v>82</v>
      </c>
      <c r="F28" s="23">
        <v>1</v>
      </c>
    </row>
    <row r="29" spans="2:6" x14ac:dyDescent="0.25">
      <c r="D29" t="s">
        <v>83</v>
      </c>
      <c r="E29" t="s">
        <v>84</v>
      </c>
      <c r="F29" s="23">
        <v>1</v>
      </c>
    </row>
    <row r="30" spans="2:6" x14ac:dyDescent="0.25">
      <c r="D30" t="s">
        <v>85</v>
      </c>
      <c r="E30" t="s">
        <v>86</v>
      </c>
      <c r="F30" s="23">
        <v>1</v>
      </c>
    </row>
    <row r="31" spans="2:6" x14ac:dyDescent="0.25">
      <c r="D31" t="s">
        <v>87</v>
      </c>
      <c r="E31" t="s">
        <v>88</v>
      </c>
      <c r="F31" s="23">
        <v>1</v>
      </c>
    </row>
    <row r="32" spans="2:6" x14ac:dyDescent="0.25">
      <c r="D32" t="s">
        <v>89</v>
      </c>
      <c r="E32" t="s">
        <v>90</v>
      </c>
      <c r="F32" s="23">
        <v>1</v>
      </c>
    </row>
    <row r="33" spans="1:6" x14ac:dyDescent="0.25">
      <c r="D33" t="s">
        <v>91</v>
      </c>
      <c r="E33" t="s">
        <v>92</v>
      </c>
      <c r="F33" s="23">
        <v>1</v>
      </c>
    </row>
    <row r="34" spans="1:6" x14ac:dyDescent="0.25">
      <c r="D34" t="s">
        <v>93</v>
      </c>
      <c r="E34" t="s">
        <v>94</v>
      </c>
      <c r="F34" s="23">
        <v>1</v>
      </c>
    </row>
    <row r="35" spans="1:6" x14ac:dyDescent="0.25">
      <c r="D35" t="s">
        <v>95</v>
      </c>
      <c r="E35" t="s">
        <v>96</v>
      </c>
      <c r="F35" s="23">
        <v>1</v>
      </c>
    </row>
    <row r="36" spans="1:6" x14ac:dyDescent="0.25">
      <c r="D36" t="s">
        <v>97</v>
      </c>
      <c r="E36" t="s">
        <v>98</v>
      </c>
      <c r="F36" s="23">
        <v>1</v>
      </c>
    </row>
    <row r="37" spans="1:6" x14ac:dyDescent="0.25">
      <c r="D37" t="s">
        <v>99</v>
      </c>
      <c r="E37" t="s">
        <v>100</v>
      </c>
      <c r="F37" s="23">
        <v>1</v>
      </c>
    </row>
    <row r="38" spans="1:6" x14ac:dyDescent="0.25">
      <c r="D38" t="s">
        <v>101</v>
      </c>
      <c r="E38" t="s">
        <v>102</v>
      </c>
      <c r="F38" s="23">
        <v>1</v>
      </c>
    </row>
    <row r="39" spans="1:6" x14ac:dyDescent="0.25">
      <c r="D39" t="s">
        <v>103</v>
      </c>
      <c r="E39" t="s">
        <v>104</v>
      </c>
      <c r="F39" s="23">
        <v>1</v>
      </c>
    </row>
    <row r="40" spans="1:6" x14ac:dyDescent="0.25">
      <c r="D40" t="s">
        <v>105</v>
      </c>
      <c r="E40" t="s">
        <v>106</v>
      </c>
      <c r="F40" s="23">
        <v>1</v>
      </c>
    </row>
    <row r="41" spans="1:6" x14ac:dyDescent="0.25">
      <c r="D41" t="s">
        <v>107</v>
      </c>
      <c r="E41" t="s">
        <v>108</v>
      </c>
      <c r="F41" s="23">
        <v>1</v>
      </c>
    </row>
    <row r="42" spans="1:6" x14ac:dyDescent="0.25">
      <c r="B42" t="s">
        <v>109</v>
      </c>
      <c r="F42" s="23">
        <v>21</v>
      </c>
    </row>
    <row r="43" spans="1:6" x14ac:dyDescent="0.25">
      <c r="A43" t="s">
        <v>29</v>
      </c>
      <c r="F43" s="23">
        <v>36</v>
      </c>
    </row>
    <row r="44" spans="1:6" x14ac:dyDescent="0.25">
      <c r="A44" t="s">
        <v>34</v>
      </c>
      <c r="F44" s="23">
        <v>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E29"/>
  <sheetViews>
    <sheetView showGridLines="0" topLeftCell="A12" zoomScale="120" zoomScaleNormal="120" workbookViewId="0">
      <selection activeCell="D1" sqref="D1"/>
    </sheetView>
  </sheetViews>
  <sheetFormatPr defaultRowHeight="15" x14ac:dyDescent="0.25"/>
  <cols>
    <col min="1" max="1" width="22.28515625" customWidth="1"/>
    <col min="2" max="2" width="8.28515625" customWidth="1"/>
    <col min="3" max="3" width="9.28515625" customWidth="1"/>
    <col min="4" max="4" width="13.85546875" customWidth="1"/>
    <col min="5" max="5" width="49.28515625" bestFit="1" customWidth="1"/>
  </cols>
  <sheetData>
    <row r="3" spans="1:5" x14ac:dyDescent="0.25">
      <c r="A3" s="11" t="s">
        <v>35</v>
      </c>
      <c r="B3" t="s" vm="1">
        <v>110</v>
      </c>
    </row>
    <row r="4" spans="1:5" x14ac:dyDescent="0.25">
      <c r="A4" s="11" t="s">
        <v>36</v>
      </c>
      <c r="B4" t="s" vm="2">
        <v>110</v>
      </c>
    </row>
    <row r="6" spans="1:5" x14ac:dyDescent="0.25">
      <c r="A6" s="11" t="s">
        <v>111</v>
      </c>
      <c r="B6" s="11" t="s">
        <v>112</v>
      </c>
      <c r="C6" s="11" t="s">
        <v>0</v>
      </c>
      <c r="D6" s="11" t="s">
        <v>1</v>
      </c>
      <c r="E6" s="11" t="s">
        <v>2</v>
      </c>
    </row>
    <row r="7" spans="1:5" x14ac:dyDescent="0.25">
      <c r="A7" t="s">
        <v>113</v>
      </c>
      <c r="B7" t="s">
        <v>114</v>
      </c>
      <c r="C7" t="s">
        <v>115</v>
      </c>
      <c r="D7" t="s">
        <v>116</v>
      </c>
      <c r="E7" t="s">
        <v>117</v>
      </c>
    </row>
    <row r="8" spans="1:5" x14ac:dyDescent="0.25">
      <c r="D8" t="s">
        <v>118</v>
      </c>
      <c r="E8" t="s">
        <v>119</v>
      </c>
    </row>
    <row r="9" spans="1:5" x14ac:dyDescent="0.25">
      <c r="D9" t="s">
        <v>120</v>
      </c>
      <c r="E9" t="s">
        <v>121</v>
      </c>
    </row>
    <row r="10" spans="1:5" x14ac:dyDescent="0.25">
      <c r="D10" t="s">
        <v>122</v>
      </c>
      <c r="E10" t="s">
        <v>123</v>
      </c>
    </row>
    <row r="11" spans="1:5" x14ac:dyDescent="0.25">
      <c r="D11" t="s">
        <v>124</v>
      </c>
      <c r="E11" t="s">
        <v>125</v>
      </c>
    </row>
    <row r="12" spans="1:5" x14ac:dyDescent="0.25">
      <c r="D12" t="s">
        <v>126</v>
      </c>
      <c r="E12" t="s">
        <v>127</v>
      </c>
    </row>
    <row r="13" spans="1:5" x14ac:dyDescent="0.25">
      <c r="A13" t="s">
        <v>128</v>
      </c>
      <c r="B13" t="s">
        <v>114</v>
      </c>
      <c r="C13" t="s">
        <v>115</v>
      </c>
      <c r="D13" t="s">
        <v>129</v>
      </c>
      <c r="E13" t="s">
        <v>130</v>
      </c>
    </row>
    <row r="14" spans="1:5" x14ac:dyDescent="0.25">
      <c r="B14" t="s">
        <v>131</v>
      </c>
      <c r="C14" t="s">
        <v>4</v>
      </c>
      <c r="D14" t="s">
        <v>5</v>
      </c>
      <c r="E14" t="s">
        <v>6</v>
      </c>
    </row>
    <row r="15" spans="1:5" x14ac:dyDescent="0.25">
      <c r="D15" t="s">
        <v>11</v>
      </c>
      <c r="E15" s="12" t="s">
        <v>12</v>
      </c>
    </row>
    <row r="16" spans="1:5" x14ac:dyDescent="0.25">
      <c r="A16" t="s">
        <v>132</v>
      </c>
      <c r="B16" t="s">
        <v>42</v>
      </c>
      <c r="C16" t="s">
        <v>42</v>
      </c>
      <c r="D16" t="s">
        <v>19</v>
      </c>
      <c r="E16" t="s">
        <v>20</v>
      </c>
    </row>
    <row r="17" spans="1:5" x14ac:dyDescent="0.25">
      <c r="B17" t="s">
        <v>131</v>
      </c>
      <c r="C17" t="s">
        <v>4</v>
      </c>
      <c r="D17" t="s">
        <v>7</v>
      </c>
      <c r="E17" t="s">
        <v>8</v>
      </c>
    </row>
    <row r="18" spans="1:5" x14ac:dyDescent="0.25">
      <c r="D18" t="s">
        <v>9</v>
      </c>
      <c r="E18" s="24" t="s">
        <v>10</v>
      </c>
    </row>
    <row r="19" spans="1:5" x14ac:dyDescent="0.25">
      <c r="C19" t="s">
        <v>14</v>
      </c>
      <c r="D19" t="s">
        <v>15</v>
      </c>
      <c r="E19" s="12" t="s">
        <v>16</v>
      </c>
    </row>
    <row r="20" spans="1:5" x14ac:dyDescent="0.25">
      <c r="D20" t="s">
        <v>17</v>
      </c>
      <c r="E20" t="s">
        <v>18</v>
      </c>
    </row>
    <row r="21" spans="1:5" x14ac:dyDescent="0.25">
      <c r="D21" t="s">
        <v>19</v>
      </c>
      <c r="E21" t="s">
        <v>20</v>
      </c>
    </row>
    <row r="22" spans="1:5" x14ac:dyDescent="0.25">
      <c r="C22" s="13" t="s">
        <v>30</v>
      </c>
      <c r="D22" t="s">
        <v>31</v>
      </c>
      <c r="E22" t="s">
        <v>32</v>
      </c>
    </row>
    <row r="23" spans="1:5" x14ac:dyDescent="0.25">
      <c r="A23" t="s">
        <v>133</v>
      </c>
      <c r="B23" t="s">
        <v>114</v>
      </c>
      <c r="C23" t="s">
        <v>115</v>
      </c>
      <c r="D23" t="s">
        <v>134</v>
      </c>
      <c r="E23" t="s">
        <v>135</v>
      </c>
    </row>
    <row r="24" spans="1:5" x14ac:dyDescent="0.25">
      <c r="D24" t="s">
        <v>136</v>
      </c>
      <c r="E24" t="s">
        <v>137</v>
      </c>
    </row>
    <row r="25" spans="1:5" x14ac:dyDescent="0.25">
      <c r="D25" t="s">
        <v>138</v>
      </c>
      <c r="E25" t="s">
        <v>139</v>
      </c>
    </row>
    <row r="26" spans="1:5" x14ac:dyDescent="0.25">
      <c r="B26" t="s">
        <v>140</v>
      </c>
      <c r="C26" t="s">
        <v>22</v>
      </c>
      <c r="D26" t="s">
        <v>23</v>
      </c>
      <c r="E26" t="s">
        <v>24</v>
      </c>
    </row>
    <row r="27" spans="1:5" x14ac:dyDescent="0.25">
      <c r="B27" t="s">
        <v>131</v>
      </c>
      <c r="C27" t="s">
        <v>22</v>
      </c>
      <c r="D27" t="s">
        <v>25</v>
      </c>
      <c r="E27" s="12" t="s">
        <v>26</v>
      </c>
    </row>
    <row r="28" spans="1:5" x14ac:dyDescent="0.25">
      <c r="D28" t="s">
        <v>27</v>
      </c>
      <c r="E28" s="12" t="s">
        <v>28</v>
      </c>
    </row>
    <row r="29" spans="1:5" x14ac:dyDescent="0.25">
      <c r="A29" t="s">
        <v>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25"/>
  <sheetViews>
    <sheetView showGridLines="0" tabSelected="1" zoomScaleNormal="100" workbookViewId="0">
      <pane xSplit="4" ySplit="1" topLeftCell="I90" activePane="bottomRight" state="frozen"/>
      <selection pane="topRight" activeCell="E1" sqref="E1"/>
      <selection pane="bottomLeft" activeCell="A2" sqref="A2"/>
      <selection pane="bottomRight" activeCell="D92" sqref="D92"/>
    </sheetView>
  </sheetViews>
  <sheetFormatPr defaultRowHeight="12.75" x14ac:dyDescent="0.25"/>
  <cols>
    <col min="1" max="1" width="5.28515625" style="1" customWidth="1"/>
    <col min="2" max="2" width="7.140625" style="6" customWidth="1"/>
    <col min="3" max="3" width="16.5703125" style="6" customWidth="1"/>
    <col min="4" max="4" width="40.7109375" style="6" customWidth="1"/>
    <col min="5" max="5" width="17.5703125" style="6" customWidth="1"/>
    <col min="6" max="6" width="8" style="6" customWidth="1"/>
    <col min="7" max="7" width="18" style="6" customWidth="1"/>
    <col min="8" max="8" width="30.7109375" style="6" customWidth="1"/>
    <col min="9" max="9" width="10.7109375" style="6" customWidth="1"/>
    <col min="10" max="10" width="18.140625" style="6" customWidth="1"/>
    <col min="11" max="11" width="19.28515625" style="6" customWidth="1"/>
    <col min="12" max="12" width="17.85546875" style="6" customWidth="1"/>
    <col min="13" max="14" width="7.7109375" style="6" customWidth="1"/>
    <col min="15" max="15" width="9.42578125" style="6" customWidth="1"/>
    <col min="16" max="16" width="12.5703125" style="6" customWidth="1"/>
    <col min="17" max="17" width="14.7109375" style="6" customWidth="1"/>
    <col min="18" max="16384" width="9.140625" style="6"/>
  </cols>
  <sheetData>
    <row r="1" spans="1:17" s="7" customFormat="1" ht="38.25" x14ac:dyDescent="0.25">
      <c r="A1" s="17" t="s">
        <v>141</v>
      </c>
      <c r="B1" s="2" t="s">
        <v>1</v>
      </c>
      <c r="C1" s="2" t="s">
        <v>2</v>
      </c>
      <c r="D1" s="2" t="s">
        <v>142</v>
      </c>
      <c r="E1" s="2" t="s">
        <v>143</v>
      </c>
      <c r="F1" s="2" t="s">
        <v>35</v>
      </c>
      <c r="G1" s="2" t="s">
        <v>36</v>
      </c>
      <c r="H1" s="2" t="s">
        <v>144</v>
      </c>
      <c r="I1" s="2" t="s">
        <v>37</v>
      </c>
      <c r="J1" s="2" t="s">
        <v>38</v>
      </c>
      <c r="K1" s="2" t="s">
        <v>145</v>
      </c>
      <c r="L1" s="7" t="s">
        <v>111</v>
      </c>
      <c r="M1" s="7" t="s">
        <v>146</v>
      </c>
      <c r="N1" s="7" t="s">
        <v>112</v>
      </c>
      <c r="O1" s="7" t="s">
        <v>0</v>
      </c>
      <c r="P1" s="7" t="s">
        <v>147</v>
      </c>
      <c r="Q1" s="7" t="s">
        <v>148</v>
      </c>
    </row>
    <row r="2" spans="1:17" ht="51" hidden="1" x14ac:dyDescent="0.25">
      <c r="A2" s="18">
        <v>1</v>
      </c>
      <c r="B2" s="3" t="s">
        <v>122</v>
      </c>
      <c r="C2" s="3" t="s">
        <v>123</v>
      </c>
      <c r="D2" s="4" t="s">
        <v>149</v>
      </c>
      <c r="E2" s="3" t="s">
        <v>150</v>
      </c>
      <c r="F2" s="3" t="s">
        <v>151</v>
      </c>
      <c r="G2" s="3" t="s">
        <v>152</v>
      </c>
      <c r="H2" s="3" t="s">
        <v>153</v>
      </c>
      <c r="L2" s="6" t="s">
        <v>113</v>
      </c>
      <c r="M2" s="6">
        <v>1</v>
      </c>
      <c r="N2" s="6" t="s">
        <v>114</v>
      </c>
      <c r="O2" s="6" t="s">
        <v>115</v>
      </c>
      <c r="P2" s="6" t="s">
        <v>154</v>
      </c>
      <c r="Q2" s="16">
        <f>VLOOKUP(P2,Observations!$G$1:$H$7,2,FALSE)</f>
        <v>0</v>
      </c>
    </row>
    <row r="3" spans="1:17" ht="51" hidden="1" x14ac:dyDescent="0.25">
      <c r="A3" s="18">
        <v>2</v>
      </c>
      <c r="B3" s="3" t="s">
        <v>122</v>
      </c>
      <c r="C3" s="3" t="s">
        <v>123</v>
      </c>
      <c r="D3" s="4" t="s">
        <v>149</v>
      </c>
      <c r="E3" s="3" t="s">
        <v>150</v>
      </c>
      <c r="F3" s="3" t="s">
        <v>155</v>
      </c>
      <c r="G3" s="3" t="s">
        <v>156</v>
      </c>
      <c r="H3" s="3" t="s">
        <v>153</v>
      </c>
      <c r="L3" s="6" t="s">
        <v>113</v>
      </c>
      <c r="M3" s="6">
        <v>1</v>
      </c>
      <c r="N3" s="6" t="s">
        <v>114</v>
      </c>
      <c r="O3" s="6" t="s">
        <v>115</v>
      </c>
      <c r="P3" s="6" t="s">
        <v>154</v>
      </c>
      <c r="Q3" s="16">
        <f>VLOOKUP(P3,Observations!$G$1:$H$7,2,FALSE)</f>
        <v>0</v>
      </c>
    </row>
    <row r="4" spans="1:17" ht="51" hidden="1" x14ac:dyDescent="0.25">
      <c r="A4" s="18">
        <v>3</v>
      </c>
      <c r="B4" s="3" t="s">
        <v>122</v>
      </c>
      <c r="C4" s="3" t="s">
        <v>123</v>
      </c>
      <c r="D4" s="4" t="s">
        <v>149</v>
      </c>
      <c r="E4" s="3" t="s">
        <v>150</v>
      </c>
      <c r="F4" s="3" t="s">
        <v>157</v>
      </c>
      <c r="G4" s="3" t="s">
        <v>158</v>
      </c>
      <c r="H4" s="3" t="s">
        <v>159</v>
      </c>
      <c r="L4" s="6" t="s">
        <v>113</v>
      </c>
      <c r="M4" s="6">
        <v>1</v>
      </c>
      <c r="N4" s="6" t="s">
        <v>114</v>
      </c>
      <c r="O4" s="6" t="s">
        <v>115</v>
      </c>
      <c r="P4" s="6" t="s">
        <v>154</v>
      </c>
      <c r="Q4" s="16">
        <f>VLOOKUP(P4,Observations!$G$1:$H$7,2,FALSE)</f>
        <v>0</v>
      </c>
    </row>
    <row r="5" spans="1:17" ht="51" hidden="1" x14ac:dyDescent="0.25">
      <c r="A5" s="18">
        <v>4</v>
      </c>
      <c r="B5" s="3" t="s">
        <v>122</v>
      </c>
      <c r="C5" s="3" t="s">
        <v>123</v>
      </c>
      <c r="D5" s="4" t="s">
        <v>149</v>
      </c>
      <c r="E5" s="3" t="s">
        <v>150</v>
      </c>
      <c r="F5" s="3" t="s">
        <v>160</v>
      </c>
      <c r="G5" s="3" t="s">
        <v>161</v>
      </c>
      <c r="H5" s="3" t="s">
        <v>162</v>
      </c>
      <c r="L5" s="6" t="s">
        <v>113</v>
      </c>
      <c r="M5" s="6">
        <v>1</v>
      </c>
      <c r="N5" s="6" t="s">
        <v>114</v>
      </c>
      <c r="O5" s="6" t="s">
        <v>115</v>
      </c>
      <c r="P5" s="6" t="s">
        <v>154</v>
      </c>
      <c r="Q5" s="16">
        <f>VLOOKUP(P5,Observations!$G$1:$H$7,2,FALSE)</f>
        <v>0</v>
      </c>
    </row>
    <row r="6" spans="1:17" ht="25.5" hidden="1" x14ac:dyDescent="0.25">
      <c r="A6" s="18">
        <v>5</v>
      </c>
      <c r="B6" s="3" t="s">
        <v>116</v>
      </c>
      <c r="C6" s="3" t="s">
        <v>117</v>
      </c>
      <c r="D6" s="4" t="s">
        <v>163</v>
      </c>
      <c r="E6" s="5" t="s">
        <v>164</v>
      </c>
      <c r="F6" s="3" t="s">
        <v>165</v>
      </c>
      <c r="G6" s="3" t="s">
        <v>166</v>
      </c>
      <c r="H6" s="3" t="s">
        <v>167</v>
      </c>
      <c r="L6" s="6" t="s">
        <v>113</v>
      </c>
      <c r="M6" s="6">
        <v>1</v>
      </c>
      <c r="N6" s="6" t="s">
        <v>114</v>
      </c>
      <c r="O6" s="6" t="s">
        <v>115</v>
      </c>
      <c r="P6" s="6" t="s">
        <v>154</v>
      </c>
      <c r="Q6" s="16">
        <f>VLOOKUP(P6,Observations!$G$1:$H$7,2,FALSE)</f>
        <v>0</v>
      </c>
    </row>
    <row r="7" spans="1:17" ht="25.5" hidden="1" x14ac:dyDescent="0.25">
      <c r="A7" s="18">
        <v>6</v>
      </c>
      <c r="B7" s="3" t="s">
        <v>116</v>
      </c>
      <c r="C7" s="3" t="s">
        <v>117</v>
      </c>
      <c r="D7" s="4" t="s">
        <v>163</v>
      </c>
      <c r="E7" s="5" t="s">
        <v>164</v>
      </c>
      <c r="F7" s="3" t="s">
        <v>168</v>
      </c>
      <c r="G7" s="3" t="s">
        <v>169</v>
      </c>
      <c r="H7" s="3" t="s">
        <v>170</v>
      </c>
      <c r="L7" s="6" t="s">
        <v>113</v>
      </c>
      <c r="M7" s="6">
        <v>1</v>
      </c>
      <c r="N7" s="6" t="s">
        <v>114</v>
      </c>
      <c r="O7" s="6" t="s">
        <v>115</v>
      </c>
      <c r="P7" s="6" t="s">
        <v>154</v>
      </c>
      <c r="Q7" s="16">
        <f>VLOOKUP(P7,Observations!$G$1:$H$7,2,FALSE)</f>
        <v>0</v>
      </c>
    </row>
    <row r="8" spans="1:17" ht="38.25" hidden="1" x14ac:dyDescent="0.25">
      <c r="A8" s="18">
        <v>7</v>
      </c>
      <c r="B8" s="3" t="s">
        <v>116</v>
      </c>
      <c r="C8" s="3" t="s">
        <v>117</v>
      </c>
      <c r="D8" s="4" t="s">
        <v>163</v>
      </c>
      <c r="E8" s="5" t="s">
        <v>164</v>
      </c>
      <c r="F8" s="3" t="s">
        <v>171</v>
      </c>
      <c r="G8" s="3" t="s">
        <v>172</v>
      </c>
      <c r="H8" s="3" t="s">
        <v>173</v>
      </c>
      <c r="L8" s="6" t="s">
        <v>113</v>
      </c>
      <c r="M8" s="6">
        <v>1</v>
      </c>
      <c r="N8" s="6" t="s">
        <v>114</v>
      </c>
      <c r="O8" s="6" t="s">
        <v>115</v>
      </c>
      <c r="P8" s="6" t="s">
        <v>154</v>
      </c>
      <c r="Q8" s="16">
        <f>VLOOKUP(P8,Observations!$G$1:$H$7,2,FALSE)</f>
        <v>0</v>
      </c>
    </row>
    <row r="9" spans="1:17" ht="38.25" hidden="1" x14ac:dyDescent="0.25">
      <c r="A9" s="18">
        <v>8</v>
      </c>
      <c r="B9" s="3" t="s">
        <v>118</v>
      </c>
      <c r="C9" s="3" t="s">
        <v>119</v>
      </c>
      <c r="D9" s="4" t="s">
        <v>174</v>
      </c>
      <c r="E9" s="5" t="s">
        <v>175</v>
      </c>
      <c r="F9" s="3" t="s">
        <v>176</v>
      </c>
      <c r="G9" s="3" t="s">
        <v>177</v>
      </c>
      <c r="H9" s="3" t="s">
        <v>178</v>
      </c>
      <c r="L9" s="6" t="s">
        <v>113</v>
      </c>
      <c r="M9" s="6">
        <v>1</v>
      </c>
      <c r="N9" s="6" t="s">
        <v>114</v>
      </c>
      <c r="O9" s="6" t="s">
        <v>115</v>
      </c>
      <c r="P9" s="6" t="s">
        <v>154</v>
      </c>
      <c r="Q9" s="16">
        <f>VLOOKUP(P9,Observations!$G$1:$H$7,2,FALSE)</f>
        <v>0</v>
      </c>
    </row>
    <row r="10" spans="1:17" ht="38.25" hidden="1" x14ac:dyDescent="0.25">
      <c r="A10" s="18">
        <v>9</v>
      </c>
      <c r="B10" s="3" t="s">
        <v>118</v>
      </c>
      <c r="C10" s="3" t="s">
        <v>119</v>
      </c>
      <c r="D10" s="4" t="s">
        <v>174</v>
      </c>
      <c r="E10" s="5" t="s">
        <v>175</v>
      </c>
      <c r="F10" s="3" t="s">
        <v>179</v>
      </c>
      <c r="G10" s="3" t="s">
        <v>180</v>
      </c>
      <c r="H10" s="3" t="s">
        <v>181</v>
      </c>
      <c r="L10" s="6" t="s">
        <v>113</v>
      </c>
      <c r="M10" s="6">
        <v>1</v>
      </c>
      <c r="N10" s="6" t="s">
        <v>114</v>
      </c>
      <c r="O10" s="6" t="s">
        <v>115</v>
      </c>
      <c r="P10" s="6" t="s">
        <v>154</v>
      </c>
      <c r="Q10" s="16">
        <f>VLOOKUP(P10,Observations!$G$1:$H$7,2,FALSE)</f>
        <v>0</v>
      </c>
    </row>
    <row r="11" spans="1:17" ht="38.25" hidden="1" x14ac:dyDescent="0.25">
      <c r="A11" s="18">
        <v>10</v>
      </c>
      <c r="B11" s="3" t="s">
        <v>118</v>
      </c>
      <c r="C11" s="3" t="s">
        <v>119</v>
      </c>
      <c r="D11" s="4" t="s">
        <v>174</v>
      </c>
      <c r="E11" s="5" t="s">
        <v>175</v>
      </c>
      <c r="F11" s="3" t="s">
        <v>182</v>
      </c>
      <c r="G11" s="3" t="s">
        <v>183</v>
      </c>
      <c r="H11" s="3" t="s">
        <v>184</v>
      </c>
      <c r="L11" s="6" t="s">
        <v>113</v>
      </c>
      <c r="M11" s="6">
        <v>1</v>
      </c>
      <c r="N11" s="6" t="s">
        <v>114</v>
      </c>
      <c r="O11" s="6" t="s">
        <v>115</v>
      </c>
      <c r="P11" s="6" t="s">
        <v>154</v>
      </c>
      <c r="Q11" s="16">
        <f>VLOOKUP(P11,Observations!$G$1:$H$7,2,FALSE)</f>
        <v>0</v>
      </c>
    </row>
    <row r="12" spans="1:17" ht="38.25" hidden="1" x14ac:dyDescent="0.25">
      <c r="A12" s="18">
        <v>11</v>
      </c>
      <c r="B12" s="3" t="s">
        <v>118</v>
      </c>
      <c r="C12" s="3" t="s">
        <v>119</v>
      </c>
      <c r="D12" s="4" t="s">
        <v>174</v>
      </c>
      <c r="E12" s="5" t="s">
        <v>175</v>
      </c>
      <c r="F12" s="3" t="s">
        <v>185</v>
      </c>
      <c r="G12" s="3" t="s">
        <v>186</v>
      </c>
      <c r="H12" s="3" t="s">
        <v>187</v>
      </c>
      <c r="L12" s="6" t="s">
        <v>113</v>
      </c>
      <c r="M12" s="6">
        <v>1</v>
      </c>
      <c r="N12" s="6" t="s">
        <v>114</v>
      </c>
      <c r="O12" s="6" t="s">
        <v>115</v>
      </c>
      <c r="P12" s="6" t="s">
        <v>154</v>
      </c>
      <c r="Q12" s="16">
        <f>VLOOKUP(P12,Observations!$G$1:$H$7,2,FALSE)</f>
        <v>0</v>
      </c>
    </row>
    <row r="13" spans="1:17" ht="51" hidden="1" x14ac:dyDescent="0.25">
      <c r="A13" s="18">
        <v>12</v>
      </c>
      <c r="B13" s="3" t="s">
        <v>120</v>
      </c>
      <c r="C13" s="3" t="s">
        <v>121</v>
      </c>
      <c r="D13" s="3" t="s">
        <v>188</v>
      </c>
      <c r="E13" s="3" t="s">
        <v>189</v>
      </c>
      <c r="F13" s="3" t="s">
        <v>190</v>
      </c>
      <c r="G13" s="3" t="s">
        <v>191</v>
      </c>
      <c r="H13" s="3" t="s">
        <v>192</v>
      </c>
      <c r="L13" s="6" t="s">
        <v>113</v>
      </c>
      <c r="M13" s="6">
        <v>1</v>
      </c>
      <c r="N13" s="6" t="s">
        <v>114</v>
      </c>
      <c r="O13" s="6" t="s">
        <v>115</v>
      </c>
      <c r="P13" s="6" t="s">
        <v>154</v>
      </c>
      <c r="Q13" s="16">
        <f>VLOOKUP(P13,Observations!$G$1:$H$7,2,FALSE)</f>
        <v>0</v>
      </c>
    </row>
    <row r="14" spans="1:17" ht="51" hidden="1" x14ac:dyDescent="0.25">
      <c r="A14" s="18">
        <v>13</v>
      </c>
      <c r="B14" s="3" t="s">
        <v>120</v>
      </c>
      <c r="C14" s="3" t="s">
        <v>121</v>
      </c>
      <c r="D14" s="3" t="s">
        <v>188</v>
      </c>
      <c r="E14" s="3" t="s">
        <v>189</v>
      </c>
      <c r="F14" s="3" t="s">
        <v>193</v>
      </c>
      <c r="G14" s="3" t="s">
        <v>194</v>
      </c>
      <c r="H14" s="3" t="s">
        <v>195</v>
      </c>
      <c r="L14" s="6" t="s">
        <v>113</v>
      </c>
      <c r="M14" s="6">
        <v>1</v>
      </c>
      <c r="N14" s="6" t="s">
        <v>114</v>
      </c>
      <c r="O14" s="6" t="s">
        <v>115</v>
      </c>
      <c r="P14" s="6" t="s">
        <v>154</v>
      </c>
      <c r="Q14" s="16">
        <f>VLOOKUP(P14,Observations!$G$1:$H$7,2,FALSE)</f>
        <v>0</v>
      </c>
    </row>
    <row r="15" spans="1:17" ht="51" hidden="1" x14ac:dyDescent="0.25">
      <c r="A15" s="18">
        <v>14</v>
      </c>
      <c r="B15" s="3" t="s">
        <v>120</v>
      </c>
      <c r="C15" s="3" t="s">
        <v>121</v>
      </c>
      <c r="D15" s="3" t="s">
        <v>188</v>
      </c>
      <c r="E15" s="3" t="s">
        <v>189</v>
      </c>
      <c r="F15" s="3" t="s">
        <v>196</v>
      </c>
      <c r="G15" s="3" t="s">
        <v>197</v>
      </c>
      <c r="H15" s="3" t="s">
        <v>198</v>
      </c>
      <c r="L15" s="6" t="s">
        <v>113</v>
      </c>
      <c r="M15" s="6">
        <v>1</v>
      </c>
      <c r="N15" s="6" t="s">
        <v>114</v>
      </c>
      <c r="O15" s="6" t="s">
        <v>115</v>
      </c>
      <c r="P15" s="6" t="s">
        <v>154</v>
      </c>
      <c r="Q15" s="16">
        <f>VLOOKUP(P15,Observations!$G$1:$H$7,2,FALSE)</f>
        <v>0</v>
      </c>
    </row>
    <row r="16" spans="1:17" ht="51" hidden="1" x14ac:dyDescent="0.25">
      <c r="A16" s="18">
        <v>15</v>
      </c>
      <c r="B16" s="3" t="s">
        <v>120</v>
      </c>
      <c r="C16" s="3" t="s">
        <v>121</v>
      </c>
      <c r="D16" s="3" t="s">
        <v>188</v>
      </c>
      <c r="E16" s="3" t="s">
        <v>189</v>
      </c>
      <c r="F16" s="3" t="s">
        <v>199</v>
      </c>
      <c r="G16" s="3" t="s">
        <v>200</v>
      </c>
      <c r="H16" s="3" t="s">
        <v>201</v>
      </c>
      <c r="L16" s="6" t="s">
        <v>113</v>
      </c>
      <c r="M16" s="6">
        <v>1</v>
      </c>
      <c r="N16" s="6" t="s">
        <v>114</v>
      </c>
      <c r="O16" s="6" t="s">
        <v>115</v>
      </c>
      <c r="P16" s="6" t="s">
        <v>154</v>
      </c>
      <c r="Q16" s="16">
        <f>VLOOKUP(P16,Observations!$G$1:$H$7,2,FALSE)</f>
        <v>0</v>
      </c>
    </row>
    <row r="17" spans="1:17" ht="114.75" hidden="1" x14ac:dyDescent="0.25">
      <c r="A17" s="18">
        <v>16</v>
      </c>
      <c r="B17" s="3" t="s">
        <v>129</v>
      </c>
      <c r="C17" s="3" t="s">
        <v>130</v>
      </c>
      <c r="D17" s="3" t="s">
        <v>202</v>
      </c>
      <c r="E17" s="3" t="s">
        <v>203</v>
      </c>
      <c r="F17" s="3" t="s">
        <v>204</v>
      </c>
      <c r="G17" s="3" t="s">
        <v>205</v>
      </c>
      <c r="H17" s="3" t="s">
        <v>206</v>
      </c>
      <c r="L17" s="6" t="s">
        <v>128</v>
      </c>
      <c r="M17" s="6">
        <v>1</v>
      </c>
      <c r="N17" s="6" t="s">
        <v>114</v>
      </c>
      <c r="O17" s="6" t="s">
        <v>115</v>
      </c>
      <c r="P17" s="6" t="s">
        <v>154</v>
      </c>
      <c r="Q17" s="16">
        <f>VLOOKUP(P17,Observations!$G$1:$H$7,2,FALSE)</f>
        <v>0</v>
      </c>
    </row>
    <row r="18" spans="1:17" ht="114.75" hidden="1" x14ac:dyDescent="0.25">
      <c r="A18" s="18">
        <v>17</v>
      </c>
      <c r="B18" s="3" t="s">
        <v>129</v>
      </c>
      <c r="C18" s="3" t="s">
        <v>130</v>
      </c>
      <c r="D18" s="3" t="s">
        <v>202</v>
      </c>
      <c r="E18" s="3" t="s">
        <v>207</v>
      </c>
      <c r="F18" s="3" t="s">
        <v>208</v>
      </c>
      <c r="G18" s="3" t="s">
        <v>209</v>
      </c>
      <c r="H18" s="3" t="s">
        <v>210</v>
      </c>
      <c r="L18" s="6" t="s">
        <v>128</v>
      </c>
      <c r="M18" s="6">
        <v>1</v>
      </c>
      <c r="N18" s="6" t="s">
        <v>114</v>
      </c>
      <c r="O18" s="6" t="s">
        <v>115</v>
      </c>
      <c r="P18" s="6" t="s">
        <v>154</v>
      </c>
      <c r="Q18" s="16">
        <f>VLOOKUP(P18,Observations!$G$1:$H$7,2,FALSE)</f>
        <v>0</v>
      </c>
    </row>
    <row r="19" spans="1:17" ht="114.75" hidden="1" x14ac:dyDescent="0.25">
      <c r="A19" s="18">
        <v>18</v>
      </c>
      <c r="B19" s="3" t="s">
        <v>129</v>
      </c>
      <c r="C19" s="3" t="s">
        <v>130</v>
      </c>
      <c r="D19" s="3" t="s">
        <v>202</v>
      </c>
      <c r="E19" s="3" t="s">
        <v>203</v>
      </c>
      <c r="F19" s="3" t="s">
        <v>211</v>
      </c>
      <c r="G19" s="3" t="s">
        <v>212</v>
      </c>
      <c r="H19" s="3" t="s">
        <v>213</v>
      </c>
      <c r="L19" s="6" t="s">
        <v>128</v>
      </c>
      <c r="M19" s="6">
        <v>1</v>
      </c>
      <c r="N19" s="6" t="s">
        <v>114</v>
      </c>
      <c r="O19" s="6" t="s">
        <v>115</v>
      </c>
      <c r="P19" s="6" t="s">
        <v>154</v>
      </c>
      <c r="Q19" s="16">
        <f>VLOOKUP(P19,Observations!$G$1:$H$7,2,FALSE)</f>
        <v>0</v>
      </c>
    </row>
    <row r="20" spans="1:17" ht="114.75" hidden="1" x14ac:dyDescent="0.25">
      <c r="A20" s="18">
        <v>19</v>
      </c>
      <c r="B20" s="3" t="s">
        <v>129</v>
      </c>
      <c r="C20" s="3" t="s">
        <v>130</v>
      </c>
      <c r="D20" s="3" t="s">
        <v>202</v>
      </c>
      <c r="E20" s="3" t="s">
        <v>203</v>
      </c>
      <c r="F20" s="3" t="s">
        <v>214</v>
      </c>
      <c r="G20" s="3" t="s">
        <v>215</v>
      </c>
      <c r="H20" s="3" t="s">
        <v>216</v>
      </c>
      <c r="L20" s="6" t="s">
        <v>128</v>
      </c>
      <c r="M20" s="6">
        <v>1</v>
      </c>
      <c r="N20" s="6" t="s">
        <v>114</v>
      </c>
      <c r="O20" s="6" t="s">
        <v>115</v>
      </c>
      <c r="P20" s="6" t="s">
        <v>154</v>
      </c>
      <c r="Q20" s="16">
        <f>VLOOKUP(P20,Observations!$G$1:$H$7,2,FALSE)</f>
        <v>0</v>
      </c>
    </row>
    <row r="21" spans="1:17" ht="114.75" hidden="1" x14ac:dyDescent="0.25">
      <c r="A21" s="18">
        <v>20</v>
      </c>
      <c r="B21" s="3" t="s">
        <v>129</v>
      </c>
      <c r="C21" s="3" t="s">
        <v>130</v>
      </c>
      <c r="D21" s="3" t="s">
        <v>202</v>
      </c>
      <c r="E21" s="3" t="s">
        <v>203</v>
      </c>
      <c r="F21" s="3" t="s">
        <v>217</v>
      </c>
      <c r="G21" s="3" t="s">
        <v>218</v>
      </c>
      <c r="H21" s="3" t="s">
        <v>219</v>
      </c>
      <c r="L21" s="6" t="s">
        <v>128</v>
      </c>
      <c r="M21" s="6">
        <v>1</v>
      </c>
      <c r="N21" s="6" t="s">
        <v>114</v>
      </c>
      <c r="O21" s="6" t="s">
        <v>115</v>
      </c>
      <c r="P21" s="6" t="s">
        <v>154</v>
      </c>
      <c r="Q21" s="16">
        <f>VLOOKUP(P21,Observations!$G$1:$H$7,2,FALSE)</f>
        <v>0</v>
      </c>
    </row>
    <row r="22" spans="1:17" ht="114.75" hidden="1" x14ac:dyDescent="0.25">
      <c r="A22" s="18">
        <v>21</v>
      </c>
      <c r="B22" s="3" t="s">
        <v>129</v>
      </c>
      <c r="C22" s="3" t="s">
        <v>130</v>
      </c>
      <c r="D22" s="3" t="s">
        <v>202</v>
      </c>
      <c r="E22" s="3" t="s">
        <v>203</v>
      </c>
      <c r="F22" s="3" t="s">
        <v>220</v>
      </c>
      <c r="G22" s="3" t="s">
        <v>221</v>
      </c>
      <c r="H22" s="3" t="s">
        <v>219</v>
      </c>
      <c r="L22" s="6" t="s">
        <v>128</v>
      </c>
      <c r="M22" s="6">
        <v>1</v>
      </c>
      <c r="N22" s="6" t="s">
        <v>114</v>
      </c>
      <c r="O22" s="6" t="s">
        <v>115</v>
      </c>
      <c r="P22" s="6" t="s">
        <v>154</v>
      </c>
      <c r="Q22" s="16">
        <f>VLOOKUP(P22,Observations!$G$1:$H$7,2,FALSE)</f>
        <v>0</v>
      </c>
    </row>
    <row r="23" spans="1:17" ht="114.75" hidden="1" x14ac:dyDescent="0.25">
      <c r="A23" s="18">
        <v>22</v>
      </c>
      <c r="B23" s="3" t="s">
        <v>129</v>
      </c>
      <c r="C23" s="3" t="s">
        <v>130</v>
      </c>
      <c r="D23" s="3" t="s">
        <v>202</v>
      </c>
      <c r="E23" s="3" t="s">
        <v>203</v>
      </c>
      <c r="F23" s="3" t="s">
        <v>222</v>
      </c>
      <c r="G23" s="3" t="s">
        <v>223</v>
      </c>
      <c r="H23" s="3" t="s">
        <v>224</v>
      </c>
      <c r="L23" s="6" t="s">
        <v>128</v>
      </c>
      <c r="M23" s="6">
        <v>1</v>
      </c>
      <c r="N23" s="6" t="s">
        <v>114</v>
      </c>
      <c r="O23" s="6" t="s">
        <v>115</v>
      </c>
      <c r="P23" s="6" t="s">
        <v>154</v>
      </c>
      <c r="Q23" s="16">
        <f>VLOOKUP(P23,Observations!$G$1:$H$7,2,FALSE)</f>
        <v>0</v>
      </c>
    </row>
    <row r="24" spans="1:17" ht="114.75" hidden="1" x14ac:dyDescent="0.25">
      <c r="A24" s="18">
        <v>23</v>
      </c>
      <c r="B24" s="3" t="s">
        <v>129</v>
      </c>
      <c r="C24" s="3" t="s">
        <v>130</v>
      </c>
      <c r="D24" s="3" t="s">
        <v>202</v>
      </c>
      <c r="E24" s="3" t="s">
        <v>203</v>
      </c>
      <c r="F24" s="3" t="s">
        <v>225</v>
      </c>
      <c r="G24" s="3" t="s">
        <v>226</v>
      </c>
      <c r="H24" s="3" t="s">
        <v>227</v>
      </c>
      <c r="L24" s="6" t="s">
        <v>128</v>
      </c>
      <c r="M24" s="6">
        <v>1</v>
      </c>
      <c r="N24" s="6" t="s">
        <v>114</v>
      </c>
      <c r="O24" s="6" t="s">
        <v>115</v>
      </c>
      <c r="P24" s="6" t="s">
        <v>154</v>
      </c>
      <c r="Q24" s="16">
        <f>VLOOKUP(P24,Observations!$G$1:$H$7,2,FALSE)</f>
        <v>0</v>
      </c>
    </row>
    <row r="25" spans="1:17" ht="25.5" hidden="1" x14ac:dyDescent="0.25">
      <c r="A25" s="18">
        <v>24</v>
      </c>
      <c r="B25" s="3" t="s">
        <v>15</v>
      </c>
      <c r="C25" s="3" t="s">
        <v>16</v>
      </c>
      <c r="D25" s="3" t="s">
        <v>228</v>
      </c>
      <c r="E25" s="3" t="s">
        <v>229</v>
      </c>
      <c r="F25" s="3" t="s">
        <v>15</v>
      </c>
      <c r="G25" s="3" t="s">
        <v>16</v>
      </c>
      <c r="H25" s="3" t="s">
        <v>230</v>
      </c>
      <c r="L25" s="6" t="s">
        <v>132</v>
      </c>
      <c r="M25" s="6">
        <v>1</v>
      </c>
      <c r="N25" s="6" t="s">
        <v>131</v>
      </c>
      <c r="O25" s="6" t="s">
        <v>14</v>
      </c>
      <c r="P25" s="6" t="s">
        <v>231</v>
      </c>
      <c r="Q25" s="16">
        <f>VLOOKUP(P25,Observations!$G$1:$H$7,2,FALSE)</f>
        <v>0.9</v>
      </c>
    </row>
    <row r="26" spans="1:17" ht="25.5" hidden="1" x14ac:dyDescent="0.25">
      <c r="A26" s="18">
        <v>24</v>
      </c>
      <c r="B26" s="3" t="s">
        <v>15</v>
      </c>
      <c r="C26" s="3" t="s">
        <v>16</v>
      </c>
      <c r="D26" s="3" t="s">
        <v>228</v>
      </c>
      <c r="E26" s="3" t="s">
        <v>229</v>
      </c>
      <c r="F26" s="3" t="s">
        <v>232</v>
      </c>
      <c r="G26" s="3" t="s">
        <v>233</v>
      </c>
      <c r="H26" s="3" t="s">
        <v>230</v>
      </c>
      <c r="L26" s="6" t="s">
        <v>132</v>
      </c>
      <c r="M26" s="6">
        <v>1</v>
      </c>
      <c r="N26" s="6" t="s">
        <v>131</v>
      </c>
      <c r="O26" s="6" t="s">
        <v>14</v>
      </c>
      <c r="P26" s="6" t="s">
        <v>231</v>
      </c>
      <c r="Q26" s="16">
        <f>VLOOKUP(P26,Observations!$G$1:$H$7,2,FALSE)</f>
        <v>0.9</v>
      </c>
    </row>
    <row r="27" spans="1:17" ht="25.5" hidden="1" x14ac:dyDescent="0.25">
      <c r="A27" s="18">
        <v>25</v>
      </c>
      <c r="B27" s="3" t="s">
        <v>15</v>
      </c>
      <c r="C27" s="3" t="s">
        <v>16</v>
      </c>
      <c r="D27" s="3" t="s">
        <v>228</v>
      </c>
      <c r="E27" s="3" t="s">
        <v>229</v>
      </c>
      <c r="F27" s="3" t="s">
        <v>234</v>
      </c>
      <c r="G27" s="3" t="s">
        <v>235</v>
      </c>
      <c r="H27" s="3" t="s">
        <v>230</v>
      </c>
      <c r="L27" s="6" t="s">
        <v>132</v>
      </c>
      <c r="M27" s="6">
        <v>1</v>
      </c>
      <c r="N27" s="6" t="s">
        <v>131</v>
      </c>
      <c r="O27" s="6" t="s">
        <v>14</v>
      </c>
      <c r="P27" s="6" t="s">
        <v>231</v>
      </c>
      <c r="Q27" s="16">
        <f>VLOOKUP(P27,Observations!$G$1:$H$7,2,FALSE)</f>
        <v>0.9</v>
      </c>
    </row>
    <row r="28" spans="1:17" ht="25.5" hidden="1" x14ac:dyDescent="0.25">
      <c r="A28" s="18">
        <v>26</v>
      </c>
      <c r="B28" s="3" t="s">
        <v>15</v>
      </c>
      <c r="C28" s="3" t="s">
        <v>16</v>
      </c>
      <c r="D28" s="3" t="s">
        <v>228</v>
      </c>
      <c r="E28" s="3" t="s">
        <v>229</v>
      </c>
      <c r="F28" s="3" t="s">
        <v>236</v>
      </c>
      <c r="G28" s="3" t="s">
        <v>237</v>
      </c>
      <c r="H28" s="3" t="s">
        <v>230</v>
      </c>
      <c r="L28" s="6" t="s">
        <v>132</v>
      </c>
      <c r="M28" s="6">
        <v>1</v>
      </c>
      <c r="N28" s="6" t="s">
        <v>131</v>
      </c>
      <c r="O28" s="6" t="s">
        <v>14</v>
      </c>
      <c r="P28" s="6" t="s">
        <v>231</v>
      </c>
      <c r="Q28" s="16">
        <f>VLOOKUP(P28,Observations!$G$1:$H$7,2,FALSE)</f>
        <v>0.9</v>
      </c>
    </row>
    <row r="29" spans="1:17" ht="38.25" hidden="1" x14ac:dyDescent="0.25">
      <c r="A29" s="18">
        <v>27</v>
      </c>
      <c r="B29" s="3" t="s">
        <v>15</v>
      </c>
      <c r="C29" s="3" t="s">
        <v>16</v>
      </c>
      <c r="D29" s="3" t="s">
        <v>228</v>
      </c>
      <c r="E29" s="3" t="s">
        <v>229</v>
      </c>
      <c r="F29" s="3" t="s">
        <v>238</v>
      </c>
      <c r="G29" s="3" t="s">
        <v>239</v>
      </c>
      <c r="H29" s="3" t="s">
        <v>230</v>
      </c>
      <c r="L29" s="6" t="s">
        <v>132</v>
      </c>
      <c r="M29" s="6">
        <v>1</v>
      </c>
      <c r="N29" s="6" t="s">
        <v>131</v>
      </c>
      <c r="O29" s="6" t="s">
        <v>14</v>
      </c>
      <c r="P29" s="6" t="s">
        <v>231</v>
      </c>
      <c r="Q29" s="16">
        <f>VLOOKUP(P29,Observations!$G$1:$H$7,2,FALSE)</f>
        <v>0.9</v>
      </c>
    </row>
    <row r="30" spans="1:17" ht="25.5" hidden="1" x14ac:dyDescent="0.25">
      <c r="A30" s="18">
        <v>28</v>
      </c>
      <c r="B30" s="3" t="s">
        <v>15</v>
      </c>
      <c r="C30" s="3" t="s">
        <v>16</v>
      </c>
      <c r="D30" s="3" t="s">
        <v>228</v>
      </c>
      <c r="E30" s="3" t="s">
        <v>229</v>
      </c>
      <c r="F30" s="3" t="s">
        <v>240</v>
      </c>
      <c r="G30" s="3" t="s">
        <v>241</v>
      </c>
      <c r="H30" s="3" t="s">
        <v>230</v>
      </c>
      <c r="L30" s="6" t="s">
        <v>132</v>
      </c>
      <c r="M30" s="6">
        <v>1</v>
      </c>
      <c r="N30" s="6" t="s">
        <v>131</v>
      </c>
      <c r="O30" s="6" t="s">
        <v>14</v>
      </c>
      <c r="P30" s="6" t="s">
        <v>231</v>
      </c>
      <c r="Q30" s="16">
        <f>VLOOKUP(P30,Observations!$G$1:$H$7,2,FALSE)</f>
        <v>0.9</v>
      </c>
    </row>
    <row r="31" spans="1:17" ht="51" hidden="1" x14ac:dyDescent="0.25">
      <c r="A31" s="18">
        <v>29</v>
      </c>
      <c r="B31" s="3" t="s">
        <v>15</v>
      </c>
      <c r="C31" s="3" t="s">
        <v>16</v>
      </c>
      <c r="D31" s="3" t="s">
        <v>228</v>
      </c>
      <c r="E31" s="3" t="s">
        <v>229</v>
      </c>
      <c r="F31" s="3" t="s">
        <v>242</v>
      </c>
      <c r="G31" s="3" t="s">
        <v>243</v>
      </c>
      <c r="H31" s="3" t="s">
        <v>230</v>
      </c>
      <c r="L31" s="6" t="s">
        <v>132</v>
      </c>
      <c r="M31" s="6">
        <v>1</v>
      </c>
      <c r="N31" s="6" t="s">
        <v>131</v>
      </c>
      <c r="O31" s="6" t="s">
        <v>14</v>
      </c>
      <c r="P31" s="6" t="s">
        <v>231</v>
      </c>
      <c r="Q31" s="16">
        <f>VLOOKUP(P31,Observations!$G$1:$H$7,2,FALSE)</f>
        <v>0.9</v>
      </c>
    </row>
    <row r="32" spans="1:17" ht="25.5" hidden="1" x14ac:dyDescent="0.25">
      <c r="A32" s="18">
        <v>30</v>
      </c>
      <c r="B32" s="3" t="s">
        <v>15</v>
      </c>
      <c r="C32" s="3" t="s">
        <v>16</v>
      </c>
      <c r="D32" s="3" t="s">
        <v>228</v>
      </c>
      <c r="E32" s="3" t="s">
        <v>229</v>
      </c>
      <c r="F32" s="3" t="s">
        <v>244</v>
      </c>
      <c r="G32" s="3" t="s">
        <v>245</v>
      </c>
      <c r="H32" s="3" t="s">
        <v>230</v>
      </c>
      <c r="L32" s="6" t="s">
        <v>132</v>
      </c>
      <c r="M32" s="6">
        <v>1</v>
      </c>
      <c r="N32" s="6" t="s">
        <v>131</v>
      </c>
      <c r="O32" s="6" t="s">
        <v>14</v>
      </c>
      <c r="P32" s="6" t="s">
        <v>231</v>
      </c>
      <c r="Q32" s="16">
        <f>VLOOKUP(P32,Observations!$G$1:$H$7,2,FALSE)</f>
        <v>0.9</v>
      </c>
    </row>
    <row r="33" spans="1:17" ht="25.5" hidden="1" x14ac:dyDescent="0.25">
      <c r="A33" s="18"/>
      <c r="B33" s="3"/>
      <c r="C33" s="3"/>
      <c r="D33" s="3"/>
      <c r="E33" s="3"/>
      <c r="F33" s="3"/>
      <c r="G33" s="3"/>
      <c r="H33" s="3" t="s">
        <v>246</v>
      </c>
      <c r="L33" s="6" t="s">
        <v>132</v>
      </c>
      <c r="M33" s="6">
        <v>1</v>
      </c>
      <c r="N33" s="6" t="s">
        <v>131</v>
      </c>
      <c r="O33" s="6" t="s">
        <v>14</v>
      </c>
      <c r="P33" s="6" t="s">
        <v>154</v>
      </c>
      <c r="Q33" s="16">
        <f>VLOOKUP(P33,Observations!$G$1:$H$7,2,FALSE)</f>
        <v>0</v>
      </c>
    </row>
    <row r="34" spans="1:17" ht="25.5" hidden="1" x14ac:dyDescent="0.25">
      <c r="A34" s="18"/>
      <c r="B34" s="3"/>
      <c r="C34" s="3"/>
      <c r="D34" s="3"/>
      <c r="E34" s="3"/>
      <c r="F34" s="3"/>
      <c r="G34" s="3"/>
      <c r="H34" s="3" t="s">
        <v>247</v>
      </c>
      <c r="L34" s="6" t="s">
        <v>132</v>
      </c>
      <c r="M34" s="6">
        <v>1</v>
      </c>
      <c r="N34" s="6" t="s">
        <v>131</v>
      </c>
      <c r="O34" s="6" t="s">
        <v>14</v>
      </c>
      <c r="P34" s="6" t="s">
        <v>154</v>
      </c>
      <c r="Q34" s="16">
        <f>VLOOKUP(P34,Observations!$G$1:$H$7,2,FALSE)</f>
        <v>0</v>
      </c>
    </row>
    <row r="35" spans="1:17" ht="51" hidden="1" x14ac:dyDescent="0.25">
      <c r="A35" s="18">
        <v>31</v>
      </c>
      <c r="B35" s="3" t="s">
        <v>5</v>
      </c>
      <c r="C35" s="3" t="s">
        <v>6</v>
      </c>
      <c r="D35" s="3" t="s">
        <v>248</v>
      </c>
      <c r="E35" s="3" t="s">
        <v>249</v>
      </c>
      <c r="F35" s="3" t="s">
        <v>250</v>
      </c>
      <c r="G35" s="3" t="s">
        <v>251</v>
      </c>
      <c r="H35" s="3" t="s">
        <v>252</v>
      </c>
      <c r="L35" s="6" t="s">
        <v>128</v>
      </c>
      <c r="M35" s="6">
        <v>1</v>
      </c>
      <c r="N35" s="6" t="s">
        <v>131</v>
      </c>
      <c r="O35" s="6" t="s">
        <v>4</v>
      </c>
      <c r="P35" s="6" t="s">
        <v>154</v>
      </c>
      <c r="Q35" s="16">
        <f>VLOOKUP(P35,Observations!$G$1:$H$7,2,FALSE)</f>
        <v>0</v>
      </c>
    </row>
    <row r="36" spans="1:17" ht="51" hidden="1" x14ac:dyDescent="0.25">
      <c r="A36" s="18">
        <v>32</v>
      </c>
      <c r="B36" s="3" t="s">
        <v>5</v>
      </c>
      <c r="C36" s="3" t="s">
        <v>6</v>
      </c>
      <c r="D36" s="3" t="s">
        <v>248</v>
      </c>
      <c r="E36" s="3" t="s">
        <v>249</v>
      </c>
      <c r="F36" s="3" t="s">
        <v>253</v>
      </c>
      <c r="G36" s="3" t="s">
        <v>254</v>
      </c>
      <c r="H36" s="3" t="s">
        <v>252</v>
      </c>
      <c r="L36" s="6" t="s">
        <v>128</v>
      </c>
      <c r="M36" s="6">
        <v>1</v>
      </c>
      <c r="N36" s="6" t="s">
        <v>131</v>
      </c>
      <c r="O36" s="6" t="s">
        <v>4</v>
      </c>
      <c r="P36" s="6" t="s">
        <v>154</v>
      </c>
      <c r="Q36" s="16">
        <f>VLOOKUP(P36,Observations!$G$1:$H$7,2,FALSE)</f>
        <v>0</v>
      </c>
    </row>
    <row r="37" spans="1:17" ht="51" hidden="1" x14ac:dyDescent="0.25">
      <c r="A37" s="18">
        <v>33</v>
      </c>
      <c r="B37" s="3" t="s">
        <v>5</v>
      </c>
      <c r="C37" s="3" t="s">
        <v>6</v>
      </c>
      <c r="D37" s="3" t="s">
        <v>248</v>
      </c>
      <c r="E37" s="3" t="s">
        <v>249</v>
      </c>
      <c r="F37" s="3" t="s">
        <v>255</v>
      </c>
      <c r="G37" s="3" t="s">
        <v>256</v>
      </c>
      <c r="H37" s="3" t="s">
        <v>252</v>
      </c>
      <c r="L37" s="6" t="s">
        <v>128</v>
      </c>
      <c r="M37" s="6">
        <v>1</v>
      </c>
      <c r="N37" s="6" t="s">
        <v>131</v>
      </c>
      <c r="O37" s="6" t="s">
        <v>4</v>
      </c>
      <c r="P37" s="6" t="s">
        <v>154</v>
      </c>
      <c r="Q37" s="16">
        <f>VLOOKUP(P37,Observations!$G$1:$H$7,2,FALSE)</f>
        <v>0</v>
      </c>
    </row>
    <row r="38" spans="1:17" ht="38.25" hidden="1" x14ac:dyDescent="0.25">
      <c r="A38" s="18">
        <v>34</v>
      </c>
      <c r="B38" s="3" t="s">
        <v>31</v>
      </c>
      <c r="C38" s="3" t="s">
        <v>32</v>
      </c>
      <c r="D38" s="3" t="s">
        <v>257</v>
      </c>
      <c r="E38" s="3" t="s">
        <v>258</v>
      </c>
      <c r="F38" s="3" t="s">
        <v>259</v>
      </c>
      <c r="G38" s="3" t="s">
        <v>260</v>
      </c>
      <c r="H38" s="3" t="s">
        <v>258</v>
      </c>
      <c r="L38" s="6" t="s">
        <v>132</v>
      </c>
      <c r="M38" s="6">
        <v>1</v>
      </c>
      <c r="N38" s="6" t="s">
        <v>131</v>
      </c>
      <c r="O38" s="6" t="s">
        <v>30</v>
      </c>
      <c r="P38" s="6" t="s">
        <v>154</v>
      </c>
      <c r="Q38" s="16">
        <f>VLOOKUP(P38,Observations!$G$1:$H$7,2,FALSE)</f>
        <v>0</v>
      </c>
    </row>
    <row r="39" spans="1:17" ht="38.25" hidden="1" x14ac:dyDescent="0.25">
      <c r="A39" s="18">
        <v>35</v>
      </c>
      <c r="B39" s="3" t="s">
        <v>31</v>
      </c>
      <c r="C39" s="3" t="s">
        <v>32</v>
      </c>
      <c r="D39" s="3" t="s">
        <v>257</v>
      </c>
      <c r="E39" s="3" t="s">
        <v>258</v>
      </c>
      <c r="F39" s="3" t="s">
        <v>261</v>
      </c>
      <c r="G39" s="3" t="s">
        <v>262</v>
      </c>
      <c r="H39" s="3" t="s">
        <v>258</v>
      </c>
      <c r="L39" s="6" t="s">
        <v>132</v>
      </c>
      <c r="M39" s="6">
        <v>1</v>
      </c>
      <c r="N39" s="6" t="s">
        <v>131</v>
      </c>
      <c r="O39" s="6" t="s">
        <v>30</v>
      </c>
      <c r="P39" s="6" t="s">
        <v>154</v>
      </c>
      <c r="Q39" s="16">
        <f>VLOOKUP(P39,Observations!$G$1:$H$7,2,FALSE)</f>
        <v>0</v>
      </c>
    </row>
    <row r="40" spans="1:17" ht="38.25" hidden="1" x14ac:dyDescent="0.25">
      <c r="A40" s="18">
        <v>36</v>
      </c>
      <c r="B40" s="3" t="s">
        <v>31</v>
      </c>
      <c r="C40" s="3" t="s">
        <v>32</v>
      </c>
      <c r="D40" s="3" t="s">
        <v>257</v>
      </c>
      <c r="E40" s="3" t="s">
        <v>258</v>
      </c>
      <c r="F40" s="3" t="s">
        <v>263</v>
      </c>
      <c r="G40" s="3" t="s">
        <v>264</v>
      </c>
      <c r="H40" s="3" t="s">
        <v>258</v>
      </c>
      <c r="L40" s="6" t="s">
        <v>132</v>
      </c>
      <c r="M40" s="6">
        <v>1</v>
      </c>
      <c r="N40" s="6" t="s">
        <v>131</v>
      </c>
      <c r="O40" s="6" t="s">
        <v>30</v>
      </c>
      <c r="P40" s="6" t="s">
        <v>154</v>
      </c>
      <c r="Q40" s="16">
        <f>VLOOKUP(P40,Observations!$G$1:$H$7,2,FALSE)</f>
        <v>0</v>
      </c>
    </row>
    <row r="41" spans="1:17" ht="38.25" hidden="1" x14ac:dyDescent="0.25">
      <c r="A41" s="18">
        <v>37</v>
      </c>
      <c r="B41" s="3" t="s">
        <v>31</v>
      </c>
      <c r="C41" s="3" t="s">
        <v>32</v>
      </c>
      <c r="D41" s="3" t="s">
        <v>257</v>
      </c>
      <c r="E41" s="3" t="s">
        <v>258</v>
      </c>
      <c r="F41" s="3" t="s">
        <v>265</v>
      </c>
      <c r="G41" s="3" t="s">
        <v>266</v>
      </c>
      <c r="H41" s="3" t="s">
        <v>267</v>
      </c>
      <c r="L41" s="6" t="s">
        <v>132</v>
      </c>
      <c r="M41" s="6">
        <v>1</v>
      </c>
      <c r="N41" s="6" t="s">
        <v>131</v>
      </c>
      <c r="O41" s="6" t="s">
        <v>30</v>
      </c>
      <c r="P41" s="6" t="s">
        <v>154</v>
      </c>
      <c r="Q41" s="16">
        <f>VLOOKUP(P41,Observations!$G$1:$H$7,2,FALSE)</f>
        <v>0</v>
      </c>
    </row>
    <row r="42" spans="1:17" ht="38.25" hidden="1" x14ac:dyDescent="0.25">
      <c r="A42" s="18">
        <v>38</v>
      </c>
      <c r="B42" s="3" t="s">
        <v>31</v>
      </c>
      <c r="C42" s="3" t="s">
        <v>32</v>
      </c>
      <c r="D42" s="3" t="s">
        <v>257</v>
      </c>
      <c r="E42" s="3" t="s">
        <v>258</v>
      </c>
      <c r="F42" s="3" t="s">
        <v>268</v>
      </c>
      <c r="G42" s="3" t="s">
        <v>269</v>
      </c>
      <c r="H42" s="3" t="s">
        <v>270</v>
      </c>
      <c r="L42" s="6" t="s">
        <v>132</v>
      </c>
      <c r="M42" s="6">
        <v>1</v>
      </c>
      <c r="N42" s="6" t="s">
        <v>131</v>
      </c>
      <c r="O42" s="6" t="s">
        <v>30</v>
      </c>
      <c r="P42" s="6" t="s">
        <v>154</v>
      </c>
      <c r="Q42" s="16">
        <f>VLOOKUP(P42,Observations!$G$1:$H$7,2,FALSE)</f>
        <v>0</v>
      </c>
    </row>
    <row r="43" spans="1:17" ht="76.5" hidden="1" x14ac:dyDescent="0.25">
      <c r="A43" s="18">
        <v>39</v>
      </c>
      <c r="B43" s="3" t="s">
        <v>7</v>
      </c>
      <c r="C43" s="3" t="s">
        <v>8</v>
      </c>
      <c r="D43" s="3" t="s">
        <v>271</v>
      </c>
      <c r="E43" s="3" t="s">
        <v>272</v>
      </c>
      <c r="F43" s="3" t="s">
        <v>273</v>
      </c>
      <c r="G43" s="3" t="s">
        <v>274</v>
      </c>
      <c r="H43" s="3" t="s">
        <v>275</v>
      </c>
      <c r="L43" s="6" t="s">
        <v>132</v>
      </c>
      <c r="M43" s="6">
        <v>1</v>
      </c>
      <c r="N43" s="6" t="s">
        <v>131</v>
      </c>
      <c r="O43" s="6" t="s">
        <v>4</v>
      </c>
      <c r="P43" s="6" t="s">
        <v>154</v>
      </c>
      <c r="Q43" s="16">
        <f>VLOOKUP(P43,Observations!$G$1:$H$7,2,FALSE)</f>
        <v>0</v>
      </c>
    </row>
    <row r="44" spans="1:17" ht="76.5" hidden="1" x14ac:dyDescent="0.25">
      <c r="A44" s="18">
        <v>40</v>
      </c>
      <c r="B44" s="3" t="s">
        <v>7</v>
      </c>
      <c r="C44" s="3" t="s">
        <v>8</v>
      </c>
      <c r="D44" s="3" t="s">
        <v>271</v>
      </c>
      <c r="E44" s="3" t="s">
        <v>272</v>
      </c>
      <c r="F44" s="3" t="s">
        <v>276</v>
      </c>
      <c r="G44" s="3" t="s">
        <v>277</v>
      </c>
      <c r="H44" s="3" t="s">
        <v>278</v>
      </c>
      <c r="L44" s="6" t="s">
        <v>132</v>
      </c>
      <c r="M44" s="6">
        <v>1</v>
      </c>
      <c r="N44" s="6" t="s">
        <v>131</v>
      </c>
      <c r="O44" s="6" t="s">
        <v>4</v>
      </c>
      <c r="P44" s="6" t="s">
        <v>154</v>
      </c>
      <c r="Q44" s="16">
        <f>VLOOKUP(P44,Observations!$G$1:$H$7,2,FALSE)</f>
        <v>0</v>
      </c>
    </row>
    <row r="45" spans="1:17" ht="76.5" hidden="1" x14ac:dyDescent="0.25">
      <c r="A45" s="18">
        <v>41</v>
      </c>
      <c r="B45" s="3" t="s">
        <v>7</v>
      </c>
      <c r="C45" s="3" t="s">
        <v>8</v>
      </c>
      <c r="D45" s="3" t="s">
        <v>271</v>
      </c>
      <c r="E45" s="3" t="s">
        <v>272</v>
      </c>
      <c r="F45" s="3" t="s">
        <v>279</v>
      </c>
      <c r="G45" s="3" t="s">
        <v>280</v>
      </c>
      <c r="H45" s="3" t="s">
        <v>281</v>
      </c>
      <c r="L45" s="6" t="s">
        <v>132</v>
      </c>
      <c r="M45" s="6">
        <v>1</v>
      </c>
      <c r="N45" s="6" t="s">
        <v>131</v>
      </c>
      <c r="O45" s="6" t="s">
        <v>4</v>
      </c>
      <c r="P45" s="6" t="s">
        <v>154</v>
      </c>
      <c r="Q45" s="16">
        <f>VLOOKUP(P45,Observations!$G$1:$H$7,2,FALSE)</f>
        <v>0</v>
      </c>
    </row>
    <row r="46" spans="1:17" ht="76.5" hidden="1" x14ac:dyDescent="0.25">
      <c r="A46" s="18">
        <v>42</v>
      </c>
      <c r="B46" s="3" t="s">
        <v>7</v>
      </c>
      <c r="C46" s="3" t="s">
        <v>8</v>
      </c>
      <c r="D46" s="3" t="s">
        <v>271</v>
      </c>
      <c r="E46" s="3" t="s">
        <v>272</v>
      </c>
      <c r="F46" s="3" t="s">
        <v>282</v>
      </c>
      <c r="G46" s="3" t="s">
        <v>283</v>
      </c>
      <c r="H46" s="3" t="s">
        <v>284</v>
      </c>
      <c r="L46" s="6" t="s">
        <v>132</v>
      </c>
      <c r="M46" s="6">
        <v>1</v>
      </c>
      <c r="N46" s="6" t="s">
        <v>131</v>
      </c>
      <c r="O46" s="6" t="s">
        <v>4</v>
      </c>
      <c r="P46" s="6" t="s">
        <v>154</v>
      </c>
      <c r="Q46" s="16">
        <f>VLOOKUP(P46,Observations!$G$1:$H$7,2,FALSE)</f>
        <v>0</v>
      </c>
    </row>
    <row r="47" spans="1:17" ht="76.5" hidden="1" x14ac:dyDescent="0.25">
      <c r="A47" s="18">
        <v>43</v>
      </c>
      <c r="B47" s="3" t="s">
        <v>7</v>
      </c>
      <c r="C47" s="3" t="s">
        <v>8</v>
      </c>
      <c r="D47" s="3" t="s">
        <v>271</v>
      </c>
      <c r="E47" s="3" t="s">
        <v>272</v>
      </c>
      <c r="F47" s="3" t="s">
        <v>285</v>
      </c>
      <c r="G47" s="3" t="s">
        <v>286</v>
      </c>
      <c r="H47" s="3" t="s">
        <v>275</v>
      </c>
      <c r="L47" s="6" t="s">
        <v>132</v>
      </c>
      <c r="M47" s="6">
        <v>1</v>
      </c>
      <c r="N47" s="6" t="s">
        <v>131</v>
      </c>
      <c r="O47" s="6" t="s">
        <v>4</v>
      </c>
      <c r="P47" s="6" t="s">
        <v>154</v>
      </c>
      <c r="Q47" s="16">
        <f>VLOOKUP(P47,Observations!$G$1:$H$7,2,FALSE)</f>
        <v>0</v>
      </c>
    </row>
    <row r="48" spans="1:17" ht="76.5" hidden="1" x14ac:dyDescent="0.25">
      <c r="A48" s="18">
        <v>44</v>
      </c>
      <c r="B48" s="3" t="s">
        <v>7</v>
      </c>
      <c r="C48" s="3" t="s">
        <v>8</v>
      </c>
      <c r="D48" s="3" t="s">
        <v>271</v>
      </c>
      <c r="E48" s="3" t="s">
        <v>272</v>
      </c>
      <c r="F48" s="3" t="s">
        <v>287</v>
      </c>
      <c r="G48" s="3" t="s">
        <v>288</v>
      </c>
      <c r="H48" s="3" t="s">
        <v>289</v>
      </c>
      <c r="L48" s="6" t="s">
        <v>132</v>
      </c>
      <c r="M48" s="6">
        <v>1</v>
      </c>
      <c r="N48" s="6" t="s">
        <v>131</v>
      </c>
      <c r="O48" s="6" t="s">
        <v>4</v>
      </c>
      <c r="P48" s="6" t="s">
        <v>154</v>
      </c>
      <c r="Q48" s="16">
        <f>VLOOKUP(P48,Observations!$G$1:$H$7,2,FALSE)</f>
        <v>0</v>
      </c>
    </row>
    <row r="49" spans="1:17" ht="76.5" hidden="1" x14ac:dyDescent="0.25">
      <c r="A49" s="18">
        <v>45</v>
      </c>
      <c r="B49" s="3" t="s">
        <v>7</v>
      </c>
      <c r="C49" s="3" t="s">
        <v>8</v>
      </c>
      <c r="D49" s="3" t="s">
        <v>271</v>
      </c>
      <c r="E49" s="3" t="s">
        <v>272</v>
      </c>
      <c r="F49" s="3" t="s">
        <v>290</v>
      </c>
      <c r="G49" s="3" t="s">
        <v>291</v>
      </c>
      <c r="H49" s="3" t="s">
        <v>292</v>
      </c>
      <c r="L49" s="6" t="s">
        <v>132</v>
      </c>
      <c r="M49" s="6">
        <v>1</v>
      </c>
      <c r="N49" s="6" t="s">
        <v>131</v>
      </c>
      <c r="O49" s="6" t="s">
        <v>4</v>
      </c>
      <c r="P49" s="6" t="s">
        <v>154</v>
      </c>
      <c r="Q49" s="16">
        <f>VLOOKUP(P49,Observations!$G$1:$H$7,2,FALSE)</f>
        <v>0</v>
      </c>
    </row>
    <row r="50" spans="1:17" ht="76.5" hidden="1" x14ac:dyDescent="0.25">
      <c r="A50" s="18">
        <v>46</v>
      </c>
      <c r="B50" s="3" t="s">
        <v>7</v>
      </c>
      <c r="C50" s="3" t="s">
        <v>8</v>
      </c>
      <c r="D50" s="3" t="s">
        <v>271</v>
      </c>
      <c r="E50" s="3" t="s">
        <v>272</v>
      </c>
      <c r="F50" s="3" t="s">
        <v>293</v>
      </c>
      <c r="G50" s="3" t="s">
        <v>294</v>
      </c>
      <c r="H50" s="3" t="s">
        <v>289</v>
      </c>
      <c r="L50" s="6" t="s">
        <v>132</v>
      </c>
      <c r="M50" s="6">
        <v>1</v>
      </c>
      <c r="N50" s="6" t="s">
        <v>131</v>
      </c>
      <c r="O50" s="6" t="s">
        <v>4</v>
      </c>
      <c r="P50" s="6" t="s">
        <v>154</v>
      </c>
      <c r="Q50" s="16">
        <f>VLOOKUP(P50,Observations!$G$1:$H$7,2,FALSE)</f>
        <v>0</v>
      </c>
    </row>
    <row r="51" spans="1:17" ht="76.5" hidden="1" x14ac:dyDescent="0.25">
      <c r="A51" s="18">
        <v>47</v>
      </c>
      <c r="B51" s="3" t="s">
        <v>7</v>
      </c>
      <c r="C51" s="3" t="s">
        <v>8</v>
      </c>
      <c r="D51" s="3" t="s">
        <v>271</v>
      </c>
      <c r="E51" s="3" t="s">
        <v>272</v>
      </c>
      <c r="F51" s="3" t="s">
        <v>295</v>
      </c>
      <c r="G51" s="3" t="s">
        <v>296</v>
      </c>
      <c r="H51" s="3" t="s">
        <v>297</v>
      </c>
      <c r="L51" s="6" t="s">
        <v>132</v>
      </c>
      <c r="M51" s="6">
        <v>1</v>
      </c>
      <c r="N51" s="6" t="s">
        <v>131</v>
      </c>
      <c r="O51" s="6" t="s">
        <v>4</v>
      </c>
      <c r="P51" s="6" t="s">
        <v>154</v>
      </c>
      <c r="Q51" s="16">
        <f>VLOOKUP(P51,Observations!$G$1:$H$7,2,FALSE)</f>
        <v>0</v>
      </c>
    </row>
    <row r="52" spans="1:17" ht="51" hidden="1" x14ac:dyDescent="0.25">
      <c r="A52" s="18">
        <v>48</v>
      </c>
      <c r="B52" s="3" t="s">
        <v>9</v>
      </c>
      <c r="C52" s="3" t="s">
        <v>10</v>
      </c>
      <c r="D52" s="3" t="s">
        <v>298</v>
      </c>
      <c r="E52" s="3" t="s">
        <v>299</v>
      </c>
      <c r="F52" s="3" t="s">
        <v>300</v>
      </c>
      <c r="G52" s="3" t="s">
        <v>301</v>
      </c>
      <c r="H52" s="3" t="s">
        <v>302</v>
      </c>
      <c r="L52" s="6" t="s">
        <v>132</v>
      </c>
      <c r="M52" s="6">
        <v>1</v>
      </c>
      <c r="N52" s="6" t="s">
        <v>131</v>
      </c>
      <c r="O52" s="6" t="s">
        <v>4</v>
      </c>
      <c r="P52" s="6" t="s">
        <v>154</v>
      </c>
      <c r="Q52" s="16">
        <f>VLOOKUP(P52,Observations!$G$1:$H$7,2,FALSE)</f>
        <v>0</v>
      </c>
    </row>
    <row r="53" spans="1:17" ht="140.25" hidden="1" x14ac:dyDescent="0.25">
      <c r="A53" s="18">
        <v>49</v>
      </c>
      <c r="B53" s="3" t="s">
        <v>17</v>
      </c>
      <c r="C53" s="3" t="s">
        <v>18</v>
      </c>
      <c r="D53" s="3" t="s">
        <v>303</v>
      </c>
      <c r="E53" s="3" t="s">
        <v>304</v>
      </c>
      <c r="F53" s="3" t="s">
        <v>305</v>
      </c>
      <c r="G53" s="3" t="s">
        <v>306</v>
      </c>
      <c r="H53" s="3" t="s">
        <v>307</v>
      </c>
      <c r="L53" s="6" t="s">
        <v>132</v>
      </c>
      <c r="M53" s="6">
        <v>1</v>
      </c>
      <c r="N53" s="6" t="s">
        <v>131</v>
      </c>
      <c r="O53" s="6" t="s">
        <v>14</v>
      </c>
      <c r="P53" s="6" t="s">
        <v>436</v>
      </c>
      <c r="Q53" s="16">
        <f>VLOOKUP(P53,Observations!$G$1:$H$7,2,FALSE)</f>
        <v>0.5</v>
      </c>
    </row>
    <row r="54" spans="1:17" ht="140.25" hidden="1" x14ac:dyDescent="0.25">
      <c r="A54" s="18">
        <v>50</v>
      </c>
      <c r="B54" s="3" t="s">
        <v>17</v>
      </c>
      <c r="C54" s="3" t="s">
        <v>18</v>
      </c>
      <c r="D54" s="3" t="s">
        <v>303</v>
      </c>
      <c r="E54" s="3" t="s">
        <v>304</v>
      </c>
      <c r="F54" s="3" t="s">
        <v>308</v>
      </c>
      <c r="G54" s="3" t="s">
        <v>309</v>
      </c>
      <c r="H54" s="3" t="s">
        <v>310</v>
      </c>
      <c r="L54" s="6" t="s">
        <v>132</v>
      </c>
      <c r="M54" s="6">
        <v>1</v>
      </c>
      <c r="N54" s="6" t="s">
        <v>131</v>
      </c>
      <c r="O54" s="6" t="s">
        <v>14</v>
      </c>
      <c r="P54" s="6" t="s">
        <v>436</v>
      </c>
      <c r="Q54" s="16">
        <f>VLOOKUP(P54,Observations!$G$1:$H$7,2,FALSE)</f>
        <v>0.5</v>
      </c>
    </row>
    <row r="55" spans="1:17" ht="140.25" hidden="1" x14ac:dyDescent="0.25">
      <c r="A55" s="18">
        <v>51</v>
      </c>
      <c r="B55" s="3" t="s">
        <v>17</v>
      </c>
      <c r="C55" s="3" t="s">
        <v>18</v>
      </c>
      <c r="D55" s="3" t="s">
        <v>303</v>
      </c>
      <c r="E55" s="3" t="s">
        <v>304</v>
      </c>
      <c r="F55" s="3" t="s">
        <v>311</v>
      </c>
      <c r="G55" s="3" t="s">
        <v>312</v>
      </c>
      <c r="H55" s="3" t="s">
        <v>313</v>
      </c>
      <c r="L55" s="6" t="s">
        <v>132</v>
      </c>
      <c r="M55" s="6">
        <v>1</v>
      </c>
      <c r="N55" s="6" t="s">
        <v>131</v>
      </c>
      <c r="O55" s="6" t="s">
        <v>14</v>
      </c>
      <c r="P55" s="6" t="s">
        <v>436</v>
      </c>
      <c r="Q55" s="16">
        <f>VLOOKUP(P55,Observations!$G$1:$H$7,2,FALSE)</f>
        <v>0.5</v>
      </c>
    </row>
    <row r="56" spans="1:17" ht="140.25" hidden="1" x14ac:dyDescent="0.25">
      <c r="A56" s="18">
        <v>52</v>
      </c>
      <c r="B56" s="3" t="s">
        <v>17</v>
      </c>
      <c r="C56" s="3" t="s">
        <v>18</v>
      </c>
      <c r="D56" s="3" t="s">
        <v>303</v>
      </c>
      <c r="E56" s="3" t="s">
        <v>304</v>
      </c>
      <c r="F56" s="3" t="s">
        <v>314</v>
      </c>
      <c r="G56" s="3" t="s">
        <v>315</v>
      </c>
      <c r="H56" s="3" t="s">
        <v>316</v>
      </c>
      <c r="L56" s="6" t="s">
        <v>132</v>
      </c>
      <c r="M56" s="6">
        <v>1</v>
      </c>
      <c r="N56" s="6" t="s">
        <v>131</v>
      </c>
      <c r="O56" s="6" t="s">
        <v>14</v>
      </c>
      <c r="P56" s="6" t="s">
        <v>436</v>
      </c>
      <c r="Q56" s="16">
        <f>VLOOKUP(P56,Observations!$G$1:$H$7,2,FALSE)</f>
        <v>0.5</v>
      </c>
    </row>
    <row r="57" spans="1:17" ht="140.25" hidden="1" x14ac:dyDescent="0.25">
      <c r="A57" s="18">
        <v>53</v>
      </c>
      <c r="B57" s="3" t="s">
        <v>17</v>
      </c>
      <c r="C57" s="3" t="s">
        <v>18</v>
      </c>
      <c r="D57" s="3" t="s">
        <v>303</v>
      </c>
      <c r="E57" s="3" t="s">
        <v>304</v>
      </c>
      <c r="F57" s="3" t="s">
        <v>317</v>
      </c>
      <c r="G57" s="3" t="s">
        <v>318</v>
      </c>
      <c r="H57" s="3" t="s">
        <v>319</v>
      </c>
      <c r="L57" s="6" t="s">
        <v>132</v>
      </c>
      <c r="M57" s="6">
        <v>1</v>
      </c>
      <c r="N57" s="6" t="s">
        <v>131</v>
      </c>
      <c r="O57" s="6" t="s">
        <v>14</v>
      </c>
      <c r="P57" s="6" t="s">
        <v>436</v>
      </c>
      <c r="Q57" s="16">
        <f>VLOOKUP(P57,Observations!$G$1:$H$7,2,FALSE)</f>
        <v>0.5</v>
      </c>
    </row>
    <row r="58" spans="1:17" ht="140.25" hidden="1" x14ac:dyDescent="0.25">
      <c r="A58" s="18">
        <v>54</v>
      </c>
      <c r="B58" s="3" t="s">
        <v>17</v>
      </c>
      <c r="C58" s="3" t="s">
        <v>18</v>
      </c>
      <c r="D58" s="3" t="s">
        <v>303</v>
      </c>
      <c r="E58" s="3" t="s">
        <v>304</v>
      </c>
      <c r="F58" s="3" t="s">
        <v>320</v>
      </c>
      <c r="G58" s="3" t="s">
        <v>321</v>
      </c>
      <c r="H58" s="3" t="s">
        <v>322</v>
      </c>
      <c r="L58" s="6" t="s">
        <v>132</v>
      </c>
      <c r="M58" s="6">
        <v>1</v>
      </c>
      <c r="N58" s="6" t="s">
        <v>131</v>
      </c>
      <c r="O58" s="6" t="s">
        <v>14</v>
      </c>
      <c r="P58" s="6" t="s">
        <v>436</v>
      </c>
      <c r="Q58" s="16">
        <f>VLOOKUP(P58,Observations!$G$1:$H$7,2,FALSE)</f>
        <v>0.5</v>
      </c>
    </row>
    <row r="59" spans="1:17" ht="140.25" hidden="1" x14ac:dyDescent="0.25">
      <c r="A59" s="18">
        <v>55</v>
      </c>
      <c r="B59" s="3" t="s">
        <v>17</v>
      </c>
      <c r="C59" s="3" t="s">
        <v>18</v>
      </c>
      <c r="D59" s="3" t="s">
        <v>303</v>
      </c>
      <c r="E59" s="3" t="s">
        <v>304</v>
      </c>
      <c r="F59" s="3" t="s">
        <v>323</v>
      </c>
      <c r="G59" s="3" t="s">
        <v>324</v>
      </c>
      <c r="H59" s="3" t="s">
        <v>325</v>
      </c>
      <c r="L59" s="6" t="s">
        <v>132</v>
      </c>
      <c r="M59" s="6">
        <v>1</v>
      </c>
      <c r="N59" s="6" t="s">
        <v>131</v>
      </c>
      <c r="O59" s="6" t="s">
        <v>14</v>
      </c>
      <c r="P59" s="6" t="s">
        <v>436</v>
      </c>
      <c r="Q59" s="16">
        <f>VLOOKUP(P59,Observations!$G$1:$H$7,2,FALSE)</f>
        <v>0.5</v>
      </c>
    </row>
    <row r="60" spans="1:17" ht="63.75" hidden="1" x14ac:dyDescent="0.25">
      <c r="A60" s="18">
        <v>56</v>
      </c>
      <c r="B60" s="3" t="s">
        <v>11</v>
      </c>
      <c r="C60" s="3" t="s">
        <v>12</v>
      </c>
      <c r="D60" s="3" t="s">
        <v>298</v>
      </c>
      <c r="E60" s="3" t="s">
        <v>326</v>
      </c>
      <c r="F60" s="3" t="s">
        <v>327</v>
      </c>
      <c r="G60" s="3" t="s">
        <v>328</v>
      </c>
      <c r="H60" s="3" t="s">
        <v>329</v>
      </c>
      <c r="L60" s="6" t="s">
        <v>128</v>
      </c>
      <c r="M60" s="6">
        <v>1</v>
      </c>
      <c r="N60" s="6" t="s">
        <v>131</v>
      </c>
      <c r="O60" s="6" t="s">
        <v>4</v>
      </c>
      <c r="P60" s="6" t="s">
        <v>154</v>
      </c>
      <c r="Q60" s="16">
        <f>VLOOKUP(P60,Observations!$G$1:$H$7,2,FALSE)</f>
        <v>0</v>
      </c>
    </row>
    <row r="61" spans="1:17" ht="63.75" hidden="1" x14ac:dyDescent="0.25">
      <c r="A61" s="18">
        <v>57</v>
      </c>
      <c r="B61" s="3" t="s">
        <v>11</v>
      </c>
      <c r="C61" s="3" t="s">
        <v>12</v>
      </c>
      <c r="D61" s="3" t="s">
        <v>298</v>
      </c>
      <c r="E61" s="3" t="s">
        <v>326</v>
      </c>
      <c r="F61" s="3" t="s">
        <v>330</v>
      </c>
      <c r="G61" s="3" t="s">
        <v>331</v>
      </c>
      <c r="H61" s="3" t="s">
        <v>332</v>
      </c>
      <c r="L61" s="6" t="s">
        <v>128</v>
      </c>
      <c r="M61" s="6">
        <v>1</v>
      </c>
      <c r="N61" s="6" t="s">
        <v>131</v>
      </c>
      <c r="O61" s="6" t="s">
        <v>4</v>
      </c>
      <c r="P61" s="6" t="s">
        <v>154</v>
      </c>
      <c r="Q61" s="16">
        <f>VLOOKUP(P61,Observations!$G$1:$H$7,2,FALSE)</f>
        <v>0</v>
      </c>
    </row>
    <row r="62" spans="1:17" ht="63.75" hidden="1" x14ac:dyDescent="0.25">
      <c r="A62" s="18">
        <v>58</v>
      </c>
      <c r="B62" s="3" t="s">
        <v>11</v>
      </c>
      <c r="C62" s="3" t="s">
        <v>12</v>
      </c>
      <c r="D62" s="3" t="s">
        <v>298</v>
      </c>
      <c r="E62" s="3" t="s">
        <v>326</v>
      </c>
      <c r="F62" s="3" t="s">
        <v>333</v>
      </c>
      <c r="G62" s="3" t="s">
        <v>334</v>
      </c>
      <c r="H62" s="3" t="s">
        <v>335</v>
      </c>
      <c r="L62" s="6" t="s">
        <v>128</v>
      </c>
      <c r="M62" s="6">
        <v>1</v>
      </c>
      <c r="N62" s="6" t="s">
        <v>131</v>
      </c>
      <c r="O62" s="6" t="s">
        <v>4</v>
      </c>
      <c r="P62" s="6" t="s">
        <v>154</v>
      </c>
      <c r="Q62" s="16">
        <f>VLOOKUP(P62,Observations!$G$1:$H$7,2,FALSE)</f>
        <v>0</v>
      </c>
    </row>
    <row r="63" spans="1:17" ht="63.75" hidden="1" x14ac:dyDescent="0.25">
      <c r="A63" s="18">
        <v>59</v>
      </c>
      <c r="B63" s="3" t="s">
        <v>11</v>
      </c>
      <c r="C63" s="3" t="s">
        <v>12</v>
      </c>
      <c r="D63" s="3" t="s">
        <v>298</v>
      </c>
      <c r="E63" s="3" t="s">
        <v>326</v>
      </c>
      <c r="F63" s="3" t="s">
        <v>336</v>
      </c>
      <c r="G63" s="3" t="s">
        <v>337</v>
      </c>
      <c r="H63" s="3" t="s">
        <v>338</v>
      </c>
      <c r="L63" s="6" t="s">
        <v>128</v>
      </c>
      <c r="M63" s="6">
        <v>1</v>
      </c>
      <c r="N63" s="6" t="s">
        <v>131</v>
      </c>
      <c r="O63" s="6" t="s">
        <v>4</v>
      </c>
      <c r="P63" s="6" t="s">
        <v>154</v>
      </c>
      <c r="Q63" s="16">
        <f>VLOOKUP(P63,Observations!$G$1:$H$7,2,FALSE)</f>
        <v>0</v>
      </c>
    </row>
    <row r="64" spans="1:17" ht="51" hidden="1" x14ac:dyDescent="0.25">
      <c r="A64" s="18">
        <v>60</v>
      </c>
      <c r="B64" s="3" t="s">
        <v>23</v>
      </c>
      <c r="C64" s="3" t="s">
        <v>24</v>
      </c>
      <c r="D64" s="3" t="s">
        <v>339</v>
      </c>
      <c r="E64" s="3" t="s">
        <v>340</v>
      </c>
      <c r="F64" s="3" t="s">
        <v>23</v>
      </c>
      <c r="G64" s="3" t="s">
        <v>24</v>
      </c>
      <c r="H64" s="3" t="s">
        <v>340</v>
      </c>
      <c r="L64" s="6" t="s">
        <v>133</v>
      </c>
      <c r="M64" s="6">
        <v>1</v>
      </c>
      <c r="N64" s="6" t="s">
        <v>140</v>
      </c>
      <c r="O64" s="6" t="s">
        <v>22</v>
      </c>
      <c r="P64" s="6" t="s">
        <v>154</v>
      </c>
      <c r="Q64" s="22">
        <f>VLOOKUP(P64,Observations!$G$1:$H$7,2,FALSE)</f>
        <v>0</v>
      </c>
    </row>
    <row r="65" spans="1:17" ht="51" hidden="1" x14ac:dyDescent="0.25">
      <c r="A65" s="18">
        <v>60</v>
      </c>
      <c r="B65" s="3" t="s">
        <v>23</v>
      </c>
      <c r="C65" s="3" t="s">
        <v>24</v>
      </c>
      <c r="D65" s="3" t="s">
        <v>339</v>
      </c>
      <c r="E65" s="3" t="s">
        <v>340</v>
      </c>
      <c r="F65" s="3" t="s">
        <v>40</v>
      </c>
      <c r="G65" s="3" t="s">
        <v>41</v>
      </c>
      <c r="H65" s="3" t="s">
        <v>341</v>
      </c>
      <c r="L65" s="6" t="s">
        <v>133</v>
      </c>
      <c r="M65" s="6">
        <v>1</v>
      </c>
      <c r="N65" s="6" t="s">
        <v>140</v>
      </c>
      <c r="O65" s="6" t="s">
        <v>22</v>
      </c>
      <c r="P65" s="6" t="s">
        <v>154</v>
      </c>
      <c r="Q65" s="16">
        <f>VLOOKUP(P65,Observations!$G$1:$H$7,2,FALSE)</f>
        <v>0</v>
      </c>
    </row>
    <row r="66" spans="1:17" ht="51" hidden="1" x14ac:dyDescent="0.25">
      <c r="A66" s="18">
        <v>61</v>
      </c>
      <c r="B66" s="3" t="s">
        <v>23</v>
      </c>
      <c r="C66" s="3" t="s">
        <v>24</v>
      </c>
      <c r="D66" s="3" t="s">
        <v>339</v>
      </c>
      <c r="E66" s="3" t="s">
        <v>340</v>
      </c>
      <c r="F66" s="3" t="s">
        <v>43</v>
      </c>
      <c r="G66" s="3" t="s">
        <v>44</v>
      </c>
      <c r="H66" s="3" t="s">
        <v>341</v>
      </c>
      <c r="L66" s="6" t="s">
        <v>133</v>
      </c>
      <c r="M66" s="6">
        <v>1</v>
      </c>
      <c r="N66" s="6" t="s">
        <v>140</v>
      </c>
      <c r="O66" s="6" t="s">
        <v>22</v>
      </c>
      <c r="P66" s="6" t="s">
        <v>154</v>
      </c>
      <c r="Q66" s="16">
        <f>VLOOKUP(P66,Observations!$G$1:$H$7,2,FALSE)</f>
        <v>0</v>
      </c>
    </row>
    <row r="67" spans="1:17" ht="51" hidden="1" x14ac:dyDescent="0.25">
      <c r="A67" s="18">
        <v>62</v>
      </c>
      <c r="B67" s="3" t="s">
        <v>23</v>
      </c>
      <c r="C67" s="3" t="s">
        <v>24</v>
      </c>
      <c r="D67" s="3" t="s">
        <v>339</v>
      </c>
      <c r="E67" s="3" t="s">
        <v>340</v>
      </c>
      <c r="F67" s="3" t="s">
        <v>45</v>
      </c>
      <c r="G67" s="3" t="s">
        <v>46</v>
      </c>
      <c r="H67" s="3" t="s">
        <v>341</v>
      </c>
      <c r="L67" s="6" t="s">
        <v>133</v>
      </c>
      <c r="M67" s="6">
        <v>1</v>
      </c>
      <c r="N67" s="6" t="s">
        <v>140</v>
      </c>
      <c r="O67" s="6" t="s">
        <v>22</v>
      </c>
      <c r="P67" s="6" t="s">
        <v>154</v>
      </c>
      <c r="Q67" s="16">
        <f>VLOOKUP(P67,Observations!$G$1:$H$7,2,FALSE)</f>
        <v>0</v>
      </c>
    </row>
    <row r="68" spans="1:17" ht="25.5" hidden="1" x14ac:dyDescent="0.25">
      <c r="A68" s="18">
        <v>63</v>
      </c>
      <c r="B68" s="3" t="s">
        <v>25</v>
      </c>
      <c r="C68" s="3" t="s">
        <v>26</v>
      </c>
      <c r="D68" s="3" t="s">
        <v>342</v>
      </c>
      <c r="E68" s="3" t="s">
        <v>343</v>
      </c>
      <c r="F68" s="3" t="s">
        <v>25</v>
      </c>
      <c r="G68" s="3" t="s">
        <v>26</v>
      </c>
      <c r="H68" s="3" t="s">
        <v>343</v>
      </c>
      <c r="L68" s="6" t="s">
        <v>133</v>
      </c>
      <c r="M68" s="6">
        <v>1</v>
      </c>
      <c r="N68" s="6" t="s">
        <v>131</v>
      </c>
      <c r="O68" s="6" t="s">
        <v>22</v>
      </c>
      <c r="P68" s="6" t="s">
        <v>154</v>
      </c>
      <c r="Q68" s="22">
        <f>VLOOKUP(P68,Observations!$G$1:$H$7,2,FALSE)</f>
        <v>0</v>
      </c>
    </row>
    <row r="69" spans="1:17" ht="38.25" hidden="1" x14ac:dyDescent="0.25">
      <c r="A69" s="18">
        <v>63</v>
      </c>
      <c r="B69" s="3" t="s">
        <v>25</v>
      </c>
      <c r="C69" s="3" t="s">
        <v>26</v>
      </c>
      <c r="D69" s="3" t="s">
        <v>342</v>
      </c>
      <c r="E69" s="3" t="s">
        <v>343</v>
      </c>
      <c r="F69" s="3" t="s">
        <v>48</v>
      </c>
      <c r="G69" s="3" t="s">
        <v>49</v>
      </c>
      <c r="H69" s="3" t="s">
        <v>344</v>
      </c>
      <c r="L69" s="6" t="s">
        <v>133</v>
      </c>
      <c r="M69" s="6">
        <v>1</v>
      </c>
      <c r="N69" s="6" t="s">
        <v>131</v>
      </c>
      <c r="O69" s="6" t="s">
        <v>22</v>
      </c>
      <c r="P69" s="6" t="s">
        <v>154</v>
      </c>
      <c r="Q69" s="16">
        <f>VLOOKUP(P69,Observations!$G$1:$H$7,2,FALSE)</f>
        <v>0</v>
      </c>
    </row>
    <row r="70" spans="1:17" ht="25.5" hidden="1" x14ac:dyDescent="0.25">
      <c r="A70" s="18">
        <v>64</v>
      </c>
      <c r="B70" s="3" t="s">
        <v>25</v>
      </c>
      <c r="C70" s="3" t="s">
        <v>26</v>
      </c>
      <c r="D70" s="3" t="s">
        <v>342</v>
      </c>
      <c r="E70" s="3" t="s">
        <v>343</v>
      </c>
      <c r="F70" s="3" t="s">
        <v>50</v>
      </c>
      <c r="G70" s="3" t="s">
        <v>51</v>
      </c>
      <c r="H70" s="3" t="s">
        <v>344</v>
      </c>
      <c r="L70" s="6" t="s">
        <v>133</v>
      </c>
      <c r="M70" s="6">
        <v>1</v>
      </c>
      <c r="N70" s="6" t="s">
        <v>131</v>
      </c>
      <c r="O70" s="6" t="s">
        <v>22</v>
      </c>
      <c r="P70" s="6" t="s">
        <v>154</v>
      </c>
      <c r="Q70" s="16">
        <f>VLOOKUP(P70,Observations!$G$1:$H$7,2,FALSE)</f>
        <v>0</v>
      </c>
    </row>
    <row r="71" spans="1:17" ht="25.5" hidden="1" x14ac:dyDescent="0.25">
      <c r="A71" s="18">
        <v>65</v>
      </c>
      <c r="B71" s="3" t="s">
        <v>25</v>
      </c>
      <c r="C71" s="3" t="s">
        <v>26</v>
      </c>
      <c r="D71" s="3" t="s">
        <v>342</v>
      </c>
      <c r="E71" s="3" t="s">
        <v>343</v>
      </c>
      <c r="F71" s="3" t="s">
        <v>52</v>
      </c>
      <c r="G71" s="3" t="s">
        <v>53</v>
      </c>
      <c r="H71" s="3" t="s">
        <v>344</v>
      </c>
      <c r="L71" s="6" t="s">
        <v>133</v>
      </c>
      <c r="M71" s="6">
        <v>1</v>
      </c>
      <c r="N71" s="6" t="s">
        <v>131</v>
      </c>
      <c r="O71" s="6" t="s">
        <v>22</v>
      </c>
      <c r="P71" s="6" t="s">
        <v>154</v>
      </c>
      <c r="Q71" s="16">
        <f>VLOOKUP(P71,Observations!$G$1:$H$7,2,FALSE)</f>
        <v>0</v>
      </c>
    </row>
    <row r="72" spans="1:17" ht="25.5" hidden="1" x14ac:dyDescent="0.25">
      <c r="A72" s="18">
        <v>66</v>
      </c>
      <c r="B72" s="3" t="s">
        <v>25</v>
      </c>
      <c r="C72" s="3" t="s">
        <v>26</v>
      </c>
      <c r="D72" s="3" t="s">
        <v>342</v>
      </c>
      <c r="E72" s="3" t="s">
        <v>343</v>
      </c>
      <c r="F72" s="3" t="s">
        <v>54</v>
      </c>
      <c r="G72" s="3" t="s">
        <v>55</v>
      </c>
      <c r="H72" s="3" t="s">
        <v>344</v>
      </c>
      <c r="L72" s="6" t="s">
        <v>133</v>
      </c>
      <c r="M72" s="6">
        <v>1</v>
      </c>
      <c r="N72" s="6" t="s">
        <v>131</v>
      </c>
      <c r="O72" s="6" t="s">
        <v>22</v>
      </c>
      <c r="P72" s="6" t="s">
        <v>154</v>
      </c>
      <c r="Q72" s="16">
        <f>VLOOKUP(P72,Observations!$G$1:$H$7,2,FALSE)</f>
        <v>0</v>
      </c>
    </row>
    <row r="73" spans="1:17" ht="25.5" hidden="1" x14ac:dyDescent="0.25">
      <c r="A73" s="18">
        <v>67</v>
      </c>
      <c r="B73" s="3" t="s">
        <v>25</v>
      </c>
      <c r="C73" s="3" t="s">
        <v>26</v>
      </c>
      <c r="D73" s="3" t="s">
        <v>342</v>
      </c>
      <c r="E73" s="3" t="s">
        <v>343</v>
      </c>
      <c r="F73" s="3" t="s">
        <v>56</v>
      </c>
      <c r="G73" s="3" t="s">
        <v>57</v>
      </c>
      <c r="H73" s="3" t="s">
        <v>344</v>
      </c>
      <c r="L73" s="6" t="s">
        <v>133</v>
      </c>
      <c r="M73" s="6">
        <v>1</v>
      </c>
      <c r="N73" s="6" t="s">
        <v>131</v>
      </c>
      <c r="O73" s="6" t="s">
        <v>22</v>
      </c>
      <c r="P73" s="6" t="s">
        <v>154</v>
      </c>
      <c r="Q73" s="16">
        <f>VLOOKUP(P73,Observations!$G$1:$H$7,2,FALSE)</f>
        <v>0</v>
      </c>
    </row>
    <row r="74" spans="1:17" ht="25.5" hidden="1" x14ac:dyDescent="0.25">
      <c r="A74" s="18">
        <v>68</v>
      </c>
      <c r="B74" s="3" t="s">
        <v>25</v>
      </c>
      <c r="C74" s="3" t="s">
        <v>26</v>
      </c>
      <c r="D74" s="3" t="s">
        <v>342</v>
      </c>
      <c r="E74" s="3" t="s">
        <v>343</v>
      </c>
      <c r="F74" s="3" t="s">
        <v>58</v>
      </c>
      <c r="G74" s="3" t="s">
        <v>59</v>
      </c>
      <c r="H74" s="3" t="s">
        <v>344</v>
      </c>
      <c r="L74" s="6" t="s">
        <v>133</v>
      </c>
      <c r="M74" s="6">
        <v>1</v>
      </c>
      <c r="N74" s="6" t="s">
        <v>131</v>
      </c>
      <c r="O74" s="6" t="s">
        <v>22</v>
      </c>
      <c r="P74" s="6" t="s">
        <v>154</v>
      </c>
      <c r="Q74" s="16">
        <f>VLOOKUP(P74,Observations!$G$1:$H$7,2,FALSE)</f>
        <v>0</v>
      </c>
    </row>
    <row r="75" spans="1:17" ht="25.5" hidden="1" x14ac:dyDescent="0.25">
      <c r="A75" s="18">
        <v>69</v>
      </c>
      <c r="B75" s="3" t="s">
        <v>25</v>
      </c>
      <c r="C75" s="3" t="s">
        <v>26</v>
      </c>
      <c r="D75" s="3" t="s">
        <v>342</v>
      </c>
      <c r="E75" s="3" t="s">
        <v>343</v>
      </c>
      <c r="F75" s="3" t="s">
        <v>60</v>
      </c>
      <c r="G75" s="3" t="s">
        <v>61</v>
      </c>
      <c r="H75" s="3" t="s">
        <v>344</v>
      </c>
      <c r="L75" s="6" t="s">
        <v>133</v>
      </c>
      <c r="M75" s="6">
        <v>1</v>
      </c>
      <c r="N75" s="6" t="s">
        <v>131</v>
      </c>
      <c r="O75" s="6" t="s">
        <v>22</v>
      </c>
      <c r="P75" s="6" t="s">
        <v>154</v>
      </c>
      <c r="Q75" s="16">
        <f>VLOOKUP(P75,Observations!$G$1:$H$7,2,FALSE)</f>
        <v>0</v>
      </c>
    </row>
    <row r="76" spans="1:17" ht="25.5" hidden="1" x14ac:dyDescent="0.25">
      <c r="A76" s="18">
        <v>70</v>
      </c>
      <c r="B76" s="3" t="s">
        <v>25</v>
      </c>
      <c r="C76" s="3" t="s">
        <v>26</v>
      </c>
      <c r="D76" s="3" t="s">
        <v>342</v>
      </c>
      <c r="E76" s="3" t="s">
        <v>343</v>
      </c>
      <c r="F76" s="3" t="s">
        <v>62</v>
      </c>
      <c r="G76" s="3" t="s">
        <v>63</v>
      </c>
      <c r="H76" s="3" t="s">
        <v>344</v>
      </c>
      <c r="L76" s="6" t="s">
        <v>133</v>
      </c>
      <c r="M76" s="6">
        <v>1</v>
      </c>
      <c r="N76" s="6" t="s">
        <v>131</v>
      </c>
      <c r="O76" s="6" t="s">
        <v>22</v>
      </c>
      <c r="P76" s="6" t="s">
        <v>154</v>
      </c>
      <c r="Q76" s="16">
        <f>VLOOKUP(P76,Observations!$G$1:$H$7,2,FALSE)</f>
        <v>0</v>
      </c>
    </row>
    <row r="77" spans="1:17" ht="25.5" hidden="1" x14ac:dyDescent="0.25">
      <c r="A77" s="18">
        <v>71</v>
      </c>
      <c r="B77" s="3" t="s">
        <v>25</v>
      </c>
      <c r="C77" s="3" t="s">
        <v>26</v>
      </c>
      <c r="D77" s="3" t="s">
        <v>342</v>
      </c>
      <c r="E77" s="3" t="s">
        <v>343</v>
      </c>
      <c r="F77" s="3" t="s">
        <v>64</v>
      </c>
      <c r="G77" s="3" t="s">
        <v>65</v>
      </c>
      <c r="H77" s="3" t="s">
        <v>344</v>
      </c>
      <c r="L77" s="6" t="s">
        <v>133</v>
      </c>
      <c r="M77" s="6">
        <v>1</v>
      </c>
      <c r="N77" s="6" t="s">
        <v>131</v>
      </c>
      <c r="O77" s="6" t="s">
        <v>22</v>
      </c>
      <c r="P77" s="6" t="s">
        <v>154</v>
      </c>
      <c r="Q77" s="16">
        <f>VLOOKUP(P77,Observations!$G$1:$H$7,2,FALSE)</f>
        <v>0</v>
      </c>
    </row>
    <row r="78" spans="1:17" ht="25.5" hidden="1" x14ac:dyDescent="0.25">
      <c r="A78" s="18">
        <v>72</v>
      </c>
      <c r="B78" s="3" t="s">
        <v>25</v>
      </c>
      <c r="C78" s="3" t="s">
        <v>26</v>
      </c>
      <c r="D78" s="3" t="s">
        <v>342</v>
      </c>
      <c r="E78" s="3" t="s">
        <v>343</v>
      </c>
      <c r="F78" s="3" t="s">
        <v>66</v>
      </c>
      <c r="G78" s="3" t="s">
        <v>67</v>
      </c>
      <c r="H78" s="3" t="s">
        <v>344</v>
      </c>
      <c r="L78" s="6" t="s">
        <v>133</v>
      </c>
      <c r="M78" s="6">
        <v>1</v>
      </c>
      <c r="N78" s="6" t="s">
        <v>131</v>
      </c>
      <c r="O78" s="6" t="s">
        <v>22</v>
      </c>
      <c r="P78" s="6" t="s">
        <v>154</v>
      </c>
      <c r="Q78" s="16">
        <f>VLOOKUP(P78,Observations!$G$1:$H$7,2,FALSE)</f>
        <v>0</v>
      </c>
    </row>
    <row r="79" spans="1:17" ht="51" hidden="1" x14ac:dyDescent="0.25">
      <c r="A79" s="18">
        <v>73</v>
      </c>
      <c r="B79" s="3" t="s">
        <v>134</v>
      </c>
      <c r="C79" s="3" t="s">
        <v>135</v>
      </c>
      <c r="D79" s="3" t="s">
        <v>345</v>
      </c>
      <c r="E79" s="3" t="s">
        <v>346</v>
      </c>
      <c r="F79" s="3" t="s">
        <v>347</v>
      </c>
      <c r="G79" s="3" t="s">
        <v>348</v>
      </c>
      <c r="H79" s="3" t="s">
        <v>349</v>
      </c>
      <c r="L79" s="6" t="s">
        <v>133</v>
      </c>
      <c r="M79" s="6">
        <v>1</v>
      </c>
      <c r="N79" s="6" t="s">
        <v>114</v>
      </c>
      <c r="O79" s="6" t="s">
        <v>115</v>
      </c>
      <c r="P79" s="6" t="s">
        <v>154</v>
      </c>
      <c r="Q79" s="16">
        <f>VLOOKUP(P79,Observations!$G$1:$H$7,2,FALSE)</f>
        <v>0</v>
      </c>
    </row>
    <row r="80" spans="1:17" ht="38.25" hidden="1" x14ac:dyDescent="0.25">
      <c r="A80" s="18">
        <v>74</v>
      </c>
      <c r="B80" s="3" t="s">
        <v>134</v>
      </c>
      <c r="C80" s="3" t="s">
        <v>135</v>
      </c>
      <c r="D80" s="3" t="s">
        <v>345</v>
      </c>
      <c r="E80" s="3" t="s">
        <v>346</v>
      </c>
      <c r="F80" s="3" t="s">
        <v>350</v>
      </c>
      <c r="G80" s="3" t="s">
        <v>351</v>
      </c>
      <c r="H80" s="3" t="s">
        <v>349</v>
      </c>
      <c r="L80" s="6" t="s">
        <v>133</v>
      </c>
      <c r="M80" s="6">
        <v>1</v>
      </c>
      <c r="N80" s="6" t="s">
        <v>114</v>
      </c>
      <c r="O80" s="6" t="s">
        <v>115</v>
      </c>
      <c r="P80" s="6" t="s">
        <v>154</v>
      </c>
      <c r="Q80" s="16">
        <f>VLOOKUP(P80,Observations!$G$1:$H$7,2,FALSE)</f>
        <v>0</v>
      </c>
    </row>
    <row r="81" spans="1:17" ht="38.25" hidden="1" x14ac:dyDescent="0.25">
      <c r="A81" s="18">
        <v>75</v>
      </c>
      <c r="B81" s="3" t="s">
        <v>134</v>
      </c>
      <c r="C81" s="3" t="s">
        <v>135</v>
      </c>
      <c r="D81" s="3" t="s">
        <v>345</v>
      </c>
      <c r="E81" s="3" t="s">
        <v>346</v>
      </c>
      <c r="F81" s="3" t="s">
        <v>352</v>
      </c>
      <c r="G81" s="3" t="s">
        <v>353</v>
      </c>
      <c r="H81" s="3" t="s">
        <v>349</v>
      </c>
      <c r="L81" s="6" t="s">
        <v>133</v>
      </c>
      <c r="M81" s="6">
        <v>1</v>
      </c>
      <c r="N81" s="6" t="s">
        <v>114</v>
      </c>
      <c r="O81" s="6" t="s">
        <v>115</v>
      </c>
      <c r="P81" s="6" t="s">
        <v>154</v>
      </c>
      <c r="Q81" s="16">
        <f>VLOOKUP(P81,Observations!$G$1:$H$7,2,FALSE)</f>
        <v>0</v>
      </c>
    </row>
    <row r="82" spans="1:17" ht="38.25" hidden="1" x14ac:dyDescent="0.25">
      <c r="A82" s="18">
        <v>76</v>
      </c>
      <c r="B82" s="3" t="s">
        <v>134</v>
      </c>
      <c r="C82" s="3" t="s">
        <v>135</v>
      </c>
      <c r="D82" s="3" t="s">
        <v>345</v>
      </c>
      <c r="E82" s="3" t="s">
        <v>346</v>
      </c>
      <c r="F82" s="3" t="s">
        <v>354</v>
      </c>
      <c r="G82" s="3" t="s">
        <v>355</v>
      </c>
      <c r="H82" s="3" t="s">
        <v>356</v>
      </c>
      <c r="L82" s="6" t="s">
        <v>133</v>
      </c>
      <c r="M82" s="6">
        <v>1</v>
      </c>
      <c r="N82" s="6" t="s">
        <v>114</v>
      </c>
      <c r="O82" s="6" t="s">
        <v>115</v>
      </c>
      <c r="P82" s="6" t="s">
        <v>154</v>
      </c>
      <c r="Q82" s="16">
        <f>VLOOKUP(P82,Observations!$G$1:$H$7,2,FALSE)</f>
        <v>0</v>
      </c>
    </row>
    <row r="83" spans="1:17" ht="38.25" hidden="1" x14ac:dyDescent="0.25">
      <c r="A83" s="18">
        <v>77</v>
      </c>
      <c r="B83" s="3" t="s">
        <v>134</v>
      </c>
      <c r="C83" s="3" t="s">
        <v>135</v>
      </c>
      <c r="D83" s="3" t="s">
        <v>345</v>
      </c>
      <c r="E83" s="3" t="s">
        <v>346</v>
      </c>
      <c r="F83" s="3" t="s">
        <v>357</v>
      </c>
      <c r="G83" s="3" t="s">
        <v>358</v>
      </c>
      <c r="H83" s="3" t="s">
        <v>349</v>
      </c>
      <c r="L83" s="6" t="s">
        <v>133</v>
      </c>
      <c r="M83" s="6">
        <v>1</v>
      </c>
      <c r="N83" s="6" t="s">
        <v>114</v>
      </c>
      <c r="O83" s="6" t="s">
        <v>115</v>
      </c>
      <c r="P83" s="6" t="s">
        <v>154</v>
      </c>
      <c r="Q83" s="16">
        <f>VLOOKUP(P83,Observations!$G$1:$H$7,2,FALSE)</f>
        <v>0</v>
      </c>
    </row>
    <row r="84" spans="1:17" ht="38.25" hidden="1" x14ac:dyDescent="0.25">
      <c r="A84" s="18">
        <v>78</v>
      </c>
      <c r="B84" s="3" t="s">
        <v>134</v>
      </c>
      <c r="C84" s="3" t="s">
        <v>135</v>
      </c>
      <c r="D84" s="3" t="s">
        <v>345</v>
      </c>
      <c r="E84" s="3" t="s">
        <v>346</v>
      </c>
      <c r="F84" s="3" t="s">
        <v>359</v>
      </c>
      <c r="G84" s="3" t="s">
        <v>360</v>
      </c>
      <c r="H84" s="3" t="s">
        <v>361</v>
      </c>
      <c r="L84" s="6" t="s">
        <v>133</v>
      </c>
      <c r="M84" s="6">
        <v>1</v>
      </c>
      <c r="N84" s="6" t="s">
        <v>114</v>
      </c>
      <c r="O84" s="6" t="s">
        <v>115</v>
      </c>
      <c r="P84" s="6" t="s">
        <v>154</v>
      </c>
      <c r="Q84" s="16">
        <f>VLOOKUP(P84,Observations!$G$1:$H$7,2,FALSE)</f>
        <v>0</v>
      </c>
    </row>
    <row r="85" spans="1:17" ht="89.25" x14ac:dyDescent="0.25">
      <c r="A85" s="18">
        <v>79</v>
      </c>
      <c r="B85" s="3" t="s">
        <v>27</v>
      </c>
      <c r="C85" s="3" t="s">
        <v>28</v>
      </c>
      <c r="D85" s="3" t="s">
        <v>362</v>
      </c>
      <c r="E85" s="3" t="s">
        <v>363</v>
      </c>
      <c r="F85" s="3" t="s">
        <v>27</v>
      </c>
      <c r="G85" s="3" t="s">
        <v>28</v>
      </c>
      <c r="H85" s="3" t="s">
        <v>363</v>
      </c>
      <c r="L85" s="6" t="s">
        <v>133</v>
      </c>
      <c r="M85" s="6">
        <v>1</v>
      </c>
      <c r="N85" s="6" t="s">
        <v>131</v>
      </c>
      <c r="O85" s="6" t="s">
        <v>22</v>
      </c>
      <c r="P85" s="6" t="s">
        <v>231</v>
      </c>
      <c r="Q85" s="22">
        <f>VLOOKUP(P85,Observations!$G$1:$H$7,2,FALSE)</f>
        <v>0.9</v>
      </c>
    </row>
    <row r="86" spans="1:17" ht="89.25" x14ac:dyDescent="0.25">
      <c r="A86" s="18">
        <v>79</v>
      </c>
      <c r="B86" s="3" t="s">
        <v>27</v>
      </c>
      <c r="C86" s="3" t="s">
        <v>28</v>
      </c>
      <c r="D86" s="3" t="s">
        <v>362</v>
      </c>
      <c r="E86" s="3" t="s">
        <v>363</v>
      </c>
      <c r="F86" s="3" t="s">
        <v>69</v>
      </c>
      <c r="G86" s="3" t="s">
        <v>70</v>
      </c>
      <c r="H86" s="3" t="s">
        <v>364</v>
      </c>
      <c r="L86" s="6" t="s">
        <v>133</v>
      </c>
      <c r="M86" s="6">
        <v>1</v>
      </c>
      <c r="N86" s="6" t="s">
        <v>131</v>
      </c>
      <c r="O86" s="6" t="s">
        <v>22</v>
      </c>
      <c r="P86" s="6" t="s">
        <v>231</v>
      </c>
      <c r="Q86" s="16">
        <f>VLOOKUP(P86,Observations!$G$1:$H$7,2,FALSE)</f>
        <v>0.9</v>
      </c>
    </row>
    <row r="87" spans="1:17" ht="89.25" x14ac:dyDescent="0.25">
      <c r="A87" s="18">
        <v>80</v>
      </c>
      <c r="B87" s="3" t="s">
        <v>27</v>
      </c>
      <c r="C87" s="3" t="s">
        <v>28</v>
      </c>
      <c r="D87" s="3" t="s">
        <v>362</v>
      </c>
      <c r="E87" s="3" t="s">
        <v>363</v>
      </c>
      <c r="F87" s="3" t="s">
        <v>71</v>
      </c>
      <c r="G87" s="3" t="s">
        <v>72</v>
      </c>
      <c r="H87" s="3" t="s">
        <v>365</v>
      </c>
      <c r="L87" s="6" t="s">
        <v>133</v>
      </c>
      <c r="M87" s="6">
        <v>1</v>
      </c>
      <c r="N87" s="6" t="s">
        <v>131</v>
      </c>
      <c r="O87" s="6" t="s">
        <v>22</v>
      </c>
      <c r="P87" s="6" t="s">
        <v>231</v>
      </c>
      <c r="Q87" s="16">
        <f>VLOOKUP(P87,Observations!$G$1:$H$7,2,FALSE)</f>
        <v>0.9</v>
      </c>
    </row>
    <row r="88" spans="1:17" ht="89.25" x14ac:dyDescent="0.25">
      <c r="A88" s="18">
        <v>81</v>
      </c>
      <c r="B88" s="3" t="s">
        <v>27</v>
      </c>
      <c r="C88" s="3" t="s">
        <v>28</v>
      </c>
      <c r="D88" s="3" t="s">
        <v>362</v>
      </c>
      <c r="E88" s="3" t="s">
        <v>363</v>
      </c>
      <c r="F88" s="3" t="s">
        <v>73</v>
      </c>
      <c r="G88" s="3" t="s">
        <v>74</v>
      </c>
      <c r="H88" s="3" t="s">
        <v>365</v>
      </c>
      <c r="L88" s="6" t="s">
        <v>133</v>
      </c>
      <c r="M88" s="6">
        <v>1</v>
      </c>
      <c r="N88" s="6" t="s">
        <v>131</v>
      </c>
      <c r="O88" s="6" t="s">
        <v>22</v>
      </c>
      <c r="P88" s="6" t="s">
        <v>231</v>
      </c>
      <c r="Q88" s="16">
        <f>VLOOKUP(P88,Observations!$G$1:$H$7,2,FALSE)</f>
        <v>0.9</v>
      </c>
    </row>
    <row r="89" spans="1:17" ht="89.25" x14ac:dyDescent="0.25">
      <c r="A89" s="18">
        <v>82</v>
      </c>
      <c r="B89" s="3" t="s">
        <v>27</v>
      </c>
      <c r="C89" s="3" t="s">
        <v>28</v>
      </c>
      <c r="D89" s="3" t="s">
        <v>362</v>
      </c>
      <c r="E89" s="3" t="s">
        <v>363</v>
      </c>
      <c r="F89" s="3" t="s">
        <v>75</v>
      </c>
      <c r="G89" s="3" t="s">
        <v>76</v>
      </c>
      <c r="H89" s="3" t="s">
        <v>365</v>
      </c>
      <c r="L89" s="6" t="s">
        <v>133</v>
      </c>
      <c r="M89" s="6">
        <v>1</v>
      </c>
      <c r="N89" s="6" t="s">
        <v>131</v>
      </c>
      <c r="O89" s="6" t="s">
        <v>22</v>
      </c>
      <c r="P89" s="6" t="s">
        <v>231</v>
      </c>
      <c r="Q89" s="16">
        <f>VLOOKUP(P89,Observations!$G$1:$H$7,2,FALSE)</f>
        <v>0.9</v>
      </c>
    </row>
    <row r="90" spans="1:17" ht="89.25" x14ac:dyDescent="0.25">
      <c r="A90" s="18">
        <v>83</v>
      </c>
      <c r="B90" s="3" t="s">
        <v>27</v>
      </c>
      <c r="C90" s="3" t="s">
        <v>28</v>
      </c>
      <c r="D90" s="3" t="s">
        <v>362</v>
      </c>
      <c r="E90" s="3" t="s">
        <v>363</v>
      </c>
      <c r="F90" s="3" t="s">
        <v>77</v>
      </c>
      <c r="G90" s="3" t="s">
        <v>78</v>
      </c>
      <c r="H90" s="3" t="s">
        <v>366</v>
      </c>
      <c r="L90" s="6" t="s">
        <v>133</v>
      </c>
      <c r="M90" s="6">
        <v>1</v>
      </c>
      <c r="N90" s="6" t="s">
        <v>131</v>
      </c>
      <c r="O90" s="6" t="s">
        <v>22</v>
      </c>
      <c r="P90" s="6" t="s">
        <v>231</v>
      </c>
      <c r="Q90" s="16">
        <f>VLOOKUP(P90,Observations!$G$1:$H$7,2,FALSE)</f>
        <v>0.9</v>
      </c>
    </row>
    <row r="91" spans="1:17" ht="89.25" x14ac:dyDescent="0.25">
      <c r="A91" s="18">
        <v>84</v>
      </c>
      <c r="B91" s="3" t="s">
        <v>27</v>
      </c>
      <c r="C91" s="3" t="s">
        <v>28</v>
      </c>
      <c r="D91" s="3" t="s">
        <v>362</v>
      </c>
      <c r="E91" s="3" t="s">
        <v>363</v>
      </c>
      <c r="F91" s="3" t="s">
        <v>79</v>
      </c>
      <c r="G91" s="3" t="s">
        <v>80</v>
      </c>
      <c r="H91" s="3" t="s">
        <v>367</v>
      </c>
      <c r="L91" s="6" t="s">
        <v>133</v>
      </c>
      <c r="M91" s="6">
        <v>1</v>
      </c>
      <c r="N91" s="6" t="s">
        <v>131</v>
      </c>
      <c r="O91" s="6" t="s">
        <v>22</v>
      </c>
      <c r="P91" s="6" t="s">
        <v>434</v>
      </c>
      <c r="Q91" s="16">
        <f>VLOOKUP(P91,Observations!$G$1:$H$7,2,FALSE)</f>
        <v>0.2</v>
      </c>
    </row>
    <row r="92" spans="1:17" ht="89.25" x14ac:dyDescent="0.25">
      <c r="A92" s="18">
        <v>85</v>
      </c>
      <c r="B92" s="3" t="s">
        <v>27</v>
      </c>
      <c r="C92" s="3" t="s">
        <v>28</v>
      </c>
      <c r="D92" s="3" t="s">
        <v>362</v>
      </c>
      <c r="E92" s="3" t="s">
        <v>363</v>
      </c>
      <c r="F92" s="3" t="s">
        <v>81</v>
      </c>
      <c r="G92" s="3" t="s">
        <v>82</v>
      </c>
      <c r="H92" s="3" t="s">
        <v>368</v>
      </c>
      <c r="L92" s="6" t="s">
        <v>133</v>
      </c>
      <c r="M92" s="6">
        <v>1</v>
      </c>
      <c r="N92" s="6" t="s">
        <v>131</v>
      </c>
      <c r="O92" s="6" t="s">
        <v>22</v>
      </c>
      <c r="P92" s="6" t="s">
        <v>434</v>
      </c>
      <c r="Q92" s="16">
        <f>VLOOKUP(P92,Observations!$G$1:$H$7,2,FALSE)</f>
        <v>0.2</v>
      </c>
    </row>
    <row r="93" spans="1:17" ht="89.25" x14ac:dyDescent="0.25">
      <c r="A93" s="18">
        <v>86</v>
      </c>
      <c r="B93" s="3" t="s">
        <v>27</v>
      </c>
      <c r="C93" s="3" t="s">
        <v>28</v>
      </c>
      <c r="D93" s="3" t="s">
        <v>362</v>
      </c>
      <c r="E93" s="3" t="s">
        <v>363</v>
      </c>
      <c r="F93" s="3" t="s">
        <v>83</v>
      </c>
      <c r="G93" s="3" t="s">
        <v>84</v>
      </c>
      <c r="H93" s="3" t="s">
        <v>369</v>
      </c>
      <c r="L93" s="6" t="s">
        <v>133</v>
      </c>
      <c r="M93" s="6">
        <v>1</v>
      </c>
      <c r="N93" s="6" t="s">
        <v>131</v>
      </c>
      <c r="O93" s="6" t="s">
        <v>22</v>
      </c>
      <c r="P93" s="6" t="s">
        <v>154</v>
      </c>
      <c r="Q93" s="16">
        <f>VLOOKUP(P93,Observations!$G$1:$H$7,2,FALSE)</f>
        <v>0</v>
      </c>
    </row>
    <row r="94" spans="1:17" ht="89.25" x14ac:dyDescent="0.25">
      <c r="A94" s="18">
        <v>87</v>
      </c>
      <c r="B94" s="3" t="s">
        <v>27</v>
      </c>
      <c r="C94" s="3" t="s">
        <v>28</v>
      </c>
      <c r="D94" s="3" t="s">
        <v>362</v>
      </c>
      <c r="E94" s="3" t="s">
        <v>363</v>
      </c>
      <c r="F94" s="3" t="s">
        <v>85</v>
      </c>
      <c r="G94" s="3" t="s">
        <v>86</v>
      </c>
      <c r="H94" s="3" t="s">
        <v>370</v>
      </c>
      <c r="L94" s="6" t="s">
        <v>133</v>
      </c>
      <c r="M94" s="6">
        <v>1</v>
      </c>
      <c r="N94" s="6" t="s">
        <v>131</v>
      </c>
      <c r="O94" s="6" t="s">
        <v>22</v>
      </c>
      <c r="P94" s="6" t="s">
        <v>154</v>
      </c>
      <c r="Q94" s="16">
        <f>VLOOKUP(P94,Observations!$G$1:$H$7,2,FALSE)</f>
        <v>0</v>
      </c>
    </row>
    <row r="95" spans="1:17" ht="89.25" x14ac:dyDescent="0.25">
      <c r="A95" s="18">
        <v>88</v>
      </c>
      <c r="B95" s="3" t="s">
        <v>27</v>
      </c>
      <c r="C95" s="3" t="s">
        <v>28</v>
      </c>
      <c r="D95" s="3" t="s">
        <v>362</v>
      </c>
      <c r="E95" s="3" t="s">
        <v>363</v>
      </c>
      <c r="F95" s="3" t="s">
        <v>87</v>
      </c>
      <c r="G95" s="3" t="s">
        <v>88</v>
      </c>
      <c r="H95" s="3" t="s">
        <v>371</v>
      </c>
      <c r="L95" s="6" t="s">
        <v>133</v>
      </c>
      <c r="M95" s="6">
        <v>1</v>
      </c>
      <c r="N95" s="6" t="s">
        <v>131</v>
      </c>
      <c r="O95" s="6" t="s">
        <v>22</v>
      </c>
      <c r="P95" s="6" t="s">
        <v>154</v>
      </c>
      <c r="Q95" s="16">
        <f>VLOOKUP(P95,Observations!$G$1:$H$7,2,FALSE)</f>
        <v>0</v>
      </c>
    </row>
    <row r="96" spans="1:17" ht="89.25" x14ac:dyDescent="0.25">
      <c r="A96" s="18">
        <v>89</v>
      </c>
      <c r="B96" s="3" t="s">
        <v>27</v>
      </c>
      <c r="C96" s="3" t="s">
        <v>28</v>
      </c>
      <c r="D96" s="3" t="s">
        <v>362</v>
      </c>
      <c r="E96" s="3" t="s">
        <v>363</v>
      </c>
      <c r="F96" s="3" t="s">
        <v>89</v>
      </c>
      <c r="G96" s="3" t="s">
        <v>90</v>
      </c>
      <c r="H96" s="3" t="s">
        <v>369</v>
      </c>
      <c r="L96" s="6" t="s">
        <v>133</v>
      </c>
      <c r="M96" s="6">
        <v>1</v>
      </c>
      <c r="N96" s="6" t="s">
        <v>131</v>
      </c>
      <c r="O96" s="6" t="s">
        <v>22</v>
      </c>
      <c r="P96" s="6" t="s">
        <v>154</v>
      </c>
      <c r="Q96" s="16">
        <f>VLOOKUP(P96,Observations!$G$1:$H$7,2,FALSE)</f>
        <v>0</v>
      </c>
    </row>
    <row r="97" spans="1:17" ht="89.25" x14ac:dyDescent="0.25">
      <c r="A97" s="18">
        <v>90</v>
      </c>
      <c r="B97" s="3" t="s">
        <v>27</v>
      </c>
      <c r="C97" s="3" t="s">
        <v>28</v>
      </c>
      <c r="D97" s="3" t="s">
        <v>362</v>
      </c>
      <c r="E97" s="3" t="s">
        <v>363</v>
      </c>
      <c r="F97" s="3" t="s">
        <v>91</v>
      </c>
      <c r="G97" s="3" t="s">
        <v>92</v>
      </c>
      <c r="H97" s="3" t="s">
        <v>372</v>
      </c>
      <c r="L97" s="6" t="s">
        <v>133</v>
      </c>
      <c r="M97" s="6">
        <v>1</v>
      </c>
      <c r="N97" s="6" t="s">
        <v>131</v>
      </c>
      <c r="O97" s="6" t="s">
        <v>22</v>
      </c>
      <c r="P97" s="6" t="s">
        <v>154</v>
      </c>
      <c r="Q97" s="16">
        <f>VLOOKUP(P97,Observations!$G$1:$H$7,2,FALSE)</f>
        <v>0</v>
      </c>
    </row>
    <row r="98" spans="1:17" ht="89.25" x14ac:dyDescent="0.25">
      <c r="A98" s="18">
        <v>90</v>
      </c>
      <c r="B98" s="3" t="s">
        <v>27</v>
      </c>
      <c r="C98" s="3" t="s">
        <v>28</v>
      </c>
      <c r="D98" s="3" t="s">
        <v>362</v>
      </c>
      <c r="E98" s="3" t="s">
        <v>363</v>
      </c>
      <c r="F98" s="3" t="s">
        <v>93</v>
      </c>
      <c r="G98" s="20" t="s">
        <v>94</v>
      </c>
      <c r="H98" s="20" t="s">
        <v>373</v>
      </c>
      <c r="I98" s="21"/>
      <c r="J98" s="21"/>
      <c r="K98" s="21"/>
      <c r="L98" s="6" t="s">
        <v>133</v>
      </c>
      <c r="M98" s="6">
        <v>1</v>
      </c>
      <c r="N98" s="6" t="s">
        <v>131</v>
      </c>
      <c r="O98" s="6" t="s">
        <v>22</v>
      </c>
      <c r="P98" s="6" t="s">
        <v>154</v>
      </c>
      <c r="Q98" s="22">
        <f>VLOOKUP(P98,Observations!$G$1:$H$7,2,FALSE)</f>
        <v>0</v>
      </c>
    </row>
    <row r="99" spans="1:17" ht="89.25" x14ac:dyDescent="0.25">
      <c r="A99" s="18">
        <v>90</v>
      </c>
      <c r="B99" s="3" t="s">
        <v>27</v>
      </c>
      <c r="C99" s="3" t="s">
        <v>28</v>
      </c>
      <c r="D99" s="3" t="s">
        <v>362</v>
      </c>
      <c r="E99" s="3" t="s">
        <v>363</v>
      </c>
      <c r="F99" s="3" t="s">
        <v>95</v>
      </c>
      <c r="G99" s="20" t="s">
        <v>96</v>
      </c>
      <c r="H99" s="20" t="s">
        <v>373</v>
      </c>
      <c r="I99" s="21"/>
      <c r="J99" s="21"/>
      <c r="K99" s="21"/>
      <c r="L99" s="6" t="s">
        <v>133</v>
      </c>
      <c r="M99" s="6">
        <v>1</v>
      </c>
      <c r="N99" s="6" t="s">
        <v>131</v>
      </c>
      <c r="O99" s="6" t="s">
        <v>22</v>
      </c>
      <c r="P99" s="6" t="s">
        <v>154</v>
      </c>
      <c r="Q99" s="22">
        <f>VLOOKUP(P99,Observations!$G$1:$H$7,2,FALSE)</f>
        <v>0</v>
      </c>
    </row>
    <row r="100" spans="1:17" ht="89.25" x14ac:dyDescent="0.25">
      <c r="A100" s="18">
        <v>90</v>
      </c>
      <c r="B100" s="3" t="s">
        <v>27</v>
      </c>
      <c r="C100" s="3" t="s">
        <v>28</v>
      </c>
      <c r="D100" s="3" t="s">
        <v>362</v>
      </c>
      <c r="E100" s="3" t="s">
        <v>363</v>
      </c>
      <c r="F100" s="3" t="s">
        <v>97</v>
      </c>
      <c r="G100" s="20" t="s">
        <v>98</v>
      </c>
      <c r="H100" s="20" t="s">
        <v>374</v>
      </c>
      <c r="I100" s="21"/>
      <c r="J100" s="21"/>
      <c r="K100" s="21"/>
      <c r="L100" s="6" t="s">
        <v>133</v>
      </c>
      <c r="M100" s="6">
        <v>1</v>
      </c>
      <c r="N100" s="6" t="s">
        <v>131</v>
      </c>
      <c r="O100" s="6" t="s">
        <v>22</v>
      </c>
      <c r="P100" s="6" t="s">
        <v>154</v>
      </c>
      <c r="Q100" s="22">
        <f>VLOOKUP(P100,Observations!$G$1:$H$7,2,FALSE)</f>
        <v>0</v>
      </c>
    </row>
    <row r="101" spans="1:17" ht="89.25" x14ac:dyDescent="0.25">
      <c r="A101" s="18">
        <v>90</v>
      </c>
      <c r="B101" s="3" t="s">
        <v>27</v>
      </c>
      <c r="C101" s="3" t="s">
        <v>28</v>
      </c>
      <c r="D101" s="3" t="s">
        <v>362</v>
      </c>
      <c r="E101" s="3" t="s">
        <v>363</v>
      </c>
      <c r="F101" s="3" t="s">
        <v>99</v>
      </c>
      <c r="G101" s="20" t="s">
        <v>100</v>
      </c>
      <c r="H101" s="20" t="s">
        <v>370</v>
      </c>
      <c r="I101" s="21"/>
      <c r="J101" s="21"/>
      <c r="K101" s="21"/>
      <c r="L101" s="6" t="s">
        <v>133</v>
      </c>
      <c r="M101" s="6">
        <v>1</v>
      </c>
      <c r="N101" s="6" t="s">
        <v>131</v>
      </c>
      <c r="O101" s="6" t="s">
        <v>22</v>
      </c>
      <c r="P101" s="6" t="s">
        <v>154</v>
      </c>
      <c r="Q101" s="22">
        <f>VLOOKUP(P101,Observations!$G$1:$H$7,2,FALSE)</f>
        <v>0</v>
      </c>
    </row>
    <row r="102" spans="1:17" ht="89.25" x14ac:dyDescent="0.25">
      <c r="A102" s="18">
        <v>90</v>
      </c>
      <c r="B102" s="3" t="s">
        <v>27</v>
      </c>
      <c r="C102" s="3" t="s">
        <v>28</v>
      </c>
      <c r="D102" s="3" t="s">
        <v>362</v>
      </c>
      <c r="E102" s="3" t="s">
        <v>363</v>
      </c>
      <c r="F102" s="3" t="s">
        <v>101</v>
      </c>
      <c r="G102" s="20" t="s">
        <v>102</v>
      </c>
      <c r="H102" s="20" t="s">
        <v>375</v>
      </c>
      <c r="I102" s="21"/>
      <c r="J102" s="21"/>
      <c r="K102" s="21"/>
      <c r="L102" s="6" t="s">
        <v>133</v>
      </c>
      <c r="M102" s="6">
        <v>1</v>
      </c>
      <c r="N102" s="6" t="s">
        <v>131</v>
      </c>
      <c r="O102" s="6" t="s">
        <v>22</v>
      </c>
      <c r="P102" s="6" t="s">
        <v>154</v>
      </c>
      <c r="Q102" s="22">
        <f>VLOOKUP(P102,Observations!$G$1:$H$7,2,FALSE)</f>
        <v>0</v>
      </c>
    </row>
    <row r="103" spans="1:17" ht="89.25" x14ac:dyDescent="0.25">
      <c r="A103" s="18">
        <v>90</v>
      </c>
      <c r="B103" s="3" t="s">
        <v>27</v>
      </c>
      <c r="C103" s="3" t="s">
        <v>28</v>
      </c>
      <c r="D103" s="3" t="s">
        <v>362</v>
      </c>
      <c r="E103" s="3" t="s">
        <v>363</v>
      </c>
      <c r="F103" s="3" t="s">
        <v>103</v>
      </c>
      <c r="G103" s="20" t="s">
        <v>104</v>
      </c>
      <c r="H103" s="20" t="s">
        <v>376</v>
      </c>
      <c r="I103" s="21"/>
      <c r="J103" s="21"/>
      <c r="K103" s="21"/>
      <c r="L103" s="6" t="s">
        <v>133</v>
      </c>
      <c r="M103" s="6">
        <v>1</v>
      </c>
      <c r="N103" s="6" t="s">
        <v>131</v>
      </c>
      <c r="O103" s="6" t="s">
        <v>22</v>
      </c>
      <c r="P103" s="6" t="s">
        <v>154</v>
      </c>
      <c r="Q103" s="22">
        <f>VLOOKUP(P103,Observations!$G$1:$H$7,2,FALSE)</f>
        <v>0</v>
      </c>
    </row>
    <row r="104" spans="1:17" ht="89.25" x14ac:dyDescent="0.25">
      <c r="A104" s="18">
        <v>90</v>
      </c>
      <c r="B104" s="3" t="s">
        <v>27</v>
      </c>
      <c r="C104" s="3" t="s">
        <v>28</v>
      </c>
      <c r="D104" s="3" t="s">
        <v>362</v>
      </c>
      <c r="E104" s="3" t="s">
        <v>363</v>
      </c>
      <c r="F104" s="3" t="s">
        <v>105</v>
      </c>
      <c r="G104" s="20" t="s">
        <v>106</v>
      </c>
      <c r="H104" s="20" t="s">
        <v>377</v>
      </c>
      <c r="I104" s="21"/>
      <c r="J104" s="21"/>
      <c r="K104" s="21"/>
      <c r="L104" s="6" t="s">
        <v>133</v>
      </c>
      <c r="M104" s="6">
        <v>1</v>
      </c>
      <c r="N104" s="6" t="s">
        <v>131</v>
      </c>
      <c r="O104" s="6" t="s">
        <v>22</v>
      </c>
      <c r="P104" s="6" t="s">
        <v>154</v>
      </c>
      <c r="Q104" s="22">
        <f>VLOOKUP(P104,Observations!$G$1:$H$7,2,FALSE)</f>
        <v>0</v>
      </c>
    </row>
    <row r="105" spans="1:17" ht="89.25" x14ac:dyDescent="0.25">
      <c r="A105" s="18">
        <v>90</v>
      </c>
      <c r="B105" s="3" t="s">
        <v>27</v>
      </c>
      <c r="C105" s="3" t="s">
        <v>28</v>
      </c>
      <c r="D105" s="3" t="s">
        <v>362</v>
      </c>
      <c r="E105" s="3" t="s">
        <v>363</v>
      </c>
      <c r="F105" s="3" t="s">
        <v>107</v>
      </c>
      <c r="G105" s="20" t="s">
        <v>108</v>
      </c>
      <c r="H105" s="20" t="s">
        <v>378</v>
      </c>
      <c r="I105" s="21"/>
      <c r="J105" s="21"/>
      <c r="K105" s="21"/>
      <c r="L105" s="6" t="s">
        <v>133</v>
      </c>
      <c r="M105" s="6">
        <v>1</v>
      </c>
      <c r="N105" s="6" t="s">
        <v>131</v>
      </c>
      <c r="O105" s="6" t="s">
        <v>22</v>
      </c>
      <c r="P105" s="6" t="s">
        <v>154</v>
      </c>
      <c r="Q105" s="22">
        <f>VLOOKUP(P105,Observations!$G$1:$H$7,2,FALSE)</f>
        <v>0</v>
      </c>
    </row>
    <row r="106" spans="1:17" ht="38.25" hidden="1" x14ac:dyDescent="0.25">
      <c r="A106" s="18">
        <v>91</v>
      </c>
      <c r="B106" s="3" t="s">
        <v>124</v>
      </c>
      <c r="C106" s="3" t="s">
        <v>125</v>
      </c>
      <c r="D106" s="3" t="s">
        <v>379</v>
      </c>
      <c r="E106" s="3" t="s">
        <v>380</v>
      </c>
      <c r="F106" s="3" t="s">
        <v>381</v>
      </c>
      <c r="G106" s="3" t="s">
        <v>382</v>
      </c>
      <c r="H106" s="3" t="s">
        <v>383</v>
      </c>
      <c r="L106" s="6" t="s">
        <v>113</v>
      </c>
      <c r="M106" s="6">
        <v>1</v>
      </c>
      <c r="N106" s="6" t="s">
        <v>114</v>
      </c>
      <c r="O106" s="6" t="s">
        <v>115</v>
      </c>
      <c r="P106" s="6" t="s">
        <v>154</v>
      </c>
      <c r="Q106" s="16">
        <f>VLOOKUP(P106,Observations!$G$1:$H$7,2,FALSE)</f>
        <v>0</v>
      </c>
    </row>
    <row r="107" spans="1:17" ht="38.25" hidden="1" x14ac:dyDescent="0.25">
      <c r="A107" s="18">
        <v>92</v>
      </c>
      <c r="B107" s="3" t="s">
        <v>124</v>
      </c>
      <c r="C107" s="3" t="s">
        <v>125</v>
      </c>
      <c r="D107" s="3" t="s">
        <v>379</v>
      </c>
      <c r="E107" s="3" t="s">
        <v>380</v>
      </c>
      <c r="F107" s="3" t="s">
        <v>384</v>
      </c>
      <c r="G107" s="3" t="s">
        <v>385</v>
      </c>
      <c r="H107" s="3" t="s">
        <v>386</v>
      </c>
      <c r="L107" s="6" t="s">
        <v>113</v>
      </c>
      <c r="M107" s="6">
        <v>1</v>
      </c>
      <c r="N107" s="6" t="s">
        <v>114</v>
      </c>
      <c r="O107" s="6" t="s">
        <v>115</v>
      </c>
      <c r="P107" s="6" t="s">
        <v>154</v>
      </c>
      <c r="Q107" s="16">
        <f>VLOOKUP(P107,Observations!$G$1:$H$7,2,FALSE)</f>
        <v>0</v>
      </c>
    </row>
    <row r="108" spans="1:17" ht="51" hidden="1" x14ac:dyDescent="0.25">
      <c r="A108" s="18">
        <v>93</v>
      </c>
      <c r="B108" s="3" t="s">
        <v>136</v>
      </c>
      <c r="C108" s="3" t="s">
        <v>137</v>
      </c>
      <c r="D108" s="3" t="s">
        <v>387</v>
      </c>
      <c r="E108" s="3" t="s">
        <v>388</v>
      </c>
      <c r="F108" s="3" t="s">
        <v>389</v>
      </c>
      <c r="G108" s="3" t="s">
        <v>390</v>
      </c>
      <c r="H108" s="3" t="s">
        <v>391</v>
      </c>
      <c r="L108" s="6" t="s">
        <v>133</v>
      </c>
      <c r="M108" s="6">
        <v>1</v>
      </c>
      <c r="N108" s="6" t="s">
        <v>114</v>
      </c>
      <c r="O108" s="6" t="s">
        <v>115</v>
      </c>
      <c r="P108" s="6" t="s">
        <v>154</v>
      </c>
      <c r="Q108" s="16">
        <f>VLOOKUP(P108,Observations!$G$1:$H$7,2,FALSE)</f>
        <v>0</v>
      </c>
    </row>
    <row r="109" spans="1:17" ht="51" hidden="1" x14ac:dyDescent="0.25">
      <c r="A109" s="18">
        <v>94</v>
      </c>
      <c r="B109" s="3" t="s">
        <v>136</v>
      </c>
      <c r="C109" s="3" t="s">
        <v>137</v>
      </c>
      <c r="D109" s="3" t="s">
        <v>387</v>
      </c>
      <c r="E109" s="3" t="s">
        <v>388</v>
      </c>
      <c r="F109" s="3" t="s">
        <v>392</v>
      </c>
      <c r="G109" s="3" t="s">
        <v>393</v>
      </c>
      <c r="H109" s="3" t="s">
        <v>394</v>
      </c>
      <c r="L109" s="6" t="s">
        <v>133</v>
      </c>
      <c r="M109" s="6">
        <v>1</v>
      </c>
      <c r="N109" s="6" t="s">
        <v>114</v>
      </c>
      <c r="O109" s="6" t="s">
        <v>115</v>
      </c>
      <c r="P109" s="6" t="s">
        <v>154</v>
      </c>
      <c r="Q109" s="16">
        <f>VLOOKUP(P109,Observations!$G$1:$H$7,2,FALSE)</f>
        <v>0</v>
      </c>
    </row>
    <row r="110" spans="1:17" ht="51" hidden="1" x14ac:dyDescent="0.25">
      <c r="A110" s="18">
        <v>95</v>
      </c>
      <c r="B110" s="3" t="s">
        <v>136</v>
      </c>
      <c r="C110" s="3" t="s">
        <v>137</v>
      </c>
      <c r="D110" s="3" t="s">
        <v>387</v>
      </c>
      <c r="E110" s="3" t="s">
        <v>388</v>
      </c>
      <c r="F110" s="3" t="s">
        <v>395</v>
      </c>
      <c r="G110" s="3" t="s">
        <v>396</v>
      </c>
      <c r="H110" s="3" t="s">
        <v>397</v>
      </c>
      <c r="L110" s="6" t="s">
        <v>133</v>
      </c>
      <c r="M110" s="6">
        <v>1</v>
      </c>
      <c r="N110" s="6" t="s">
        <v>114</v>
      </c>
      <c r="O110" s="6" t="s">
        <v>115</v>
      </c>
      <c r="P110" s="6" t="s">
        <v>154</v>
      </c>
      <c r="Q110" s="16">
        <f>VLOOKUP(P110,Observations!$G$1:$H$7,2,FALSE)</f>
        <v>0</v>
      </c>
    </row>
    <row r="111" spans="1:17" ht="25.5" hidden="1" x14ac:dyDescent="0.25">
      <c r="A111" s="18"/>
      <c r="B111" s="3"/>
      <c r="C111" s="3"/>
      <c r="D111" s="3"/>
      <c r="E111" s="3"/>
      <c r="F111" s="3"/>
      <c r="G111" s="3"/>
      <c r="H111" s="3" t="s">
        <v>398</v>
      </c>
      <c r="L111" s="6" t="s">
        <v>132</v>
      </c>
      <c r="M111" s="6">
        <v>1</v>
      </c>
      <c r="N111" s="6" t="s">
        <v>114</v>
      </c>
      <c r="O111" s="6" t="s">
        <v>115</v>
      </c>
      <c r="P111" s="6" t="s">
        <v>154</v>
      </c>
      <c r="Q111" s="16">
        <f>VLOOKUP(P111,Observations!$G$1:$H$7,2,FALSE)</f>
        <v>0</v>
      </c>
    </row>
    <row r="112" spans="1:17" ht="38.25" hidden="1" x14ac:dyDescent="0.25">
      <c r="A112" s="18">
        <v>96</v>
      </c>
      <c r="B112" s="3" t="s">
        <v>126</v>
      </c>
      <c r="C112" s="3" t="s">
        <v>127</v>
      </c>
      <c r="D112" s="3" t="s">
        <v>399</v>
      </c>
      <c r="E112" s="3" t="s">
        <v>400</v>
      </c>
      <c r="F112" s="3" t="s">
        <v>126</v>
      </c>
      <c r="G112" s="3" t="s">
        <v>401</v>
      </c>
      <c r="H112" s="3" t="s">
        <v>402</v>
      </c>
      <c r="L112" s="6" t="s">
        <v>113</v>
      </c>
      <c r="M112" s="6">
        <v>1</v>
      </c>
      <c r="N112" s="6" t="s">
        <v>114</v>
      </c>
      <c r="O112" s="6" t="s">
        <v>115</v>
      </c>
      <c r="P112" s="6" t="s">
        <v>154</v>
      </c>
      <c r="Q112" s="16">
        <f>VLOOKUP(P112,Observations!$G$1:$H$7,2,FALSE)</f>
        <v>0</v>
      </c>
    </row>
    <row r="113" spans="1:17" ht="25.5" hidden="1" x14ac:dyDescent="0.25">
      <c r="A113" s="18">
        <v>97</v>
      </c>
      <c r="B113" s="3"/>
      <c r="C113" s="3"/>
      <c r="D113" s="3"/>
      <c r="E113" s="3"/>
      <c r="F113" s="3"/>
      <c r="G113" s="3"/>
      <c r="H113" s="3" t="s">
        <v>403</v>
      </c>
      <c r="L113" s="6" t="s">
        <v>132</v>
      </c>
      <c r="M113" s="6">
        <v>1</v>
      </c>
      <c r="N113" s="6" t="s">
        <v>114</v>
      </c>
      <c r="O113" s="6" t="s">
        <v>115</v>
      </c>
      <c r="P113" s="6" t="s">
        <v>154</v>
      </c>
      <c r="Q113" s="16">
        <f>VLOOKUP(P113,Observations!$G$1:$H$7,2,FALSE)</f>
        <v>0</v>
      </c>
    </row>
    <row r="114" spans="1:17" ht="25.5" hidden="1" x14ac:dyDescent="0.25">
      <c r="A114" s="18">
        <v>98</v>
      </c>
      <c r="B114" s="3"/>
      <c r="C114" s="3"/>
      <c r="D114" s="3"/>
      <c r="E114" s="3"/>
      <c r="F114" s="3"/>
      <c r="G114" s="3"/>
      <c r="H114" s="3" t="s">
        <v>404</v>
      </c>
      <c r="L114" s="6" t="s">
        <v>132</v>
      </c>
      <c r="M114" s="6">
        <v>1</v>
      </c>
      <c r="N114" s="6" t="s">
        <v>114</v>
      </c>
      <c r="O114" s="6" t="s">
        <v>115</v>
      </c>
      <c r="P114" s="6" t="s">
        <v>154</v>
      </c>
      <c r="Q114" s="16">
        <f>VLOOKUP(P114,Observations!$G$1:$H$7,2,FALSE)</f>
        <v>0</v>
      </c>
    </row>
    <row r="115" spans="1:17" ht="25.5" hidden="1" x14ac:dyDescent="0.25">
      <c r="A115" s="18">
        <v>99</v>
      </c>
      <c r="B115" s="3" t="s">
        <v>19</v>
      </c>
      <c r="C115" s="3" t="s">
        <v>20</v>
      </c>
      <c r="D115" s="3" t="s">
        <v>405</v>
      </c>
      <c r="E115" s="3" t="s">
        <v>406</v>
      </c>
      <c r="F115" s="3" t="s">
        <v>19</v>
      </c>
      <c r="G115" s="3" t="s">
        <v>20</v>
      </c>
      <c r="H115" s="3" t="s">
        <v>406</v>
      </c>
      <c r="L115" s="6" t="s">
        <v>132</v>
      </c>
      <c r="M115" s="6">
        <v>1</v>
      </c>
      <c r="N115" s="6" t="s">
        <v>131</v>
      </c>
      <c r="O115" s="6" t="s">
        <v>14</v>
      </c>
      <c r="P115" s="6" t="s">
        <v>154</v>
      </c>
      <c r="Q115" s="16">
        <f>VLOOKUP(P115,Observations!$G$1:$H$7,2,FALSE)</f>
        <v>0</v>
      </c>
    </row>
    <row r="116" spans="1:17" ht="38.25" hidden="1" x14ac:dyDescent="0.25">
      <c r="A116" s="18">
        <v>99</v>
      </c>
      <c r="B116" s="3" t="s">
        <v>19</v>
      </c>
      <c r="C116" s="3" t="s">
        <v>20</v>
      </c>
      <c r="D116" s="3" t="s">
        <v>405</v>
      </c>
      <c r="E116" s="3" t="s">
        <v>406</v>
      </c>
      <c r="F116" s="3" t="s">
        <v>407</v>
      </c>
      <c r="G116" s="3" t="s">
        <v>16</v>
      </c>
      <c r="H116" s="3" t="s">
        <v>408</v>
      </c>
      <c r="I116" s="3" t="s">
        <v>407</v>
      </c>
      <c r="J116" s="3" t="s">
        <v>16</v>
      </c>
      <c r="K116" s="3" t="s">
        <v>408</v>
      </c>
      <c r="L116" s="6" t="s">
        <v>132</v>
      </c>
      <c r="Q116" s="16" t="e">
        <f>VLOOKUP(P116,Observations!$G$1:$H$7,2,FALSE)</f>
        <v>#N/A</v>
      </c>
    </row>
    <row r="117" spans="1:17" ht="25.5" hidden="1" x14ac:dyDescent="0.25">
      <c r="A117" s="18">
        <v>99</v>
      </c>
      <c r="B117" s="3" t="s">
        <v>19</v>
      </c>
      <c r="C117" s="3" t="s">
        <v>20</v>
      </c>
      <c r="D117" s="3" t="s">
        <v>405</v>
      </c>
      <c r="E117" s="3" t="s">
        <v>406</v>
      </c>
      <c r="F117" s="3" t="s">
        <v>407</v>
      </c>
      <c r="G117" s="3" t="s">
        <v>16</v>
      </c>
      <c r="H117" s="3" t="s">
        <v>408</v>
      </c>
      <c r="I117" s="3" t="s">
        <v>409</v>
      </c>
      <c r="J117" s="6" t="s">
        <v>410</v>
      </c>
      <c r="K117" s="6" t="s">
        <v>411</v>
      </c>
      <c r="L117" s="6" t="s">
        <v>132</v>
      </c>
      <c r="Q117" s="16" t="e">
        <f>VLOOKUP(P117,Observations!$G$1:$H$7,2,FALSE)</f>
        <v>#N/A</v>
      </c>
    </row>
    <row r="118" spans="1:17" ht="25.5" hidden="1" x14ac:dyDescent="0.25">
      <c r="A118" s="18">
        <v>99</v>
      </c>
      <c r="B118" s="3" t="s">
        <v>19</v>
      </c>
      <c r="C118" s="3" t="s">
        <v>20</v>
      </c>
      <c r="D118" s="3" t="s">
        <v>405</v>
      </c>
      <c r="E118" s="3" t="s">
        <v>406</v>
      </c>
      <c r="F118" s="3" t="s">
        <v>407</v>
      </c>
      <c r="G118" s="3" t="s">
        <v>16</v>
      </c>
      <c r="H118" s="3" t="s">
        <v>408</v>
      </c>
      <c r="I118" s="3" t="s">
        <v>412</v>
      </c>
      <c r="J118" s="6" t="s">
        <v>413</v>
      </c>
      <c r="K118" s="6" t="s">
        <v>414</v>
      </c>
      <c r="L118" s="6" t="s">
        <v>132</v>
      </c>
      <c r="Q118" s="16" t="e">
        <f>VLOOKUP(P118,Observations!$G$1:$H$7,2,FALSE)</f>
        <v>#N/A</v>
      </c>
    </row>
    <row r="119" spans="1:17" ht="25.5" hidden="1" x14ac:dyDescent="0.25">
      <c r="A119" s="18">
        <v>99</v>
      </c>
      <c r="B119" s="3" t="s">
        <v>19</v>
      </c>
      <c r="C119" s="3" t="s">
        <v>20</v>
      </c>
      <c r="D119" s="3" t="s">
        <v>405</v>
      </c>
      <c r="E119" s="3" t="s">
        <v>406</v>
      </c>
      <c r="F119" s="3" t="s">
        <v>407</v>
      </c>
      <c r="G119" s="3" t="s">
        <v>16</v>
      </c>
      <c r="H119" s="3" t="s">
        <v>408</v>
      </c>
      <c r="I119" s="3" t="s">
        <v>415</v>
      </c>
      <c r="J119" s="6" t="s">
        <v>416</v>
      </c>
      <c r="K119" s="6" t="s">
        <v>414</v>
      </c>
      <c r="L119" s="6" t="s">
        <v>132</v>
      </c>
      <c r="Q119" s="16" t="e">
        <f>VLOOKUP(P119,Observations!$G$1:$H$7,2,FALSE)</f>
        <v>#N/A</v>
      </c>
    </row>
    <row r="120" spans="1:17" ht="38.25" hidden="1" x14ac:dyDescent="0.25">
      <c r="A120" s="18">
        <v>99</v>
      </c>
      <c r="B120" s="3" t="s">
        <v>19</v>
      </c>
      <c r="C120" s="3" t="s">
        <v>20</v>
      </c>
      <c r="D120" s="3" t="s">
        <v>405</v>
      </c>
      <c r="E120" s="3" t="s">
        <v>406</v>
      </c>
      <c r="F120" s="3" t="s">
        <v>407</v>
      </c>
      <c r="G120" s="3" t="s">
        <v>16</v>
      </c>
      <c r="H120" s="3" t="s">
        <v>408</v>
      </c>
      <c r="I120" s="3" t="s">
        <v>417</v>
      </c>
      <c r="J120" s="6" t="s">
        <v>418</v>
      </c>
      <c r="K120" s="6" t="s">
        <v>411</v>
      </c>
      <c r="L120" s="6" t="s">
        <v>132</v>
      </c>
      <c r="Q120" s="16" t="e">
        <f>VLOOKUP(P120,Observations!$G$1:$H$7,2,FALSE)</f>
        <v>#N/A</v>
      </c>
    </row>
    <row r="121" spans="1:17" ht="25.5" hidden="1" x14ac:dyDescent="0.25">
      <c r="A121" s="18">
        <v>99</v>
      </c>
      <c r="B121" s="3" t="s">
        <v>19</v>
      </c>
      <c r="C121" s="3" t="s">
        <v>20</v>
      </c>
      <c r="D121" s="3" t="s">
        <v>405</v>
      </c>
      <c r="E121" s="3" t="s">
        <v>406</v>
      </c>
      <c r="F121" s="3" t="s">
        <v>407</v>
      </c>
      <c r="G121" s="3" t="s">
        <v>16</v>
      </c>
      <c r="H121" s="3" t="s">
        <v>408</v>
      </c>
      <c r="I121" s="3" t="s">
        <v>419</v>
      </c>
      <c r="J121" s="6" t="s">
        <v>241</v>
      </c>
      <c r="K121" s="6" t="s">
        <v>414</v>
      </c>
      <c r="L121" s="6" t="s">
        <v>132</v>
      </c>
      <c r="Q121" s="16" t="e">
        <f>VLOOKUP(P121,Observations!$G$1:$H$7,2,FALSE)</f>
        <v>#N/A</v>
      </c>
    </row>
    <row r="122" spans="1:17" ht="25.5" hidden="1" x14ac:dyDescent="0.25">
      <c r="A122" s="18">
        <v>99</v>
      </c>
      <c r="B122" s="3" t="s">
        <v>19</v>
      </c>
      <c r="C122" s="3" t="s">
        <v>20</v>
      </c>
      <c r="D122" s="3" t="s">
        <v>405</v>
      </c>
      <c r="E122" s="3" t="s">
        <v>406</v>
      </c>
      <c r="F122" s="3" t="s">
        <v>407</v>
      </c>
      <c r="G122" s="3" t="s">
        <v>16</v>
      </c>
      <c r="H122" s="3" t="s">
        <v>408</v>
      </c>
      <c r="I122" s="3" t="s">
        <v>420</v>
      </c>
      <c r="J122" s="6" t="s">
        <v>421</v>
      </c>
      <c r="K122" s="6" t="s">
        <v>414</v>
      </c>
      <c r="L122" s="6" t="s">
        <v>132</v>
      </c>
      <c r="Q122" s="16" t="e">
        <f>VLOOKUP(P122,Observations!$G$1:$H$7,2,FALSE)</f>
        <v>#N/A</v>
      </c>
    </row>
    <row r="123" spans="1:17" ht="38.25" hidden="1" x14ac:dyDescent="0.25">
      <c r="A123" s="18">
        <v>100</v>
      </c>
      <c r="B123" s="3" t="s">
        <v>19</v>
      </c>
      <c r="C123" s="3" t="s">
        <v>20</v>
      </c>
      <c r="D123" s="3" t="s">
        <v>405</v>
      </c>
      <c r="E123" s="3" t="s">
        <v>406</v>
      </c>
      <c r="F123" s="3" t="s">
        <v>422</v>
      </c>
      <c r="G123" s="3" t="s">
        <v>423</v>
      </c>
      <c r="H123" s="3" t="s">
        <v>424</v>
      </c>
      <c r="L123" s="6" t="s">
        <v>132</v>
      </c>
      <c r="M123" s="6">
        <v>1</v>
      </c>
      <c r="N123" s="6" t="s">
        <v>131</v>
      </c>
      <c r="O123" s="6" t="s">
        <v>14</v>
      </c>
      <c r="P123" s="6" t="s">
        <v>154</v>
      </c>
      <c r="Q123" s="16">
        <f>VLOOKUP(P123,Observations!$G$1:$H$7,2,FALSE)</f>
        <v>0</v>
      </c>
    </row>
    <row r="124" spans="1:17" ht="38.25" hidden="1" x14ac:dyDescent="0.25">
      <c r="A124" s="18">
        <v>101</v>
      </c>
      <c r="B124" s="3" t="s">
        <v>19</v>
      </c>
      <c r="C124" s="3" t="s">
        <v>20</v>
      </c>
      <c r="D124" s="3" t="s">
        <v>405</v>
      </c>
      <c r="E124" s="3" t="s">
        <v>406</v>
      </c>
      <c r="F124" s="3" t="s">
        <v>425</v>
      </c>
      <c r="G124" s="3" t="s">
        <v>426</v>
      </c>
      <c r="H124" s="3" t="s">
        <v>427</v>
      </c>
      <c r="L124" s="6" t="s">
        <v>132</v>
      </c>
      <c r="M124" s="6">
        <v>1</v>
      </c>
      <c r="N124" s="6" t="s">
        <v>131</v>
      </c>
      <c r="O124" s="6" t="s">
        <v>14</v>
      </c>
      <c r="P124" s="6" t="s">
        <v>154</v>
      </c>
      <c r="Q124" s="16">
        <f>VLOOKUP(P124,Observations!$G$1:$H$7,2,FALSE)</f>
        <v>0</v>
      </c>
    </row>
    <row r="125" spans="1:17" ht="25.5" hidden="1" x14ac:dyDescent="0.25">
      <c r="A125" s="18">
        <v>102</v>
      </c>
      <c r="B125" s="3" t="s">
        <v>138</v>
      </c>
      <c r="C125" s="3" t="s">
        <v>139</v>
      </c>
      <c r="D125" s="3" t="s">
        <v>428</v>
      </c>
      <c r="E125" s="3" t="s">
        <v>429</v>
      </c>
      <c r="F125" s="3" t="s">
        <v>430</v>
      </c>
      <c r="G125" s="3" t="s">
        <v>139</v>
      </c>
      <c r="H125" s="3" t="s">
        <v>349</v>
      </c>
      <c r="L125" s="6" t="s">
        <v>133</v>
      </c>
      <c r="M125" s="6">
        <v>1</v>
      </c>
      <c r="N125" s="6" t="s">
        <v>114</v>
      </c>
      <c r="O125" s="6" t="s">
        <v>115</v>
      </c>
      <c r="P125" s="6" t="s">
        <v>154</v>
      </c>
      <c r="Q125" s="16">
        <f>VLOOKUP(P125,Observations!$G$1:$H$7,2,FALSE)</f>
        <v>0</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0000000}">
          <x14:formula1>
            <xm:f>Observations!$G$2:$G$7</xm:f>
          </x14:formula1>
          <xm:sqref>P25:P32</xm:sqref>
        </x14:dataValidation>
        <x14:dataValidation type="list" allowBlank="1" showInputMessage="1" showErrorMessage="1" xr:uid="{00000000-0002-0000-0300-000001000000}">
          <x14:formula1>
            <xm:f>Observations!$G$1:$G$7</xm:f>
          </x14:formula1>
          <xm:sqref>P2:P24 P33:P125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3"/>
  <sheetViews>
    <sheetView showGridLines="0" topLeftCell="C1" zoomScale="214" zoomScaleNormal="214" workbookViewId="0">
      <selection activeCell="I3" sqref="I3"/>
    </sheetView>
  </sheetViews>
  <sheetFormatPr defaultRowHeight="15" x14ac:dyDescent="0.25"/>
  <cols>
    <col min="1" max="1" width="6.7109375" style="10" bestFit="1" customWidth="1"/>
    <col min="2" max="2" width="76.85546875" bestFit="1" customWidth="1"/>
    <col min="7" max="7" width="22.5703125" bestFit="1" customWidth="1"/>
    <col min="8" max="8" width="13.5703125" bestFit="1" customWidth="1"/>
    <col min="9" max="9" width="13.5703125" customWidth="1"/>
  </cols>
  <sheetData>
    <row r="1" spans="1:11" x14ac:dyDescent="0.25">
      <c r="A1" s="9" t="s">
        <v>141</v>
      </c>
      <c r="B1" s="8" t="s">
        <v>431</v>
      </c>
      <c r="G1" s="14" t="s">
        <v>147</v>
      </c>
      <c r="H1" s="14" t="s">
        <v>148</v>
      </c>
      <c r="I1" s="14"/>
      <c r="J1" s="14" t="s">
        <v>148</v>
      </c>
      <c r="K1" s="14" t="s">
        <v>148</v>
      </c>
    </row>
    <row r="2" spans="1:11" x14ac:dyDescent="0.25">
      <c r="A2" s="9">
        <v>1</v>
      </c>
      <c r="B2" s="8" t="s">
        <v>432</v>
      </c>
      <c r="G2" t="s">
        <v>154</v>
      </c>
      <c r="H2" s="15">
        <v>0</v>
      </c>
      <c r="I2" s="15"/>
      <c r="J2" s="15">
        <v>0</v>
      </c>
      <c r="K2" s="15">
        <v>0</v>
      </c>
    </row>
    <row r="3" spans="1:11" x14ac:dyDescent="0.25">
      <c r="A3" s="9">
        <v>2</v>
      </c>
      <c r="B3" s="8" t="s">
        <v>433</v>
      </c>
      <c r="G3" t="s">
        <v>434</v>
      </c>
      <c r="H3" s="15">
        <v>0.2</v>
      </c>
      <c r="I3" s="15"/>
      <c r="J3" s="15">
        <v>0.2</v>
      </c>
      <c r="K3" s="15">
        <v>0.25</v>
      </c>
    </row>
    <row r="4" spans="1:11" x14ac:dyDescent="0.25">
      <c r="A4" s="9">
        <v>3</v>
      </c>
      <c r="B4" s="8" t="s">
        <v>435</v>
      </c>
      <c r="G4" t="s">
        <v>436</v>
      </c>
      <c r="H4" s="15">
        <v>0.5</v>
      </c>
      <c r="I4" s="15"/>
      <c r="J4" s="15">
        <v>0.5</v>
      </c>
      <c r="K4" s="15">
        <v>0.6</v>
      </c>
    </row>
    <row r="5" spans="1:11" x14ac:dyDescent="0.25">
      <c r="A5" s="9">
        <v>4</v>
      </c>
      <c r="B5" s="8" t="s">
        <v>437</v>
      </c>
      <c r="G5" t="s">
        <v>438</v>
      </c>
      <c r="H5" s="15">
        <v>0.7</v>
      </c>
      <c r="I5" s="15"/>
      <c r="J5" s="15">
        <v>0.7</v>
      </c>
      <c r="K5" s="15">
        <v>0.75</v>
      </c>
    </row>
    <row r="6" spans="1:11" x14ac:dyDescent="0.25">
      <c r="A6" s="9"/>
      <c r="B6" s="8"/>
      <c r="G6" t="s">
        <v>231</v>
      </c>
      <c r="H6" s="15">
        <v>0.9</v>
      </c>
      <c r="I6" s="15"/>
      <c r="J6" s="15">
        <v>0.9</v>
      </c>
      <c r="K6" s="15">
        <v>0.9</v>
      </c>
    </row>
    <row r="7" spans="1:11" x14ac:dyDescent="0.25">
      <c r="A7" s="9"/>
      <c r="B7" s="8"/>
      <c r="G7" t="s">
        <v>439</v>
      </c>
      <c r="H7" s="15">
        <v>1</v>
      </c>
      <c r="I7" s="15"/>
      <c r="J7" s="15">
        <v>1</v>
      </c>
      <c r="K7" s="15">
        <v>1</v>
      </c>
    </row>
    <row r="8" spans="1:11" x14ac:dyDescent="0.25">
      <c r="A8" s="9"/>
      <c r="B8" s="8"/>
    </row>
    <row r="9" spans="1:11" x14ac:dyDescent="0.25">
      <c r="A9" s="9"/>
      <c r="B9" s="8"/>
    </row>
    <row r="10" spans="1:11" x14ac:dyDescent="0.25">
      <c r="A10" s="9"/>
      <c r="B10" s="8"/>
    </row>
    <row r="11" spans="1:11" x14ac:dyDescent="0.25">
      <c r="A11" s="9"/>
      <c r="B11" s="8"/>
    </row>
    <row r="12" spans="1:11" x14ac:dyDescent="0.25">
      <c r="A12" s="9"/>
      <c r="B12" s="8"/>
    </row>
    <row r="13" spans="1:11" x14ac:dyDescent="0.25">
      <c r="A13" s="9"/>
      <c r="B13" s="8"/>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1 6 " ? > < G e m i n i   x m l n s = " h t t p : / / g e m i n i / p i v o t c u s t o m i z a t i o n / P o w e r P i v o t V e r s i o n " > < C u s t o m C o n t e n t > < ! [ C D A T A [ 2 0 1 5 . 1 3 0 . 8 0 0 . 7 6 9 ] ] > < / 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I s S a n d b o x E m b e d d e d " > < C u s t o m C o n t e n t > < ! [ C D A T A [ y e s ] ] > < / 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 2 0 1 8 - 0 9 - 0 6 T 1 9 : 2 0 : 0 4 . 0 4 5 9 5 0 3 + 0 5 : 3 0 < / L a s t P r o c e s s e d T i m e > < / D a t a M o d e l i n g S a n d b o x . S e r i a l i z e d S a n d b o x E r r o r C a c h e > ] ] > < / C u s t o m C o n t e n t > < / G e m i n i > 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6.xml><?xml version="1.0" encoding="utf-8"?>
<ct:contentTypeSchema xmlns:ct="http://schemas.microsoft.com/office/2006/metadata/contentType" xmlns:ma="http://schemas.microsoft.com/office/2006/metadata/properties/metaAttributes" ct:_="" ma:_="" ma:contentTypeName="Document" ma:contentTypeID="0x010100129D83A97D780E4A9488519EC18896AC" ma:contentTypeVersion="5" ma:contentTypeDescription="Create a new document." ma:contentTypeScope="" ma:versionID="58066ae348c6de2c234c8112b2f1c2e4">
  <xsd:schema xmlns:xsd="http://www.w3.org/2001/XMLSchema" xmlns:xs="http://www.w3.org/2001/XMLSchema" xmlns:p="http://schemas.microsoft.com/office/2006/metadata/properties" xmlns:ns2="ce289617-7d8b-452d-bf8e-b7d842295d84" targetNamespace="http://schemas.microsoft.com/office/2006/metadata/properties" ma:root="true" ma:fieldsID="57f20e7aa462cc9980034da744e39722" ns2:_="">
    <xsd:import namespace="ce289617-7d8b-452d-bf8e-b7d842295d8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e289617-7d8b-452d-bf8e-b7d842295d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7.xml><?xml version="1.0" encoding="utf-8"?>
<?mso-contentType ?>
<FormTemplates xmlns="http://schemas.microsoft.com/sharepoint/v3/contenttype/forms">
  <Display>DocumentLibraryForm</Display>
  <Edit>DocumentLibraryForm</Edit>
  <New>DocumentLibraryForm</New>
</FormTemplates>
</file>

<file path=customXml/item8.xml>��< ? x m l   v e r s i o n = " 1 . 0 "   e n c o d i n g = " U T F - 1 6 " ? > < G e m i n i   x m l n s = " h t t p : / / g e m i n i / p i v o t c u s t o m i z a t i o n / S a n d b o x N o n E m p t y " > < C u s t o m C o n t e n t > < ! [ C D A T A [ 1 ] ] > < / C u s t o m C o n t e n t > < / G e m i n i > 
</file>

<file path=customXml/itemProps1.xml><?xml version="1.0" encoding="utf-8"?>
<ds:datastoreItem xmlns:ds="http://schemas.openxmlformats.org/officeDocument/2006/customXml" ds:itemID="{FCA54FDA-0214-4739-A5FD-EA617E2FE030}">
  <ds:schemaRefs>
    <ds:schemaRef ds:uri="http://gemini/pivotcustomization/PowerPivotVersion"/>
  </ds:schemaRefs>
</ds:datastoreItem>
</file>

<file path=customXml/itemProps2.xml><?xml version="1.0" encoding="utf-8"?>
<ds:datastoreItem xmlns:ds="http://schemas.openxmlformats.org/officeDocument/2006/customXml" ds:itemID="{40584549-748F-4FF9-A235-68D60E6A5804}">
  <ds:schemaRefs>
    <ds:schemaRef ds:uri="http://gemini/pivotcustomization/RelationshipAutoDetectionEnabled"/>
  </ds:schemaRefs>
</ds:datastoreItem>
</file>

<file path=customXml/itemProps3.xml><?xml version="1.0" encoding="utf-8"?>
<ds:datastoreItem xmlns:ds="http://schemas.openxmlformats.org/officeDocument/2006/customXml" ds:itemID="{00B8C6A5-5B1E-4D68-836A-9BD37B17518D}">
  <ds:schemaRefs>
    <ds:schemaRef ds:uri="http://gemini/pivotcustomization/IsSandboxEmbedded"/>
  </ds:schemaRefs>
</ds:datastoreItem>
</file>

<file path=customXml/itemProps4.xml><?xml version="1.0" encoding="utf-8"?>
<ds:datastoreItem xmlns:ds="http://schemas.openxmlformats.org/officeDocument/2006/customXml" ds:itemID="{8C90B947-FC84-40B4-A558-20947D37B3F2}">
  <ds:schemaRefs>
    <ds:schemaRef ds:uri="http://gemini/pivotcustomization/ErrorCache"/>
  </ds:schemaRefs>
</ds:datastoreItem>
</file>

<file path=customXml/itemProps5.xml><?xml version="1.0" encoding="utf-8"?>
<ds:datastoreItem xmlns:ds="http://schemas.openxmlformats.org/officeDocument/2006/customXml" ds:itemID="{B734EC20-4A89-49AA-926C-4CB417DE8820}">
  <ds:schemaRefs>
    <ds:schemaRef ds:uri="http://purl.org/dc/dcmitype/"/>
    <ds:schemaRef ds:uri="http://schemas.microsoft.com/office/2006/documentManagement/types"/>
    <ds:schemaRef ds:uri="http://purl.org/dc/elements/1.1/"/>
    <ds:schemaRef ds:uri="http://schemas.openxmlformats.org/package/2006/metadata/core-properties"/>
    <ds:schemaRef ds:uri="ce289617-7d8b-452d-bf8e-b7d842295d84"/>
    <ds:schemaRef ds:uri="http://purl.org/dc/terms/"/>
    <ds:schemaRef ds:uri="http://schemas.microsoft.com/office/2006/metadata/properties"/>
    <ds:schemaRef ds:uri="http://schemas.microsoft.com/office/infopath/2007/PartnerControls"/>
    <ds:schemaRef ds:uri="http://www.w3.org/XML/1998/namespace"/>
  </ds:schemaRefs>
</ds:datastoreItem>
</file>

<file path=customXml/itemProps6.xml><?xml version="1.0" encoding="utf-8"?>
<ds:datastoreItem xmlns:ds="http://schemas.openxmlformats.org/officeDocument/2006/customXml" ds:itemID="{4C2A8BF0-CFA9-4839-A4FE-D883FCA8A3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e289617-7d8b-452d-bf8e-b7d842295d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7.xml><?xml version="1.0" encoding="utf-8"?>
<ds:datastoreItem xmlns:ds="http://schemas.openxmlformats.org/officeDocument/2006/customXml" ds:itemID="{588EBF23-F645-4009-A583-EDC9E589D4A1}">
  <ds:schemaRefs>
    <ds:schemaRef ds:uri="http://schemas.microsoft.com/sharepoint/v3/contenttype/forms"/>
  </ds:schemaRefs>
</ds:datastoreItem>
</file>

<file path=customXml/itemProps8.xml><?xml version="1.0" encoding="utf-8"?>
<ds:datastoreItem xmlns:ds="http://schemas.openxmlformats.org/officeDocument/2006/customXml" ds:itemID="{696C42B0-0539-4872-9ED8-15B680651768}">
  <ds:schemaRefs>
    <ds:schemaRef ds:uri="http://gemini/pivotcustomization/SandboxNonEmpty"/>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Summary (3)</vt:lpstr>
      <vt:lpstr>Summary (2)</vt:lpstr>
      <vt:lpstr>List</vt:lpstr>
      <vt:lpstr>Observations</vt:lpstr>
    </vt:vector>
  </TitlesOfParts>
  <Manager/>
  <Company>TML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rff323589</dc:creator>
  <cp:keywords/>
  <dc:description/>
  <cp:lastModifiedBy>RAGHUVIR SOHAL </cp:lastModifiedBy>
  <cp:revision/>
  <dcterms:created xsi:type="dcterms:W3CDTF">2018-09-05T09:30:28Z</dcterms:created>
  <dcterms:modified xsi:type="dcterms:W3CDTF">2018-09-28T07:09:31Z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0x010100129D83A97D780E4A9488519EC18896AC</vt:lpwstr>
  </property>
</Properties>
</file>