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nue" sheetId="1" r:id="rId4"/>
    <sheet state="visible" name="Sales" sheetId="2" r:id="rId5"/>
    <sheet state="visible" name="SKU Dictionary" sheetId="3" r:id="rId6"/>
  </sheets>
  <definedNames>
    <definedName name="_xlchart.v1.6">Revenue!#REF!</definedName>
    <definedName name="_xlchart.v1.7">Revenue!#REF!</definedName>
    <definedName name="_xlchart.v1.0">Revenue!$B$2:$B$29</definedName>
    <definedName name="_xlchart.v1.14">Sales!$C$1</definedName>
    <definedName name="_xlchart.v1.12">Revenue!$C$2:$C$30</definedName>
    <definedName name="_xlchart.v1.15">Sales!$C$2:$C$29</definedName>
    <definedName name="_xlchart.v1.8">Revenue!$A$2:$A$30</definedName>
    <definedName name="_xlchart.v1.11">Revenue!$C$1</definedName>
    <definedName name="_xlchart.v1.13">Sales!$B$2:$B$29</definedName>
    <definedName name="_xlchart.v1.4">Revenue!$C$1</definedName>
    <definedName name="_xlchart.v1.5">Revenue!$C$2:$C$29</definedName>
    <definedName name="_xlchart.v1.2">Revenue!$C$2:$C$29</definedName>
    <definedName name="_xlchart.v1.9">Revenue!$B$1</definedName>
    <definedName name="_xlchart.v1.1">Revenue!$C$1</definedName>
    <definedName name="_xlchart.v1.3">Revenue!$B$2:$B$29</definedName>
    <definedName name="_xlchart.v1.10">Revenue!$B$2:$B$30</definedName>
    <definedName hidden="1" localSheetId="0" name="_xlnm._FilterDatabase">Revenue!$A$1:$C$29</definedName>
    <definedName hidden="1" localSheetId="1" name="_xlnm._FilterDatabase">Sales!$A$1:$C$29</definedName>
  </definedNames>
  <calcPr/>
  <extLst>
    <ext uri="GoogleSheetsCustomDataVersion2">
      <go:sheetsCustomData xmlns:go="http://customooxmlschemas.google.com/" r:id="rId7" roundtripDataChecksum="HY3L7YMW5VEBoNPv3yn55gWYWj13CvN+OZnkGb5FgSE="/>
    </ext>
  </extLst>
</workbook>
</file>

<file path=xl/sharedStrings.xml><?xml version="1.0" encoding="utf-8"?>
<sst xmlns="http://schemas.openxmlformats.org/spreadsheetml/2006/main" count="130" uniqueCount="66">
  <si>
    <t>Item Name</t>
  </si>
  <si>
    <t>SKU</t>
  </si>
  <si>
    <t>Revenue</t>
  </si>
  <si>
    <t>Cumulative Revenue Percentage</t>
  </si>
  <si>
    <t>Percentage Contribution</t>
  </si>
  <si>
    <t>Deodorants</t>
  </si>
  <si>
    <t>Soft Drink (Glass Bottle)</t>
  </si>
  <si>
    <t>Haldiram Bhujia</t>
  </si>
  <si>
    <t>Lead Pencils (Set of 3)</t>
  </si>
  <si>
    <t>Soft Drink (500 ml plastic bottle)</t>
  </si>
  <si>
    <t>Body Lotion</t>
  </si>
  <si>
    <t>Graphite Pencils (Set of 6)</t>
  </si>
  <si>
    <t>Blank Long Notebook</t>
  </si>
  <si>
    <t>Face Cream</t>
  </si>
  <si>
    <t>Soft Drink (1L plastic Bottle)</t>
  </si>
  <si>
    <t>Color Pencils Set</t>
  </si>
  <si>
    <t>Lined Short Notebook</t>
  </si>
  <si>
    <t>Lined Long Notebook</t>
  </si>
  <si>
    <t>Chips</t>
  </si>
  <si>
    <t>Large Envelope File</t>
  </si>
  <si>
    <t>Marie Biscuits</t>
  </si>
  <si>
    <t>Blank Short Notebook</t>
  </si>
  <si>
    <t>Pack of bread</t>
  </si>
  <si>
    <t>Biskfarm Cookies</t>
  </si>
  <si>
    <t>Drinking Water Bottles</t>
  </si>
  <si>
    <t>BE01</t>
  </si>
  <si>
    <t>Cover File</t>
  </si>
  <si>
    <t>Envelope File</t>
  </si>
  <si>
    <t>Apsara Eraser Set</t>
  </si>
  <si>
    <t>Black Ink Pen</t>
  </si>
  <si>
    <t>Blue Ink Pen</t>
  </si>
  <si>
    <t>Bapuji Cake</t>
  </si>
  <si>
    <t>Bourbon</t>
  </si>
  <si>
    <t>Drinking Soda</t>
  </si>
  <si>
    <t>BE02</t>
  </si>
  <si>
    <t>Total</t>
  </si>
  <si>
    <t>Sales</t>
  </si>
  <si>
    <t>Cumulative Sales Percentage</t>
  </si>
  <si>
    <t xml:space="preserve">Total </t>
  </si>
  <si>
    <t>BE03</t>
  </si>
  <si>
    <t>Soft Drink (1L plastic bottle)</t>
  </si>
  <si>
    <t>BE04</t>
  </si>
  <si>
    <t>BE05</t>
  </si>
  <si>
    <t>BI01</t>
  </si>
  <si>
    <t>BI02</t>
  </si>
  <si>
    <t>BI03</t>
  </si>
  <si>
    <t>SN01</t>
  </si>
  <si>
    <t>SN02</t>
  </si>
  <si>
    <t>SN03</t>
  </si>
  <si>
    <t>SN04</t>
  </si>
  <si>
    <t>COSM01</t>
  </si>
  <si>
    <t>COSM02</t>
  </si>
  <si>
    <t>COSM03</t>
  </si>
  <si>
    <t>WMP01</t>
  </si>
  <si>
    <t>WMP02</t>
  </si>
  <si>
    <t>WMNT01</t>
  </si>
  <si>
    <t>WMNT02</t>
  </si>
  <si>
    <t>WMNT03</t>
  </si>
  <si>
    <t>WMNT04</t>
  </si>
  <si>
    <t>WMF01</t>
  </si>
  <si>
    <t>WMF02</t>
  </si>
  <si>
    <t>WMF03</t>
  </si>
  <si>
    <t>WMPE01</t>
  </si>
  <si>
    <t>WMPE02</t>
  </si>
  <si>
    <t>WMPE03</t>
  </si>
  <si>
    <t>WME01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</si>
</sst>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&quot;₹&quot;\ #,##0.00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5" xfId="0" applyAlignment="1" applyFont="1" applyNumberFormat="1">
      <alignment readingOrder="0"/>
    </xf>
    <xf borderId="0" fillId="0" fontId="5" numFmtId="10" xfId="0" applyFont="1" applyNumberFormat="1"/>
    <xf borderId="0" fillId="0" fontId="4" numFmtId="165" xfId="0" applyFont="1" applyNumberFormat="1"/>
    <xf borderId="0" fillId="0" fontId="6" numFmtId="0" xfId="0" applyFont="1"/>
    <xf borderId="0" fillId="0" fontId="5" numFmtId="0" xfId="0" applyAlignment="1" applyFont="1">
      <alignment readingOrder="0"/>
    </xf>
    <xf borderId="0" fillId="0" fontId="5" numFmtId="165" xfId="0" applyFont="1" applyNumberFormat="1"/>
    <xf borderId="0" fillId="0" fontId="3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0" fontId="4" numFmtId="0" xfId="0" applyFont="1"/>
    <xf borderId="0" fillId="0" fontId="2" numFmtId="0" xfId="0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Revenue!$C$1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Revenue!$B$2:$B$29</c:f>
            </c:strRef>
          </c:cat>
          <c:val>
            <c:numRef>
              <c:f>Revenue!$C$2:$C$29</c:f>
              <c:numCache/>
            </c:numRef>
          </c:val>
        </c:ser>
        <c:axId val="1567785670"/>
        <c:axId val="2127770469"/>
      </c:barChart>
      <c:catAx>
        <c:axId val="1567785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SKU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770469"/>
      </c:catAx>
      <c:valAx>
        <c:axId val="2127770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785670"/>
      </c:valAx>
      <c:lineChart>
        <c:varyColors val="0"/>
        <c:ser>
          <c:idx val="1"/>
          <c:order val="1"/>
          <c:tx>
            <c:strRef>
              <c:f>Revenue!$D$1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Revenue!$B$2:$B$29</c:f>
            </c:strRef>
          </c:cat>
          <c:val>
            <c:numRef>
              <c:f>Revenue!$D$2:$D$29</c:f>
              <c:numCache/>
            </c:numRef>
          </c:val>
          <c:smooth val="0"/>
        </c:ser>
        <c:axId val="959803769"/>
        <c:axId val="1227879879"/>
      </c:lineChart>
      <c:catAx>
        <c:axId val="9598037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879879"/>
      </c:catAx>
      <c:valAx>
        <c:axId val="122787987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803769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Sales!$C$1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ysDot"/>
            </a:ln>
          </c:spPr>
          <c:cat>
            <c:strRef>
              <c:f>Sales!$B$2:$B$29</c:f>
            </c:strRef>
          </c:cat>
          <c:val>
            <c:numRef>
              <c:f>Sales!$C$2:$C$29</c:f>
              <c:numCache/>
            </c:numRef>
          </c:val>
        </c:ser>
        <c:axId val="169298982"/>
        <c:axId val="1517910279"/>
      </c:barChart>
      <c:catAx>
        <c:axId val="169298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SKU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910279"/>
      </c:catAx>
      <c:valAx>
        <c:axId val="1517910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98982"/>
      </c:valAx>
      <c:lineChart>
        <c:varyColors val="0"/>
        <c:ser>
          <c:idx val="1"/>
          <c:order val="1"/>
          <c:tx>
            <c:strRef>
              <c:f>Sales!$D$1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Sales!$B$2:$B$29</c:f>
            </c:strRef>
          </c:cat>
          <c:val>
            <c:numRef>
              <c:f>Sales!$D$2:$D$29</c:f>
              <c:numCache/>
            </c:numRef>
          </c:val>
          <c:smooth val="0"/>
        </c:ser>
        <c:axId val="1998066726"/>
        <c:axId val="120907187"/>
      </c:lineChart>
      <c:catAx>
        <c:axId val="19980667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07187"/>
      </c:catAx>
      <c:valAx>
        <c:axId val="12090718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066726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3</xdr:row>
      <xdr:rowOff>66675</xdr:rowOff>
    </xdr:from>
    <xdr:ext cx="6772275" cy="4191000"/>
    <xdr:graphicFrame>
      <xdr:nvGraphicFramePr>
        <xdr:cNvPr id="13880557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4</xdr:row>
      <xdr:rowOff>85725</xdr:rowOff>
    </xdr:from>
    <xdr:ext cx="6724650" cy="4162425"/>
    <xdr:graphicFrame>
      <xdr:nvGraphicFramePr>
        <xdr:cNvPr id="201519114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12.63"/>
    <col customWidth="1" min="3" max="3" width="13.38"/>
    <col customWidth="1" min="4" max="4" width="26.88"/>
    <col customWidth="1" min="5" max="5" width="20.5"/>
    <col customWidth="1" min="6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ht="15.75" customHeight="1">
      <c r="A2" s="1" t="s">
        <v>5</v>
      </c>
      <c r="B2" s="4" t="str">
        <f>VLOOKUP(A2,'SKU Dictionary'!$A$4:$B$31,2,FALSE)</f>
        <v>COSM02</v>
      </c>
      <c r="C2" s="5">
        <v>318450.0</v>
      </c>
      <c r="D2" s="6">
        <f>C2/$I$30</f>
        <v>0.1008775028</v>
      </c>
      <c r="E2" s="6">
        <f>D2</f>
        <v>0.1008775028</v>
      </c>
    </row>
    <row r="3" ht="15.75" customHeight="1">
      <c r="A3" s="1" t="s">
        <v>6</v>
      </c>
      <c r="B3" s="4" t="str">
        <f>VLOOKUP(A3,'SKU Dictionary'!$A$4:$B$31,2,FALSE)</f>
        <v>BE03</v>
      </c>
      <c r="C3" s="5">
        <v>270780.0</v>
      </c>
      <c r="D3" s="6">
        <f t="shared" ref="D3:D29" si="1">(C3/$I$30)+D2</f>
        <v>0.1866542659</v>
      </c>
      <c r="E3" s="6">
        <f t="shared" ref="E3:E29" si="2">D3-D2</f>
        <v>0.08577676311</v>
      </c>
    </row>
    <row r="4" ht="15.75" customHeight="1">
      <c r="A4" s="1" t="s">
        <v>7</v>
      </c>
      <c r="B4" s="4" t="str">
        <f>VLOOKUP(A4,'SKU Dictionary'!$A$4:$B$31,2,FALSE)</f>
        <v>SN01</v>
      </c>
      <c r="C4" s="5">
        <v>241440.0</v>
      </c>
      <c r="D4" s="6">
        <f t="shared" si="1"/>
        <v>0.2631368041</v>
      </c>
      <c r="E4" s="6">
        <f t="shared" si="2"/>
        <v>0.07648253817</v>
      </c>
    </row>
    <row r="5" ht="15.75" customHeight="1">
      <c r="A5" s="1" t="s">
        <v>8</v>
      </c>
      <c r="B5" s="4" t="str">
        <f>VLOOKUP(A5,'SKU Dictionary'!$A$4:$B$31,2,FALSE)</f>
        <v>WMPE01</v>
      </c>
      <c r="C5" s="5">
        <v>198870.0</v>
      </c>
      <c r="D5" s="6">
        <f t="shared" si="1"/>
        <v>0.3261341631</v>
      </c>
      <c r="E5" s="6">
        <f t="shared" si="2"/>
        <v>0.06299735903</v>
      </c>
    </row>
    <row r="6" ht="15.75" customHeight="1">
      <c r="A6" s="1" t="s">
        <v>9</v>
      </c>
      <c r="B6" s="4" t="str">
        <f>VLOOKUP(A6,'SKU Dictionary'!$A$4:$B$31,2,FALSE)</f>
        <v>BE05</v>
      </c>
      <c r="C6" s="5">
        <v>176960.0</v>
      </c>
      <c r="D6" s="6">
        <f t="shared" si="1"/>
        <v>0.3821909472</v>
      </c>
      <c r="E6" s="6">
        <f t="shared" si="2"/>
        <v>0.0560567841</v>
      </c>
    </row>
    <row r="7" ht="15.75" customHeight="1">
      <c r="A7" s="1" t="s">
        <v>10</v>
      </c>
      <c r="B7" s="4" t="str">
        <f>VLOOKUP(A7,'SKU Dictionary'!$A$4:$B$31,2,FALSE)</f>
        <v>COSM01</v>
      </c>
      <c r="C7" s="5">
        <v>169650.0</v>
      </c>
      <c r="D7" s="6">
        <f t="shared" si="1"/>
        <v>0.4359320945</v>
      </c>
      <c r="E7" s="6">
        <f t="shared" si="2"/>
        <v>0.05374114728</v>
      </c>
    </row>
    <row r="8" ht="15.75" customHeight="1">
      <c r="A8" s="1" t="s">
        <v>11</v>
      </c>
      <c r="B8" s="4" t="str">
        <f>VLOOKUP(A8,'SKU Dictionary'!$A$4:$B$31,2,FALSE)</f>
        <v>WMPE02</v>
      </c>
      <c r="C8" s="5">
        <v>167064.0</v>
      </c>
      <c r="D8" s="6">
        <f t="shared" si="1"/>
        <v>0.4888540575</v>
      </c>
      <c r="E8" s="6">
        <f t="shared" si="2"/>
        <v>0.05292196304</v>
      </c>
    </row>
    <row r="9" ht="15.75" customHeight="1">
      <c r="A9" s="1" t="s">
        <v>12</v>
      </c>
      <c r="B9" s="4" t="str">
        <f>VLOOKUP(A9,'SKU Dictionary'!$A$4:$B$31,2,FALSE)</f>
        <v>WMNT01</v>
      </c>
      <c r="C9" s="5">
        <v>143480.0</v>
      </c>
      <c r="D9" s="6">
        <f t="shared" si="1"/>
        <v>0.5343051617</v>
      </c>
      <c r="E9" s="6">
        <f t="shared" si="2"/>
        <v>0.04545110411</v>
      </c>
    </row>
    <row r="10" ht="15.75" customHeight="1">
      <c r="A10" s="1" t="s">
        <v>13</v>
      </c>
      <c r="B10" s="4" t="str">
        <f>VLOOKUP(A10,'SKU Dictionary'!$A$4:$B$31,2,FALSE)</f>
        <v>COSM03</v>
      </c>
      <c r="C10" s="5">
        <v>127600.0</v>
      </c>
      <c r="D10" s="6">
        <f t="shared" si="1"/>
        <v>0.5747258536</v>
      </c>
      <c r="E10" s="6">
        <f t="shared" si="2"/>
        <v>0.04042069197</v>
      </c>
    </row>
    <row r="11" ht="15.75" customHeight="1">
      <c r="A11" s="1" t="s">
        <v>14</v>
      </c>
      <c r="B11" s="4" t="str">
        <f>VLOOKUP(A11,'SKU Dictionary'!$A$4:$B$31,2,FALSE)</f>
        <v>BE04</v>
      </c>
      <c r="C11" s="5">
        <v>125350.0</v>
      </c>
      <c r="D11" s="6">
        <f t="shared" si="1"/>
        <v>0.6144337983</v>
      </c>
      <c r="E11" s="6">
        <f t="shared" si="2"/>
        <v>0.03970794466</v>
      </c>
    </row>
    <row r="12" ht="15.75" customHeight="1">
      <c r="A12" s="1" t="s">
        <v>15</v>
      </c>
      <c r="B12" s="4" t="str">
        <f>VLOOKUP(A12,'SKU Dictionary'!$A$4:$B$31,2,FALSE)</f>
        <v>WMPE03</v>
      </c>
      <c r="C12" s="5">
        <v>116840.0</v>
      </c>
      <c r="D12" s="6">
        <f t="shared" si="1"/>
        <v>0.6514459742</v>
      </c>
      <c r="E12" s="6">
        <f t="shared" si="2"/>
        <v>0.03701217594</v>
      </c>
    </row>
    <row r="13" ht="15.75" customHeight="1">
      <c r="A13" s="1" t="s">
        <v>16</v>
      </c>
      <c r="B13" s="4" t="str">
        <f>VLOOKUP(A13,'SKU Dictionary'!$A$4:$B$31,2,FALSE)</f>
        <v>WMNT03</v>
      </c>
      <c r="C13" s="5">
        <v>103275.0</v>
      </c>
      <c r="D13" s="6">
        <f t="shared" si="1"/>
        <v>0.6841610758</v>
      </c>
      <c r="E13" s="6">
        <f t="shared" si="2"/>
        <v>0.0327151016</v>
      </c>
    </row>
    <row r="14" ht="15.75" customHeight="1">
      <c r="A14" s="1" t="s">
        <v>17</v>
      </c>
      <c r="B14" s="4" t="str">
        <f>VLOOKUP(A14,'SKU Dictionary'!$A$4:$B$31,2,FALSE)</f>
        <v>WMNT02</v>
      </c>
      <c r="C14" s="7">
        <v>99440.0</v>
      </c>
      <c r="D14" s="6">
        <f t="shared" si="1"/>
        <v>0.7156613392</v>
      </c>
      <c r="E14" s="6">
        <f t="shared" si="2"/>
        <v>0.0315002634</v>
      </c>
    </row>
    <row r="15" ht="15.75" customHeight="1">
      <c r="A15" s="1" t="s">
        <v>18</v>
      </c>
      <c r="B15" s="4" t="str">
        <f>VLOOKUP(A15,'SKU Dictionary'!$A$4:$B$31,2,FALSE)</f>
        <v>SN03</v>
      </c>
      <c r="C15" s="5">
        <v>95020.0</v>
      </c>
      <c r="D15" s="6">
        <f t="shared" si="1"/>
        <v>0.7457614501</v>
      </c>
      <c r="E15" s="6">
        <f t="shared" si="2"/>
        <v>0.0301001109</v>
      </c>
    </row>
    <row r="16" ht="15.75" customHeight="1">
      <c r="A16" s="1" t="s">
        <v>19</v>
      </c>
      <c r="B16" s="4" t="str">
        <f>VLOOKUP(A16,'SKU Dictionary'!$A$4:$B$31,2,FALSE)</f>
        <v>WMF03</v>
      </c>
      <c r="C16" s="5">
        <v>86112.0</v>
      </c>
      <c r="D16" s="6">
        <f t="shared" si="1"/>
        <v>0.7730397152</v>
      </c>
      <c r="E16" s="6">
        <f t="shared" si="2"/>
        <v>0.0272782651</v>
      </c>
    </row>
    <row r="17" ht="15.75" customHeight="1">
      <c r="A17" s="1" t="s">
        <v>20</v>
      </c>
      <c r="B17" s="4" t="str">
        <f>VLOOKUP(A17,'SKU Dictionary'!$A$4:$B$31,2,FALSE)</f>
        <v>BI02</v>
      </c>
      <c r="C17" s="5">
        <v>80674.0</v>
      </c>
      <c r="D17" s="6">
        <f t="shared" si="1"/>
        <v>0.7985953493</v>
      </c>
      <c r="E17" s="6">
        <f t="shared" si="2"/>
        <v>0.02555563405</v>
      </c>
    </row>
    <row r="18" ht="15.75" customHeight="1">
      <c r="A18" s="1" t="s">
        <v>21</v>
      </c>
      <c r="B18" s="4" t="str">
        <f>VLOOKUP(A18,'SKU Dictionary'!$A$4:$B$31,2,FALSE)</f>
        <v>WMNT04</v>
      </c>
      <c r="C18" s="5">
        <v>72100.0</v>
      </c>
      <c r="D18" s="6">
        <f t="shared" si="1"/>
        <v>0.8214349409</v>
      </c>
      <c r="E18" s="6">
        <f t="shared" si="2"/>
        <v>0.02283959162</v>
      </c>
    </row>
    <row r="19" ht="15.75" customHeight="1">
      <c r="A19" s="1" t="s">
        <v>22</v>
      </c>
      <c r="B19" s="4" t="str">
        <f>VLOOKUP(A19,'SKU Dictionary'!$A$4:$B$31,2,FALSE)</f>
        <v>SN04</v>
      </c>
      <c r="C19" s="5">
        <v>66820.0</v>
      </c>
      <c r="D19" s="6">
        <f t="shared" si="1"/>
        <v>0.8426019522</v>
      </c>
      <c r="E19" s="6">
        <f t="shared" si="2"/>
        <v>0.02116701127</v>
      </c>
    </row>
    <row r="20" ht="15.75" customHeight="1">
      <c r="A20" s="1" t="s">
        <v>23</v>
      </c>
      <c r="B20" s="4" t="str">
        <f>VLOOKUP(A20,'SKU Dictionary'!$A$4:$B$31,2,FALSE)</f>
        <v>BI03</v>
      </c>
      <c r="C20" s="5">
        <v>65688.0</v>
      </c>
      <c r="D20" s="6">
        <f t="shared" si="1"/>
        <v>0.8634103723</v>
      </c>
      <c r="E20" s="6">
        <f t="shared" si="2"/>
        <v>0.02080842017</v>
      </c>
    </row>
    <row r="21" ht="15.75" customHeight="1">
      <c r="A21" s="1" t="s">
        <v>24</v>
      </c>
      <c r="B21" s="4" t="s">
        <v>25</v>
      </c>
      <c r="C21" s="5">
        <v>63520.0</v>
      </c>
      <c r="D21" s="6">
        <f t="shared" si="1"/>
        <v>0.8835320209</v>
      </c>
      <c r="E21" s="6">
        <f t="shared" si="2"/>
        <v>0.02012164854</v>
      </c>
    </row>
    <row r="22" ht="15.75" customHeight="1">
      <c r="A22" s="1" t="s">
        <v>26</v>
      </c>
      <c r="B22" s="4" t="str">
        <f>VLOOKUP(A22,'SKU Dictionary'!$A$4:$B$31,2,FALSE)</f>
        <v>WMF01</v>
      </c>
      <c r="C22" s="5">
        <v>62262.0</v>
      </c>
      <c r="D22" s="6">
        <f t="shared" si="1"/>
        <v>0.9032551645</v>
      </c>
      <c r="E22" s="6">
        <f t="shared" si="2"/>
        <v>0.0197231436</v>
      </c>
    </row>
    <row r="23" ht="15.75" customHeight="1">
      <c r="A23" s="1" t="s">
        <v>27</v>
      </c>
      <c r="B23" s="4" t="str">
        <f>VLOOKUP(A23,'SKU Dictionary'!$A$4:$B$31,2,FALSE)</f>
        <v>WMF02</v>
      </c>
      <c r="C23" s="5">
        <v>59460.0</v>
      </c>
      <c r="D23" s="6">
        <f t="shared" si="1"/>
        <v>0.9220907001</v>
      </c>
      <c r="E23" s="6">
        <f t="shared" si="2"/>
        <v>0.01883553562</v>
      </c>
    </row>
    <row r="24" ht="15.75" customHeight="1">
      <c r="A24" s="1" t="s">
        <v>28</v>
      </c>
      <c r="B24" s="4" t="str">
        <f>VLOOKUP(A24,'SKU Dictionary'!A2:B29,2,FALSE)</f>
        <v>WME01</v>
      </c>
      <c r="C24" s="5">
        <v>57312.0</v>
      </c>
      <c r="D24" s="6">
        <f t="shared" si="1"/>
        <v>0.9402457996</v>
      </c>
      <c r="E24" s="6">
        <f t="shared" si="2"/>
        <v>0.01815509952</v>
      </c>
    </row>
    <row r="25" ht="15.75" customHeight="1">
      <c r="A25" s="1" t="s">
        <v>29</v>
      </c>
      <c r="B25" s="4" t="str">
        <f>VLOOKUP(A25,'SKU Dictionary'!$A$4:$B$31,2,FALSE)</f>
        <v>WMP01</v>
      </c>
      <c r="C25" s="5">
        <v>49390.0</v>
      </c>
      <c r="D25" s="6">
        <f t="shared" si="1"/>
        <v>0.955891395</v>
      </c>
      <c r="E25" s="6">
        <f t="shared" si="2"/>
        <v>0.01564559543</v>
      </c>
    </row>
    <row r="26" ht="15.75" customHeight="1">
      <c r="A26" s="1" t="s">
        <v>30</v>
      </c>
      <c r="B26" s="4" t="str">
        <f>VLOOKUP(A26,'SKU Dictionary'!$A$4:$B$31,2,FALSE)</f>
        <v>WMP02</v>
      </c>
      <c r="C26" s="5">
        <v>38360.0</v>
      </c>
      <c r="D26" s="6">
        <f t="shared" si="1"/>
        <v>0.9680429448</v>
      </c>
      <c r="E26" s="6">
        <f t="shared" si="2"/>
        <v>0.01215154972</v>
      </c>
    </row>
    <row r="27" ht="15.75" customHeight="1">
      <c r="A27" s="1" t="s">
        <v>31</v>
      </c>
      <c r="B27" s="4" t="str">
        <f>VLOOKUP(A27,'SKU Dictionary'!A3:B30,2,FALSE)</f>
        <v>SN02</v>
      </c>
      <c r="C27" s="5">
        <v>36337.0</v>
      </c>
      <c r="D27" s="6">
        <f t="shared" si="1"/>
        <v>0.9795536555</v>
      </c>
      <c r="E27" s="6">
        <f t="shared" si="2"/>
        <v>0.01151071069</v>
      </c>
    </row>
    <row r="28" ht="15.75" customHeight="1">
      <c r="A28" s="1" t="s">
        <v>32</v>
      </c>
      <c r="B28" s="4" t="str">
        <f>VLOOKUP(A28,'SKU Dictionary'!$A$4:$B$31,2,FALSE)</f>
        <v>BI01</v>
      </c>
      <c r="C28" s="5">
        <v>33600.0</v>
      </c>
      <c r="D28" s="6">
        <f t="shared" si="1"/>
        <v>0.9901973486</v>
      </c>
      <c r="E28" s="6">
        <f t="shared" si="2"/>
        <v>0.01064369318</v>
      </c>
    </row>
    <row r="29" ht="15.75" customHeight="1">
      <c r="A29" s="1" t="s">
        <v>33</v>
      </c>
      <c r="B29" s="4" t="s">
        <v>34</v>
      </c>
      <c r="C29" s="5">
        <v>30945.0</v>
      </c>
      <c r="D29" s="6">
        <f t="shared" si="1"/>
        <v>1</v>
      </c>
      <c r="E29" s="6">
        <f t="shared" si="2"/>
        <v>0.009802651357</v>
      </c>
    </row>
    <row r="30" ht="15.75" customHeight="1">
      <c r="A30" s="1"/>
      <c r="B30" s="8"/>
      <c r="C30" s="2"/>
      <c r="H30" s="9" t="s">
        <v>35</v>
      </c>
      <c r="I30" s="10">
        <f>sum(C2:C29)</f>
        <v>3156799</v>
      </c>
    </row>
    <row r="31" ht="15.75" customHeight="1">
      <c r="C31" s="11"/>
    </row>
    <row r="32" ht="15.75" customHeight="1">
      <c r="C32" s="11"/>
    </row>
    <row r="33" ht="15.75" customHeight="1">
      <c r="C33" s="11"/>
    </row>
    <row r="34" ht="15.75" customHeight="1">
      <c r="C34" s="11"/>
    </row>
    <row r="35" ht="15.75" customHeight="1">
      <c r="C35" s="11"/>
    </row>
    <row r="36" ht="15.75" customHeight="1">
      <c r="C36" s="11"/>
    </row>
    <row r="37" ht="15.75" customHeight="1">
      <c r="C37" s="11"/>
    </row>
    <row r="38" ht="15.75" customHeight="1">
      <c r="C38" s="11"/>
    </row>
    <row r="39" ht="15.75" customHeight="1">
      <c r="C39" s="11"/>
    </row>
    <row r="40" ht="15.75" customHeight="1">
      <c r="C40" s="11"/>
    </row>
    <row r="41" ht="15.75" customHeight="1">
      <c r="C41" s="11"/>
    </row>
    <row r="42" ht="15.75" customHeight="1">
      <c r="C42" s="11"/>
    </row>
    <row r="43" ht="15.75" customHeight="1">
      <c r="C43" s="11"/>
    </row>
    <row r="44" ht="15.75" customHeight="1">
      <c r="C44" s="11"/>
    </row>
    <row r="45" ht="15.75" customHeight="1">
      <c r="C45" s="11"/>
    </row>
    <row r="46" ht="15.75" customHeight="1">
      <c r="C46" s="11"/>
    </row>
    <row r="47" ht="15.75" customHeight="1">
      <c r="C47" s="11"/>
    </row>
    <row r="48" ht="15.75" customHeight="1">
      <c r="C48" s="11"/>
    </row>
    <row r="49" ht="15.75" customHeight="1">
      <c r="C49" s="11"/>
    </row>
    <row r="50" ht="15.75" customHeight="1">
      <c r="C50" s="11"/>
    </row>
    <row r="51" ht="15.75" customHeight="1">
      <c r="C51" s="11"/>
    </row>
    <row r="52" ht="15.75" customHeight="1">
      <c r="C52" s="11"/>
    </row>
    <row r="53" ht="15.75" customHeight="1">
      <c r="C53" s="11"/>
    </row>
    <row r="54" ht="15.75" customHeight="1">
      <c r="C54" s="11"/>
    </row>
    <row r="55" ht="15.75" customHeight="1">
      <c r="C55" s="11"/>
    </row>
    <row r="56" ht="15.75" customHeight="1">
      <c r="C56" s="11"/>
    </row>
    <row r="57" ht="15.75" customHeight="1">
      <c r="C57" s="11"/>
    </row>
    <row r="58" ht="15.75" customHeight="1">
      <c r="C58" s="11"/>
    </row>
    <row r="59" ht="15.75" customHeight="1">
      <c r="C59" s="11"/>
    </row>
    <row r="60" ht="15.75" customHeight="1">
      <c r="C60" s="11"/>
    </row>
    <row r="61" ht="15.75" customHeight="1">
      <c r="C61" s="11"/>
    </row>
    <row r="62" ht="15.75" customHeight="1">
      <c r="C62" s="11"/>
    </row>
    <row r="63" ht="15.75" customHeight="1">
      <c r="C63" s="11"/>
    </row>
    <row r="64" ht="15.75" customHeight="1">
      <c r="C64" s="11"/>
    </row>
    <row r="65" ht="15.75" customHeight="1">
      <c r="C65" s="11"/>
    </row>
    <row r="66" ht="15.75" customHeight="1">
      <c r="C66" s="11"/>
    </row>
    <row r="67" ht="15.75" customHeight="1">
      <c r="C67" s="11"/>
    </row>
    <row r="68" ht="15.75" customHeight="1">
      <c r="C68" s="11"/>
    </row>
    <row r="69" ht="15.75" customHeight="1">
      <c r="C69" s="11"/>
    </row>
    <row r="70" ht="15.75" customHeight="1">
      <c r="C70" s="11"/>
    </row>
    <row r="71" ht="15.75" customHeight="1">
      <c r="C71" s="11"/>
    </row>
    <row r="72" ht="15.75" customHeight="1">
      <c r="C72" s="11"/>
    </row>
    <row r="73" ht="15.75" customHeight="1">
      <c r="C73" s="11"/>
    </row>
    <row r="74" ht="15.75" customHeight="1">
      <c r="C74" s="11"/>
    </row>
    <row r="75" ht="15.75" customHeight="1">
      <c r="C75" s="11"/>
    </row>
    <row r="76" ht="15.75" customHeight="1">
      <c r="C76" s="11"/>
    </row>
    <row r="77" ht="15.75" customHeight="1">
      <c r="C77" s="11"/>
    </row>
    <row r="78" ht="15.75" customHeight="1">
      <c r="C78" s="11"/>
    </row>
    <row r="79" ht="15.75" customHeight="1">
      <c r="C79" s="11"/>
    </row>
    <row r="80" ht="15.75" customHeight="1">
      <c r="C80" s="11"/>
    </row>
    <row r="81" ht="15.75" customHeight="1">
      <c r="C81" s="11"/>
    </row>
    <row r="82" ht="15.75" customHeight="1">
      <c r="C82" s="11"/>
    </row>
    <row r="83" ht="15.75" customHeight="1">
      <c r="C83" s="11"/>
    </row>
    <row r="84" ht="15.75" customHeight="1">
      <c r="C84" s="11"/>
    </row>
    <row r="85" ht="15.75" customHeight="1">
      <c r="C85" s="11"/>
    </row>
    <row r="86" ht="15.75" customHeight="1">
      <c r="C86" s="11"/>
    </row>
    <row r="87" ht="15.75" customHeight="1">
      <c r="C87" s="11"/>
    </row>
    <row r="88" ht="15.75" customHeight="1">
      <c r="C88" s="11"/>
    </row>
    <row r="89" ht="15.75" customHeight="1">
      <c r="C89" s="11"/>
    </row>
    <row r="90" ht="15.75" customHeight="1">
      <c r="C90" s="11"/>
    </row>
    <row r="91" ht="15.75" customHeight="1">
      <c r="C91" s="11"/>
    </row>
    <row r="92" ht="15.75" customHeight="1">
      <c r="C92" s="11"/>
    </row>
    <row r="93" ht="15.75" customHeight="1">
      <c r="C93" s="11"/>
    </row>
    <row r="94" ht="15.75" customHeight="1">
      <c r="C94" s="11"/>
    </row>
    <row r="95" ht="15.75" customHeight="1">
      <c r="C95" s="11"/>
    </row>
    <row r="96" ht="15.75" customHeight="1">
      <c r="C96" s="11"/>
    </row>
    <row r="97" ht="15.75" customHeight="1">
      <c r="C97" s="11"/>
    </row>
    <row r="98" ht="15.75" customHeight="1">
      <c r="C98" s="11"/>
    </row>
    <row r="99" ht="15.75" customHeight="1">
      <c r="C99" s="11"/>
    </row>
    <row r="100" ht="15.75" customHeight="1">
      <c r="C100" s="11"/>
    </row>
    <row r="101" ht="15.75" customHeight="1">
      <c r="C101" s="11"/>
    </row>
    <row r="102" ht="15.75" customHeight="1">
      <c r="C102" s="11"/>
    </row>
    <row r="103" ht="15.75" customHeight="1">
      <c r="C103" s="11"/>
    </row>
    <row r="104" ht="15.75" customHeight="1">
      <c r="C104" s="11"/>
    </row>
    <row r="105" ht="15.75" customHeight="1">
      <c r="C105" s="11"/>
    </row>
    <row r="106" ht="15.75" customHeight="1">
      <c r="C106" s="11"/>
    </row>
    <row r="107" ht="15.75" customHeight="1">
      <c r="C107" s="11"/>
    </row>
    <row r="108" ht="15.75" customHeight="1">
      <c r="C108" s="11"/>
    </row>
    <row r="109" ht="15.75" customHeight="1">
      <c r="C109" s="11"/>
    </row>
    <row r="110" ht="15.75" customHeight="1">
      <c r="C110" s="11"/>
    </row>
    <row r="111" ht="15.75" customHeight="1">
      <c r="C111" s="11"/>
    </row>
    <row r="112" ht="15.75" customHeight="1">
      <c r="C112" s="11"/>
    </row>
    <row r="113" ht="15.75" customHeight="1">
      <c r="C113" s="11"/>
    </row>
    <row r="114" ht="15.75" customHeight="1">
      <c r="C114" s="11"/>
    </row>
    <row r="115" ht="15.75" customHeight="1">
      <c r="C115" s="11"/>
    </row>
    <row r="116" ht="15.75" customHeight="1">
      <c r="C116" s="11"/>
    </row>
    <row r="117" ht="15.75" customHeight="1">
      <c r="C117" s="11"/>
    </row>
    <row r="118" ht="15.75" customHeight="1">
      <c r="C118" s="11"/>
    </row>
    <row r="119" ht="15.75" customHeight="1">
      <c r="C119" s="11"/>
    </row>
    <row r="120" ht="15.75" customHeight="1">
      <c r="C120" s="11"/>
    </row>
    <row r="121" ht="15.75" customHeight="1">
      <c r="C121" s="11"/>
    </row>
    <row r="122" ht="15.75" customHeight="1">
      <c r="C122" s="11"/>
    </row>
    <row r="123" ht="15.75" customHeight="1">
      <c r="C123" s="11"/>
    </row>
    <row r="124" ht="15.75" customHeight="1">
      <c r="C124" s="11"/>
    </row>
    <row r="125" ht="15.75" customHeight="1">
      <c r="C125" s="11"/>
    </row>
    <row r="126" ht="15.75" customHeight="1">
      <c r="C126" s="11"/>
    </row>
    <row r="127" ht="15.75" customHeight="1">
      <c r="C127" s="11"/>
    </row>
    <row r="128" ht="15.75" customHeight="1">
      <c r="C128" s="11"/>
    </row>
    <row r="129" ht="15.75" customHeight="1">
      <c r="C129" s="11"/>
    </row>
    <row r="130" ht="15.75" customHeight="1">
      <c r="C130" s="11"/>
    </row>
    <row r="131" ht="15.75" customHeight="1">
      <c r="C131" s="11"/>
    </row>
    <row r="132" ht="15.75" customHeight="1">
      <c r="C132" s="11"/>
    </row>
    <row r="133" ht="15.75" customHeight="1">
      <c r="C133" s="11"/>
    </row>
    <row r="134" ht="15.75" customHeight="1">
      <c r="C134" s="11"/>
    </row>
    <row r="135" ht="15.75" customHeight="1">
      <c r="C135" s="11"/>
    </row>
    <row r="136" ht="15.75" customHeight="1">
      <c r="C136" s="11"/>
    </row>
    <row r="137" ht="15.75" customHeight="1">
      <c r="C137" s="11"/>
    </row>
    <row r="138" ht="15.75" customHeight="1">
      <c r="C138" s="11"/>
    </row>
    <row r="139" ht="15.75" customHeight="1">
      <c r="C139" s="11"/>
    </row>
    <row r="140" ht="15.75" customHeight="1">
      <c r="C140" s="11"/>
    </row>
    <row r="141" ht="15.75" customHeight="1">
      <c r="C141" s="11"/>
    </row>
    <row r="142" ht="15.75" customHeight="1">
      <c r="C142" s="11"/>
    </row>
    <row r="143" ht="15.75" customHeight="1">
      <c r="C143" s="11"/>
    </row>
    <row r="144" ht="15.75" customHeight="1">
      <c r="C144" s="11"/>
    </row>
    <row r="145" ht="15.75" customHeight="1">
      <c r="C145" s="11"/>
    </row>
    <row r="146" ht="15.75" customHeight="1">
      <c r="C146" s="11"/>
    </row>
    <row r="147" ht="15.75" customHeight="1">
      <c r="C147" s="11"/>
    </row>
    <row r="148" ht="15.75" customHeight="1">
      <c r="C148" s="11"/>
    </row>
    <row r="149" ht="15.75" customHeight="1">
      <c r="C149" s="11"/>
    </row>
    <row r="150" ht="15.75" customHeight="1">
      <c r="C150" s="11"/>
    </row>
    <row r="151" ht="15.75" customHeight="1">
      <c r="C151" s="11"/>
    </row>
    <row r="152" ht="15.75" customHeight="1">
      <c r="C152" s="11"/>
    </row>
    <row r="153" ht="15.75" customHeight="1">
      <c r="C153" s="11"/>
    </row>
    <row r="154" ht="15.75" customHeight="1">
      <c r="C154" s="11"/>
    </row>
    <row r="155" ht="15.75" customHeight="1">
      <c r="C155" s="11"/>
    </row>
    <row r="156" ht="15.75" customHeight="1">
      <c r="C156" s="11"/>
    </row>
    <row r="157" ht="15.75" customHeight="1">
      <c r="C157" s="11"/>
    </row>
    <row r="158" ht="15.75" customHeight="1">
      <c r="C158" s="11"/>
    </row>
    <row r="159" ht="15.75" customHeight="1">
      <c r="C159" s="11"/>
    </row>
    <row r="160" ht="15.75" customHeight="1">
      <c r="C160" s="11"/>
    </row>
    <row r="161" ht="15.75" customHeight="1">
      <c r="C161" s="11"/>
    </row>
    <row r="162" ht="15.75" customHeight="1">
      <c r="C162" s="11"/>
    </row>
    <row r="163" ht="15.75" customHeight="1">
      <c r="C163" s="11"/>
    </row>
    <row r="164" ht="15.75" customHeight="1">
      <c r="C164" s="11"/>
    </row>
    <row r="165" ht="15.75" customHeight="1">
      <c r="C165" s="11"/>
    </row>
    <row r="166" ht="15.75" customHeight="1">
      <c r="C166" s="11"/>
    </row>
    <row r="167" ht="15.75" customHeight="1">
      <c r="C167" s="11"/>
    </row>
    <row r="168" ht="15.75" customHeight="1">
      <c r="C168" s="11"/>
    </row>
    <row r="169" ht="15.75" customHeight="1">
      <c r="C169" s="11"/>
    </row>
    <row r="170" ht="15.75" customHeight="1">
      <c r="C170" s="11"/>
    </row>
    <row r="171" ht="15.75" customHeight="1">
      <c r="C171" s="11"/>
    </row>
    <row r="172" ht="15.75" customHeight="1">
      <c r="C172" s="11"/>
    </row>
    <row r="173" ht="15.75" customHeight="1">
      <c r="C173" s="11"/>
    </row>
    <row r="174" ht="15.75" customHeight="1">
      <c r="C174" s="11"/>
    </row>
    <row r="175" ht="15.75" customHeight="1">
      <c r="C175" s="11"/>
    </row>
    <row r="176" ht="15.75" customHeight="1">
      <c r="C176" s="11"/>
    </row>
    <row r="177" ht="15.75" customHeight="1">
      <c r="C177" s="11"/>
    </row>
    <row r="178" ht="15.75" customHeight="1">
      <c r="C178" s="11"/>
    </row>
    <row r="179" ht="15.75" customHeight="1">
      <c r="C179" s="11"/>
    </row>
    <row r="180" ht="15.75" customHeight="1">
      <c r="C180" s="11"/>
    </row>
    <row r="181" ht="15.75" customHeight="1">
      <c r="C181" s="11"/>
    </row>
    <row r="182" ht="15.75" customHeight="1">
      <c r="C182" s="11"/>
    </row>
    <row r="183" ht="15.75" customHeight="1">
      <c r="C183" s="11"/>
    </row>
    <row r="184" ht="15.75" customHeight="1">
      <c r="C184" s="11"/>
    </row>
    <row r="185" ht="15.75" customHeight="1">
      <c r="C185" s="11"/>
    </row>
    <row r="186" ht="15.75" customHeight="1">
      <c r="C186" s="11"/>
    </row>
    <row r="187" ht="15.75" customHeight="1">
      <c r="C187" s="11"/>
    </row>
    <row r="188" ht="15.75" customHeight="1">
      <c r="C188" s="11"/>
    </row>
    <row r="189" ht="15.75" customHeight="1">
      <c r="C189" s="11"/>
    </row>
    <row r="190" ht="15.75" customHeight="1">
      <c r="C190" s="11"/>
    </row>
    <row r="191" ht="15.75" customHeight="1">
      <c r="C191" s="11"/>
    </row>
    <row r="192" ht="15.75" customHeight="1">
      <c r="C192" s="11"/>
    </row>
    <row r="193" ht="15.75" customHeight="1">
      <c r="C193" s="11"/>
    </row>
    <row r="194" ht="15.75" customHeight="1">
      <c r="C194" s="11"/>
    </row>
    <row r="195" ht="15.75" customHeight="1">
      <c r="C195" s="11"/>
    </row>
    <row r="196" ht="15.75" customHeight="1">
      <c r="C196" s="11"/>
    </row>
    <row r="197" ht="15.75" customHeight="1">
      <c r="C197" s="11"/>
    </row>
    <row r="198" ht="15.75" customHeight="1">
      <c r="C198" s="11"/>
    </row>
    <row r="199" ht="15.75" customHeight="1">
      <c r="C199" s="11"/>
    </row>
    <row r="200" ht="15.75" customHeight="1">
      <c r="C200" s="11"/>
    </row>
    <row r="201" ht="15.75" customHeight="1">
      <c r="C201" s="11"/>
    </row>
    <row r="202" ht="15.75" customHeight="1">
      <c r="C202" s="11"/>
    </row>
    <row r="203" ht="15.75" customHeight="1">
      <c r="C203" s="11"/>
    </row>
    <row r="204" ht="15.75" customHeight="1">
      <c r="C204" s="11"/>
    </row>
    <row r="205" ht="15.75" customHeight="1">
      <c r="C205" s="11"/>
    </row>
    <row r="206" ht="15.75" customHeight="1">
      <c r="C206" s="11"/>
    </row>
    <row r="207" ht="15.75" customHeight="1">
      <c r="C207" s="11"/>
    </row>
    <row r="208" ht="15.75" customHeight="1">
      <c r="C208" s="11"/>
    </row>
    <row r="209" ht="15.75" customHeight="1">
      <c r="C209" s="11"/>
    </row>
    <row r="210" ht="15.75" customHeight="1">
      <c r="C210" s="11"/>
    </row>
    <row r="211" ht="15.75" customHeight="1">
      <c r="C211" s="11"/>
    </row>
    <row r="212" ht="15.75" customHeight="1">
      <c r="C212" s="11"/>
    </row>
    <row r="213" ht="15.75" customHeight="1">
      <c r="C213" s="11"/>
    </row>
    <row r="214" ht="15.75" customHeight="1">
      <c r="C214" s="11"/>
    </row>
    <row r="215" ht="15.75" customHeight="1">
      <c r="C215" s="11"/>
    </row>
    <row r="216" ht="15.75" customHeight="1">
      <c r="C216" s="11"/>
    </row>
    <row r="217" ht="15.75" customHeight="1">
      <c r="C217" s="11"/>
    </row>
    <row r="218" ht="15.75" customHeight="1">
      <c r="C218" s="11"/>
    </row>
    <row r="219" ht="15.75" customHeight="1">
      <c r="C219" s="11"/>
    </row>
    <row r="220" ht="15.75" customHeight="1">
      <c r="C220" s="11"/>
    </row>
    <row r="221" ht="15.75" customHeight="1">
      <c r="C221" s="11"/>
    </row>
    <row r="222" ht="15.75" customHeight="1">
      <c r="C222" s="11"/>
    </row>
    <row r="223" ht="15.75" customHeight="1">
      <c r="C223" s="11"/>
    </row>
    <row r="224" ht="15.75" customHeight="1">
      <c r="C224" s="11"/>
    </row>
    <row r="225" ht="15.75" customHeight="1">
      <c r="C225" s="11"/>
    </row>
    <row r="226" ht="15.75" customHeight="1">
      <c r="C226" s="11"/>
    </row>
    <row r="227" ht="15.75" customHeight="1">
      <c r="C227" s="11"/>
    </row>
    <row r="228" ht="15.75" customHeight="1">
      <c r="C228" s="11"/>
    </row>
    <row r="229" ht="15.75" customHeight="1">
      <c r="C229" s="11"/>
    </row>
    <row r="230" ht="15.75" customHeight="1">
      <c r="C230" s="1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29">
    <sortState ref="A1:C29">
      <sortCondition descending="1" ref="C1:C29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3" width="12.63"/>
    <col customWidth="1" min="4" max="4" width="24.25"/>
    <col customWidth="1" min="5" max="5" width="14.63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36</v>
      </c>
      <c r="D1" s="12" t="s">
        <v>37</v>
      </c>
      <c r="E1" s="3" t="s">
        <v>4</v>
      </c>
    </row>
    <row r="2" ht="15.75" customHeight="1">
      <c r="A2" s="1" t="s">
        <v>18</v>
      </c>
      <c r="B2" s="4" t="str">
        <f>VLOOKUP(A2,'SKU Dictionary'!$A$4:$B$31,2,FALSE)</f>
        <v>SN03</v>
      </c>
      <c r="C2" s="13">
        <v>9502.0</v>
      </c>
      <c r="D2" s="14">
        <f>C2/$G$30</f>
        <v>0.08957306209</v>
      </c>
      <c r="E2" s="6">
        <f>D2</f>
        <v>0.08957306209</v>
      </c>
    </row>
    <row r="3" ht="15.75" customHeight="1">
      <c r="A3" s="1" t="s">
        <v>7</v>
      </c>
      <c r="B3" s="4" t="str">
        <f>VLOOKUP(A3,'SKU Dictionary'!$A$4:$B$31,2,FALSE)</f>
        <v>SN01</v>
      </c>
      <c r="C3" s="13">
        <v>8048.0</v>
      </c>
      <c r="D3" s="14">
        <f t="shared" ref="D3:D29" si="1">(C3/$G$30)+D2</f>
        <v>0.1654396169</v>
      </c>
      <c r="E3" s="6">
        <f t="shared" ref="E3:E29" si="2">D3-D2</f>
        <v>0.0758665548</v>
      </c>
    </row>
    <row r="4" ht="15.75" customHeight="1">
      <c r="A4" s="1" t="s">
        <v>11</v>
      </c>
      <c r="B4" s="4" t="str">
        <f>VLOOKUP(A4,'SKU Dictionary'!$A$4:$B$31,2,FALSE)</f>
        <v>WMPE02</v>
      </c>
      <c r="C4" s="13">
        <v>6961.0</v>
      </c>
      <c r="D4" s="14">
        <f t="shared" si="1"/>
        <v>0.2310592849</v>
      </c>
      <c r="E4" s="6">
        <f t="shared" si="2"/>
        <v>0.06561966799</v>
      </c>
    </row>
    <row r="5" ht="15.75" customHeight="1">
      <c r="A5" s="1" t="s">
        <v>8</v>
      </c>
      <c r="B5" s="4" t="str">
        <f>VLOOKUP(A5,'SKU Dictionary'!$A$4:$B$31,2,FALSE)</f>
        <v>WMPE01</v>
      </c>
      <c r="C5" s="13">
        <v>6629.0</v>
      </c>
      <c r="D5" s="14">
        <f t="shared" si="1"/>
        <v>0.293549269</v>
      </c>
      <c r="E5" s="6">
        <f t="shared" si="2"/>
        <v>0.06248998407</v>
      </c>
    </row>
    <row r="6" ht="15.75" customHeight="1">
      <c r="A6" s="1" t="s">
        <v>31</v>
      </c>
      <c r="B6" s="4" t="str">
        <f>VLOOKUP(A6,'SKU Dictionary'!A3:B30,2,FALSE)</f>
        <v>SN02</v>
      </c>
      <c r="C6" s="13">
        <v>5191.0</v>
      </c>
      <c r="D6" s="14">
        <f t="shared" si="1"/>
        <v>0.3424835739</v>
      </c>
      <c r="E6" s="6">
        <f t="shared" si="2"/>
        <v>0.04893430492</v>
      </c>
    </row>
    <row r="7" ht="15.75" customHeight="1">
      <c r="A7" s="1" t="s">
        <v>9</v>
      </c>
      <c r="B7" s="4" t="str">
        <f>VLOOKUP(A7,'SKU Dictionary'!$A$4:$B$31,2,FALSE)</f>
        <v>BE05</v>
      </c>
      <c r="C7" s="13">
        <v>5056.0</v>
      </c>
      <c r="D7" s="14">
        <f t="shared" si="1"/>
        <v>0.3901452664</v>
      </c>
      <c r="E7" s="6">
        <f t="shared" si="2"/>
        <v>0.04766169248</v>
      </c>
    </row>
    <row r="8" ht="15.75" customHeight="1">
      <c r="A8" s="1" t="s">
        <v>29</v>
      </c>
      <c r="B8" s="4" t="str">
        <f>VLOOKUP(A8,'SKU Dictionary'!$A$4:$B$31,2,FALSE)</f>
        <v>WMP01</v>
      </c>
      <c r="C8" s="13">
        <v>4939.0</v>
      </c>
      <c r="D8" s="14">
        <f t="shared" si="1"/>
        <v>0.4367040281</v>
      </c>
      <c r="E8" s="6">
        <f t="shared" si="2"/>
        <v>0.0465587617</v>
      </c>
    </row>
    <row r="9" ht="15.75" customHeight="1">
      <c r="A9" s="1" t="s">
        <v>6</v>
      </c>
      <c r="B9" s="4" t="str">
        <f>VLOOKUP(A9,'SKU Dictionary'!$A$4:$B$31,2,FALSE)</f>
        <v>BE03</v>
      </c>
      <c r="C9" s="13">
        <v>4513.0</v>
      </c>
      <c r="D9" s="14">
        <f t="shared" si="1"/>
        <v>0.4792469905</v>
      </c>
      <c r="E9" s="6">
        <f t="shared" si="2"/>
        <v>0.04254296245</v>
      </c>
    </row>
    <row r="10" ht="15.75" customHeight="1">
      <c r="A10" s="1" t="s">
        <v>16</v>
      </c>
      <c r="B10" s="4" t="str">
        <f>VLOOKUP(A10,'SKU Dictionary'!$A$4:$B$31,2,FALSE)</f>
        <v>WMNT03</v>
      </c>
      <c r="C10" s="13">
        <v>4131.0</v>
      </c>
      <c r="D10" s="14">
        <f t="shared" si="1"/>
        <v>0.5181889311</v>
      </c>
      <c r="E10" s="6">
        <f t="shared" si="2"/>
        <v>0.03894194059</v>
      </c>
    </row>
    <row r="11" ht="15.75" customHeight="1">
      <c r="A11" s="1" t="s">
        <v>30</v>
      </c>
      <c r="B11" s="4" t="str">
        <f>VLOOKUP(A11,'SKU Dictionary'!$A$4:$B$31,2,FALSE)</f>
        <v>WMP02</v>
      </c>
      <c r="C11" s="13">
        <v>3836.0</v>
      </c>
      <c r="D11" s="14">
        <f t="shared" si="1"/>
        <v>0.5543499778</v>
      </c>
      <c r="E11" s="6">
        <f t="shared" si="2"/>
        <v>0.03616104675</v>
      </c>
    </row>
    <row r="12" ht="15.75" customHeight="1">
      <c r="A12" s="1" t="s">
        <v>12</v>
      </c>
      <c r="B12" s="4" t="str">
        <f>VLOOKUP(A12,'SKU Dictionary'!$A$4:$B$31,2,FALSE)</f>
        <v>WMNT01</v>
      </c>
      <c r="C12" s="13">
        <v>3587.0</v>
      </c>
      <c r="D12" s="14">
        <f t="shared" si="1"/>
        <v>0.5881637617</v>
      </c>
      <c r="E12" s="6">
        <f t="shared" si="2"/>
        <v>0.03381378381</v>
      </c>
    </row>
    <row r="13" ht="15.75" customHeight="1">
      <c r="A13" s="1" t="s">
        <v>26</v>
      </c>
      <c r="B13" s="4" t="str">
        <f>VLOOKUP(A13,'SKU Dictionary'!$A$4:$B$31,2,FALSE)</f>
        <v>WMF01</v>
      </c>
      <c r="C13" s="13">
        <v>3459.0</v>
      </c>
      <c r="D13" s="14">
        <f t="shared" si="1"/>
        <v>0.6207709203</v>
      </c>
      <c r="E13" s="6">
        <f t="shared" si="2"/>
        <v>0.03260715868</v>
      </c>
    </row>
    <row r="14" ht="15.75" customHeight="1">
      <c r="A14" s="1" t="s">
        <v>22</v>
      </c>
      <c r="B14" s="4" t="str">
        <f>VLOOKUP(A14,'SKU Dictionary'!$A$4:$B$31,2,FALSE)</f>
        <v>SN04</v>
      </c>
      <c r="C14" s="13">
        <v>3341.0</v>
      </c>
      <c r="D14" s="14">
        <f t="shared" si="1"/>
        <v>0.6522657215</v>
      </c>
      <c r="E14" s="6">
        <f t="shared" si="2"/>
        <v>0.03149480114</v>
      </c>
    </row>
    <row r="15" ht="15.75" customHeight="1">
      <c r="A15" s="1" t="s">
        <v>19</v>
      </c>
      <c r="B15" s="4" t="str">
        <f>VLOOKUP(A15,'SKU Dictionary'!$A$4:$B$31,2,FALSE)</f>
        <v>WMF03</v>
      </c>
      <c r="C15" s="13">
        <v>3312.0</v>
      </c>
      <c r="D15" s="14">
        <f t="shared" si="1"/>
        <v>0.6834871466</v>
      </c>
      <c r="E15" s="6">
        <f t="shared" si="2"/>
        <v>0.03122142514</v>
      </c>
      <c r="K15" s="15"/>
    </row>
    <row r="16" ht="15.75" customHeight="1">
      <c r="A16" s="1" t="s">
        <v>13</v>
      </c>
      <c r="B16" s="4" t="str">
        <f>VLOOKUP(A16,'SKU Dictionary'!$A$4:$B$31,2,FALSE)</f>
        <v>COSM03</v>
      </c>
      <c r="C16" s="13">
        <v>3190.0</v>
      </c>
      <c r="D16" s="14">
        <f t="shared" si="1"/>
        <v>0.7135585072</v>
      </c>
      <c r="E16" s="6">
        <f t="shared" si="2"/>
        <v>0.03007136056</v>
      </c>
    </row>
    <row r="17" ht="15.75" customHeight="1">
      <c r="A17" s="1" t="s">
        <v>24</v>
      </c>
      <c r="B17" s="4" t="s">
        <v>25</v>
      </c>
      <c r="C17" s="13">
        <v>3176.0</v>
      </c>
      <c r="D17" s="14">
        <f t="shared" si="1"/>
        <v>0.7434978931</v>
      </c>
      <c r="E17" s="6">
        <f t="shared" si="2"/>
        <v>0.02993938594</v>
      </c>
    </row>
    <row r="18" ht="15.75" customHeight="1">
      <c r="A18" s="1" t="s">
        <v>27</v>
      </c>
      <c r="B18" s="4" t="str">
        <f>VLOOKUP(A18,'SKU Dictionary'!$A$4:$B$31,2,FALSE)</f>
        <v>WMF02</v>
      </c>
      <c r="C18" s="13">
        <v>2973.0</v>
      </c>
      <c r="D18" s="14">
        <f t="shared" si="1"/>
        <v>0.771523647</v>
      </c>
      <c r="E18" s="6">
        <f t="shared" si="2"/>
        <v>0.02802575391</v>
      </c>
    </row>
    <row r="19" ht="15.75" customHeight="1">
      <c r="A19" s="1" t="s">
        <v>15</v>
      </c>
      <c r="B19" s="4" t="str">
        <f>VLOOKUP(A19,'SKU Dictionary'!$A$4:$B$31,2,FALSE)</f>
        <v>WMPE03</v>
      </c>
      <c r="C19" s="13">
        <v>2921.0</v>
      </c>
      <c r="D19" s="14">
        <f t="shared" si="1"/>
        <v>0.7990592095</v>
      </c>
      <c r="E19" s="6">
        <f t="shared" si="2"/>
        <v>0.02753556245</v>
      </c>
    </row>
    <row r="20" ht="15.75" customHeight="1">
      <c r="A20" s="1" t="s">
        <v>21</v>
      </c>
      <c r="B20" s="4" t="str">
        <f>VLOOKUP(A20,'SKU Dictionary'!$A$4:$B$31,2,FALSE)</f>
        <v>WMNT04</v>
      </c>
      <c r="C20" s="13">
        <v>2884.0</v>
      </c>
      <c r="D20" s="14">
        <f t="shared" si="1"/>
        <v>0.8262459818</v>
      </c>
      <c r="E20" s="6">
        <f t="shared" si="2"/>
        <v>0.02718677237</v>
      </c>
    </row>
    <row r="21" ht="15.75" customHeight="1">
      <c r="A21" s="1" t="s">
        <v>14</v>
      </c>
      <c r="B21" s="4" t="str">
        <f>VLOOKUP(A21,'SKU Dictionary'!$A$4:$B$31,2,FALSE)</f>
        <v>BE04</v>
      </c>
      <c r="C21" s="13">
        <v>2507.0</v>
      </c>
      <c r="D21" s="14">
        <f t="shared" si="1"/>
        <v>0.8498788661</v>
      </c>
      <c r="E21" s="6">
        <f t="shared" si="2"/>
        <v>0.02363288431</v>
      </c>
    </row>
    <row r="22" ht="15.75" customHeight="1">
      <c r="A22" s="1" t="s">
        <v>17</v>
      </c>
      <c r="B22" s="4" t="str">
        <f>VLOOKUP(A22,'SKU Dictionary'!$A$4:$B$31,2,FALSE)</f>
        <v>WMNT02</v>
      </c>
      <c r="C22" s="4">
        <v>2486.0</v>
      </c>
      <c r="D22" s="14">
        <f t="shared" si="1"/>
        <v>0.8733137885</v>
      </c>
      <c r="E22" s="6">
        <f t="shared" si="2"/>
        <v>0.02343492237</v>
      </c>
    </row>
    <row r="23" ht="15.75" customHeight="1">
      <c r="A23" s="1" t="s">
        <v>10</v>
      </c>
      <c r="B23" s="4" t="str">
        <f>VLOOKUP(A23,'SKU Dictionary'!$A$4:$B$31,2,FALSE)</f>
        <v>COSM01</v>
      </c>
      <c r="C23" s="13">
        <v>2262.0</v>
      </c>
      <c r="D23" s="14">
        <f t="shared" si="1"/>
        <v>0.8946371169</v>
      </c>
      <c r="E23" s="6">
        <f t="shared" si="2"/>
        <v>0.0213233284</v>
      </c>
    </row>
    <row r="24" ht="15.75" customHeight="1">
      <c r="A24" s="1" t="s">
        <v>20</v>
      </c>
      <c r="B24" s="4" t="str">
        <f>VLOOKUP(A24,'SKU Dictionary'!$A$4:$B$31,2,FALSE)</f>
        <v>BI02</v>
      </c>
      <c r="C24" s="13">
        <v>2123.0</v>
      </c>
      <c r="D24" s="14">
        <f t="shared" si="1"/>
        <v>0.9146501258</v>
      </c>
      <c r="E24" s="6">
        <f t="shared" si="2"/>
        <v>0.02001300893</v>
      </c>
    </row>
    <row r="25" ht="15.75" customHeight="1">
      <c r="A25" s="1" t="s">
        <v>5</v>
      </c>
      <c r="B25" s="4" t="str">
        <f>VLOOKUP(A25,'SKU Dictionary'!$A$4:$B$31,2,FALSE)</f>
        <v>COSM02</v>
      </c>
      <c r="C25" s="13">
        <v>2123.0</v>
      </c>
      <c r="D25" s="14">
        <f t="shared" si="1"/>
        <v>0.9346631348</v>
      </c>
      <c r="E25" s="6">
        <f t="shared" si="2"/>
        <v>0.02001300893</v>
      </c>
    </row>
    <row r="26" ht="15.75" customHeight="1">
      <c r="A26" s="1" t="s">
        <v>33</v>
      </c>
      <c r="B26" s="4" t="s">
        <v>34</v>
      </c>
      <c r="C26" s="13">
        <v>2063.0</v>
      </c>
      <c r="D26" s="14">
        <f t="shared" si="1"/>
        <v>0.9541105382</v>
      </c>
      <c r="E26" s="6">
        <f t="shared" si="2"/>
        <v>0.0194474034</v>
      </c>
    </row>
    <row r="27" ht="15.75" customHeight="1">
      <c r="A27" s="1" t="s">
        <v>23</v>
      </c>
      <c r="B27" s="4" t="str">
        <f>VLOOKUP(A27,'SKU Dictionary'!$A$4:$B$31,2,FALSE)</f>
        <v>BI03</v>
      </c>
      <c r="C27" s="13">
        <v>1932.0</v>
      </c>
      <c r="D27" s="14">
        <f t="shared" si="1"/>
        <v>0.9723230362</v>
      </c>
      <c r="E27" s="6">
        <f t="shared" si="2"/>
        <v>0.018212498</v>
      </c>
    </row>
    <row r="28" ht="15.75" customHeight="1">
      <c r="A28" s="1" t="s">
        <v>28</v>
      </c>
      <c r="B28" s="4" t="str">
        <f>VLOOKUP(A28,'SKU Dictionary'!A2:B29,2,FALSE)</f>
        <v>WME01</v>
      </c>
      <c r="C28" s="13">
        <v>1592.0</v>
      </c>
      <c r="D28" s="14">
        <f t="shared" si="1"/>
        <v>0.9873304362</v>
      </c>
      <c r="E28" s="6">
        <f t="shared" si="2"/>
        <v>0.01500740001</v>
      </c>
    </row>
    <row r="29" ht="15.75" customHeight="1">
      <c r="A29" s="1" t="s">
        <v>32</v>
      </c>
      <c r="B29" s="4" t="str">
        <f>VLOOKUP(A29,'SKU Dictionary'!$A$4:$B$31,2,FALSE)</f>
        <v>BI01</v>
      </c>
      <c r="C29" s="13">
        <v>1344.0</v>
      </c>
      <c r="D29" s="14">
        <f t="shared" si="1"/>
        <v>1</v>
      </c>
      <c r="E29" s="6">
        <f t="shared" si="2"/>
        <v>0.01266956382</v>
      </c>
    </row>
    <row r="30" ht="15.75" customHeight="1">
      <c r="A30" s="1"/>
      <c r="B30" s="8"/>
      <c r="C30" s="8"/>
      <c r="D30" s="14"/>
      <c r="F30" s="3" t="s">
        <v>38</v>
      </c>
      <c r="G30" s="16">
        <f>sum(C2:C29)</f>
        <v>106081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29">
    <sortState ref="A1:C29">
      <sortCondition descending="1" ref="C1:C29"/>
    </sortState>
  </autoFilter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6" width="12.63"/>
  </cols>
  <sheetData>
    <row r="1" ht="15.75" customHeight="1">
      <c r="A1" s="17" t="s">
        <v>0</v>
      </c>
      <c r="B1" s="17" t="s">
        <v>1</v>
      </c>
    </row>
    <row r="2" ht="15.75" customHeight="1">
      <c r="A2" s="18" t="s">
        <v>24</v>
      </c>
      <c r="B2" s="18" t="s">
        <v>25</v>
      </c>
    </row>
    <row r="3" ht="15.75" customHeight="1">
      <c r="A3" s="18" t="s">
        <v>33</v>
      </c>
      <c r="B3" s="18" t="s">
        <v>34</v>
      </c>
    </row>
    <row r="4" ht="15.75" customHeight="1">
      <c r="A4" s="18" t="s">
        <v>6</v>
      </c>
      <c r="B4" s="18" t="s">
        <v>39</v>
      </c>
    </row>
    <row r="5" ht="15.75" customHeight="1">
      <c r="A5" s="18" t="s">
        <v>40</v>
      </c>
      <c r="B5" s="18" t="s">
        <v>41</v>
      </c>
    </row>
    <row r="6" ht="15.75" customHeight="1">
      <c r="A6" s="18" t="s">
        <v>9</v>
      </c>
      <c r="B6" s="18" t="s">
        <v>42</v>
      </c>
    </row>
    <row r="7" ht="15.75" customHeight="1">
      <c r="A7" s="18" t="s">
        <v>32</v>
      </c>
      <c r="B7" s="18" t="s">
        <v>43</v>
      </c>
    </row>
    <row r="8" ht="15.75" customHeight="1">
      <c r="A8" s="18" t="s">
        <v>20</v>
      </c>
      <c r="B8" s="18" t="s">
        <v>44</v>
      </c>
    </row>
    <row r="9" ht="15.75" customHeight="1">
      <c r="A9" s="18" t="s">
        <v>23</v>
      </c>
      <c r="B9" s="18" t="s">
        <v>45</v>
      </c>
    </row>
    <row r="10" ht="15.75" customHeight="1">
      <c r="A10" s="18" t="s">
        <v>7</v>
      </c>
      <c r="B10" s="18" t="s">
        <v>46</v>
      </c>
    </row>
    <row r="11" ht="15.75" customHeight="1">
      <c r="A11" s="18" t="s">
        <v>31</v>
      </c>
      <c r="B11" s="18" t="s">
        <v>47</v>
      </c>
    </row>
    <row r="12" ht="15.75" customHeight="1">
      <c r="A12" s="18" t="s">
        <v>18</v>
      </c>
      <c r="B12" s="18" t="s">
        <v>48</v>
      </c>
    </row>
    <row r="13" ht="15.75" customHeight="1">
      <c r="A13" s="18" t="s">
        <v>22</v>
      </c>
      <c r="B13" s="18" t="s">
        <v>49</v>
      </c>
    </row>
    <row r="14" ht="15.75" customHeight="1">
      <c r="A14" s="18" t="s">
        <v>10</v>
      </c>
      <c r="B14" s="18" t="s">
        <v>50</v>
      </c>
    </row>
    <row r="15" ht="15.75" customHeight="1">
      <c r="A15" s="18" t="s">
        <v>5</v>
      </c>
      <c r="B15" s="18" t="s">
        <v>51</v>
      </c>
    </row>
    <row r="16" ht="15.75" customHeight="1">
      <c r="A16" s="18" t="s">
        <v>13</v>
      </c>
      <c r="B16" s="18" t="s">
        <v>52</v>
      </c>
    </row>
    <row r="17" ht="15.75" customHeight="1">
      <c r="A17" s="18" t="s">
        <v>29</v>
      </c>
      <c r="B17" s="18" t="s">
        <v>53</v>
      </c>
    </row>
    <row r="18" ht="15.75" customHeight="1">
      <c r="A18" s="18" t="s">
        <v>30</v>
      </c>
      <c r="B18" s="18" t="s">
        <v>54</v>
      </c>
    </row>
    <row r="19" ht="15.75" customHeight="1">
      <c r="A19" s="18" t="s">
        <v>12</v>
      </c>
      <c r="B19" s="18" t="s">
        <v>55</v>
      </c>
    </row>
    <row r="20" ht="15.75" customHeight="1">
      <c r="A20" s="18" t="s">
        <v>17</v>
      </c>
      <c r="B20" s="18" t="s">
        <v>56</v>
      </c>
    </row>
    <row r="21" ht="15.75" customHeight="1">
      <c r="A21" s="18" t="s">
        <v>16</v>
      </c>
      <c r="B21" s="18" t="s">
        <v>57</v>
      </c>
    </row>
    <row r="22" ht="15.75" customHeight="1">
      <c r="A22" s="18" t="s">
        <v>21</v>
      </c>
      <c r="B22" s="18" t="s">
        <v>58</v>
      </c>
    </row>
    <row r="23" ht="15.75" customHeight="1">
      <c r="A23" s="18" t="s">
        <v>26</v>
      </c>
      <c r="B23" s="18" t="s">
        <v>59</v>
      </c>
    </row>
    <row r="24" ht="15.75" customHeight="1">
      <c r="A24" s="18" t="s">
        <v>27</v>
      </c>
      <c r="B24" s="18" t="s">
        <v>60</v>
      </c>
    </row>
    <row r="25" ht="15.75" customHeight="1">
      <c r="A25" s="18" t="s">
        <v>19</v>
      </c>
      <c r="B25" s="18" t="s">
        <v>61</v>
      </c>
    </row>
    <row r="26" ht="15.75" customHeight="1">
      <c r="A26" s="18" t="s">
        <v>8</v>
      </c>
      <c r="B26" s="18" t="s">
        <v>62</v>
      </c>
    </row>
    <row r="27" ht="15.75" customHeight="1">
      <c r="A27" s="18" t="s">
        <v>11</v>
      </c>
      <c r="B27" s="18" t="s">
        <v>63</v>
      </c>
    </row>
    <row r="28" ht="15.75" customHeight="1">
      <c r="A28" s="18" t="s">
        <v>15</v>
      </c>
      <c r="B28" s="18" t="s">
        <v>64</v>
      </c>
    </row>
    <row r="29" ht="15.75" customHeight="1">
      <c r="A29" s="18" t="s">
        <v>28</v>
      </c>
      <c r="B29" s="18" t="s">
        <v>65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2023-08-14T05:56:51Z</dcterms:created>
  <dc:creator>Dell</dc:creator>
</cp:coreProperties>
</file>