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OHAM\Tops Study\"/>
    </mc:Choice>
  </mc:AlternateContent>
  <xr:revisionPtr revIDLastSave="0" documentId="13_ncr:1_{8C1C7D5D-D3CF-48DB-841C-F8535F15FA50}" xr6:coauthVersionLast="47" xr6:coauthVersionMax="47" xr10:uidLastSave="{00000000-0000-0000-0000-000000000000}"/>
  <bookViews>
    <workbookView xWindow="-108" yWindow="-108" windowWidth="23256" windowHeight="12456" activeTab="6" xr2:uid="{CA5F9F35-F7CD-41EB-9E24-0544A27AC751}"/>
  </bookViews>
  <sheets>
    <sheet name="Average Salary" sheetId="2" r:id="rId1"/>
    <sheet name="Power Q2" sheetId="4" r:id="rId2"/>
    <sheet name="Power Q5" sheetId="10" r:id="rId3"/>
    <sheet name="Power_Q4" sheetId="9" r:id="rId4"/>
    <sheet name="Power Q1" sheetId="3" r:id="rId5"/>
    <sheet name="Power Q3" sheetId="5" r:id="rId6"/>
    <sheet name="Main" sheetId="1" r:id="rId7"/>
    <sheet name="Removed 5 below" sheetId="7" r:id="rId8"/>
  </sheets>
  <definedNames>
    <definedName name="_xlnm._FilterDatabase" localSheetId="7" hidden="1">'Removed 5 below'!$A$1:$N$301</definedName>
    <definedName name="ExternalData_1" localSheetId="4" hidden="1">'Power Q1'!$A$1:$H$301</definedName>
    <definedName name="ExternalData_1" localSheetId="5" hidden="1">'Power Q3'!$A$1:$K$301</definedName>
    <definedName name="ExternalData_2" localSheetId="1" hidden="1">'Power Q2'!$A$1:$H$301</definedName>
    <definedName name="ExternalData_3" localSheetId="3" hidden="1">Power_Q4!$A$1:$I$301</definedName>
    <definedName name="ExternalData_4" localSheetId="2" hidden="1">'Power Q5'!$A$1:$J$301</definedName>
  </definedNames>
  <calcPr calcId="191029"/>
  <pivotCaches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" i="1"/>
  <c r="N3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  <c r="E307" i="1"/>
  <c r="E30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0ADEA8-B492-4239-8069-4C4B45156E0F}" keepAlive="1" name="Query - Power Q2" description="Connection to the 'Power Q2' query in the workbook." type="5" refreshedVersion="8" background="1" saveData="1">
    <dbPr connection="Provider=Microsoft.Mashup.OleDb.1;Data Source=$Workbook$;Location=&quot;Power Q2&quot;;Extended Properties=&quot;&quot;" command="SELECT * FROM [Power Q2]"/>
  </connection>
  <connection id="2" xr16:uid="{4095FC26-1DD5-49DB-8788-F9E156FE021B}" keepAlive="1" name="Query - Power Q3" description="Connection to the 'Power Q3' query in the workbook." type="5" refreshedVersion="8" background="1" saveData="1">
    <dbPr connection="Provider=Microsoft.Mashup.OleDb.1;Data Source=$Workbook$;Location=&quot;Power Q3&quot;;Extended Properties=&quot;&quot;" command="SELECT * FROM [Power Q3]"/>
  </connection>
  <connection id="3" xr16:uid="{24645F6F-B87D-47AF-87AC-A9E47F8A852A}" keepAlive="1" name="Query - Power Q4" description="Connection to the 'Power Q4' query in the workbook." type="5" refreshedVersion="0" background="1">
    <dbPr connection="Provider=Microsoft.Mashup.OleDb.1;Data Source=$Workbook$;Location=&quot;Power Q4&quot;;Extended Properties=&quot;&quot;" command="SELECT * FROM [Power Q4]"/>
  </connection>
  <connection id="4" xr16:uid="{63C7C8EA-1E63-4ADC-9FAC-AFF090670B6B}" keepAlive="1" name="Query - Power Q5" description="Connection to the 'Power Q5' query in the workbook." type="5" refreshedVersion="8" background="1" saveData="1">
    <dbPr connection="Provider=Microsoft.Mashup.OleDb.1;Data Source=$Workbook$;Location=&quot;Power Q5&quot;;Extended Properties=&quot;&quot;" command="SELECT * FROM [Power Q5]"/>
  </connection>
  <connection id="5" xr16:uid="{45BFB473-C979-464B-9715-ED1219A2A5E4}" keepAlive="1" name="Query - Power_Q4" description="Connection to the 'Power_Q4' query in the workbook." type="5" refreshedVersion="8" background="1" saveData="1">
    <dbPr connection="Provider=Microsoft.Mashup.OleDb.1;Data Source=$Workbook$;Location=Power_Q4;Extended Properties=&quot;&quot;" command="SELECT * FROM [Power_Q4]"/>
  </connection>
  <connection id="6" xr16:uid="{96DB6F92-AD71-4B15-A1E7-965E369CA89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7" xr16:uid="{D1387114-B3FE-4E29-BE7B-D047803D029D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<sst xmlns="http://schemas.openxmlformats.org/spreadsheetml/2006/main" count="6991" uniqueCount="889">
  <si>
    <t>Employee ID</t>
  </si>
  <si>
    <t>Name</t>
  </si>
  <si>
    <t>Department</t>
  </si>
  <si>
    <t>Date of Joining</t>
  </si>
  <si>
    <t>Salary</t>
  </si>
  <si>
    <t>Age</t>
  </si>
  <si>
    <t>Experience (Years)</t>
  </si>
  <si>
    <t>Performance Rating</t>
  </si>
  <si>
    <t>Bonus (%)</t>
  </si>
  <si>
    <t>Performance 8 above</t>
  </si>
  <si>
    <t>Erika Garcia</t>
  </si>
  <si>
    <t>Operations</t>
  </si>
  <si>
    <t>Need Improvement</t>
  </si>
  <si>
    <t>Mark Evans</t>
  </si>
  <si>
    <t>HR</t>
  </si>
  <si>
    <t>High Performer</t>
  </si>
  <si>
    <t>Amber Grant</t>
  </si>
  <si>
    <t>R&amp;D</t>
  </si>
  <si>
    <t>Stephanie Keller</t>
  </si>
  <si>
    <t>IT</t>
  </si>
  <si>
    <t>William Anderson</t>
  </si>
  <si>
    <t>Finance</t>
  </si>
  <si>
    <t>Samuel Mcdonald</t>
  </si>
  <si>
    <t>Brian Shannon</t>
  </si>
  <si>
    <t>Jonathan Sharp</t>
  </si>
  <si>
    <t>Marketing</t>
  </si>
  <si>
    <t>Anthony Sandoval</t>
  </si>
  <si>
    <t>Jody Johnson</t>
  </si>
  <si>
    <t>David Douglas</t>
  </si>
  <si>
    <t>Valerie Atkins</t>
  </si>
  <si>
    <t>John Stein</t>
  </si>
  <si>
    <t>Lee Underwood</t>
  </si>
  <si>
    <t>Mark Gilbert</t>
  </si>
  <si>
    <t>Ricardo Romero</t>
  </si>
  <si>
    <t>Nicole Robinson</t>
  </si>
  <si>
    <t>Connie Perez</t>
  </si>
  <si>
    <t>Jeremy Wilkinson</t>
  </si>
  <si>
    <t>Joshua Murray</t>
  </si>
  <si>
    <t>Felicia Baker</t>
  </si>
  <si>
    <t>Andrew Walton</t>
  </si>
  <si>
    <t>Nancy Warner</t>
  </si>
  <si>
    <t>Megan Davies</t>
  </si>
  <si>
    <t>Amanda Moyer</t>
  </si>
  <si>
    <t>Oscar Swanson</t>
  </si>
  <si>
    <t>William Garrison</t>
  </si>
  <si>
    <t>Tammy Johnson</t>
  </si>
  <si>
    <t>Micheal Mcintosh</t>
  </si>
  <si>
    <t>Kevin Mejia</t>
  </si>
  <si>
    <t>Richard Reed</t>
  </si>
  <si>
    <t>Rachel Dunn</t>
  </si>
  <si>
    <t>Lori Perez</t>
  </si>
  <si>
    <t>Holly Finley</t>
  </si>
  <si>
    <t>Sales</t>
  </si>
  <si>
    <t>Tammy Maldonado</t>
  </si>
  <si>
    <t>Valerie Williams</t>
  </si>
  <si>
    <t>Joe Harris</t>
  </si>
  <si>
    <t>Sarah Foster</t>
  </si>
  <si>
    <t>Tyler Wilson</t>
  </si>
  <si>
    <t>Paul Ward</t>
  </si>
  <si>
    <t>Jamie Johnson</t>
  </si>
  <si>
    <t>Marvin Mason</t>
  </si>
  <si>
    <t>Desiree Arnold</t>
  </si>
  <si>
    <t>Sharon Castaneda</t>
  </si>
  <si>
    <t>Anthony Cruz</t>
  </si>
  <si>
    <t>Jillian Ritter</t>
  </si>
  <si>
    <t>Joyce Jones</t>
  </si>
  <si>
    <t>Scott Ellis</t>
  </si>
  <si>
    <t>Charles Odom</t>
  </si>
  <si>
    <t>Isaiah Hayes</t>
  </si>
  <si>
    <t>Steven Duffy</t>
  </si>
  <si>
    <t>William Martinez</t>
  </si>
  <si>
    <t>Kevin Murray</t>
  </si>
  <si>
    <t>Ann Casey</t>
  </si>
  <si>
    <t>Shannon Gonzalez</t>
  </si>
  <si>
    <t>Brett Becker</t>
  </si>
  <si>
    <t>Jonathan Smith</t>
  </si>
  <si>
    <t>Ruth Bush</t>
  </si>
  <si>
    <t>Benjamin Holmes</t>
  </si>
  <si>
    <t>David Ballard</t>
  </si>
  <si>
    <t>Edgar Golden</t>
  </si>
  <si>
    <t>Cindy Robles MD</t>
  </si>
  <si>
    <t>Mrs. Mary Wallace DDS</t>
  </si>
  <si>
    <t>Megan Fox</t>
  </si>
  <si>
    <t>Karen Davidson</t>
  </si>
  <si>
    <t>Sandra Padilla</t>
  </si>
  <si>
    <t>Christina Potter</t>
  </si>
  <si>
    <t>Samuel Garcia</t>
  </si>
  <si>
    <t>Corey Hopkins</t>
  </si>
  <si>
    <t>Vanessa Bailey</t>
  </si>
  <si>
    <t>Mark Adams</t>
  </si>
  <si>
    <t>Adam Price</t>
  </si>
  <si>
    <t>Veronica York</t>
  </si>
  <si>
    <t>Melissa Larson</t>
  </si>
  <si>
    <t>Joshua Ramos</t>
  </si>
  <si>
    <t>Christopher Perez</t>
  </si>
  <si>
    <t>Daniel Williams</t>
  </si>
  <si>
    <t>Deborah Hall</t>
  </si>
  <si>
    <t>Patricia Caldwell</t>
  </si>
  <si>
    <t>Michael Henderson</t>
  </si>
  <si>
    <t>David Stewart</t>
  </si>
  <si>
    <t>Carolyn Moore</t>
  </si>
  <si>
    <t>Megan Mata</t>
  </si>
  <si>
    <t>Amanda Wong</t>
  </si>
  <si>
    <t>Anthony Walter</t>
  </si>
  <si>
    <t>Carl Gross</t>
  </si>
  <si>
    <t>Jonathan Moran</t>
  </si>
  <si>
    <t>Robert Hernandez</t>
  </si>
  <si>
    <t>Kimberly Holmes</t>
  </si>
  <si>
    <t>Pamela Stephens</t>
  </si>
  <si>
    <t>April Hunter DDS</t>
  </si>
  <si>
    <t>Tracy Miller</t>
  </si>
  <si>
    <t>Alan Coleman</t>
  </si>
  <si>
    <t>Mario Watts</t>
  </si>
  <si>
    <t>Kyle Green</t>
  </si>
  <si>
    <t>Cynthia Johnson</t>
  </si>
  <si>
    <t>Daniel Hall</t>
  </si>
  <si>
    <t>Jason Nguyen</t>
  </si>
  <si>
    <t>Stacy Hart MD</t>
  </si>
  <si>
    <t>Steven Mcdonald</t>
  </si>
  <si>
    <t>Wendy Bautista</t>
  </si>
  <si>
    <t>Danny Peterson</t>
  </si>
  <si>
    <t>Daniel Martinez</t>
  </si>
  <si>
    <t>Mark Rodgers</t>
  </si>
  <si>
    <t>Jonathan Paul</t>
  </si>
  <si>
    <t>Kathleen Oconnor</t>
  </si>
  <si>
    <t>Brenda Gray</t>
  </si>
  <si>
    <t>Christopher Patterson</t>
  </si>
  <si>
    <t>Richard Erickson</t>
  </si>
  <si>
    <t>Shari Butler</t>
  </si>
  <si>
    <t>Ashley Davis</t>
  </si>
  <si>
    <t>James Lowe</t>
  </si>
  <si>
    <t>Amanda Cain</t>
  </si>
  <si>
    <t>Mary Burns</t>
  </si>
  <si>
    <t>Austin Calderon</t>
  </si>
  <si>
    <t>Anthony Diaz</t>
  </si>
  <si>
    <t>Candice Edwards</t>
  </si>
  <si>
    <t>Julie Smith</t>
  </si>
  <si>
    <t>Jose Price</t>
  </si>
  <si>
    <t>Anita Hardy</t>
  </si>
  <si>
    <t>Henry Collins</t>
  </si>
  <si>
    <t>Molly Jones</t>
  </si>
  <si>
    <t>Dennis Hines</t>
  </si>
  <si>
    <t>Erik Jackson</t>
  </si>
  <si>
    <t>James Lee</t>
  </si>
  <si>
    <t>Chloe Montgomery</t>
  </si>
  <si>
    <t>Barbara Nash</t>
  </si>
  <si>
    <t>Lori Padilla</t>
  </si>
  <si>
    <t>Brian Lewis</t>
  </si>
  <si>
    <t>Anthony Martin</t>
  </si>
  <si>
    <t>Stacy Hernandez</t>
  </si>
  <si>
    <t>Donna Malone</t>
  </si>
  <si>
    <t>Ms. Diana Jones MD</t>
  </si>
  <si>
    <t>Kimberly Cortez</t>
  </si>
  <si>
    <t>Edwin Brown</t>
  </si>
  <si>
    <t>Bryan Hurst</t>
  </si>
  <si>
    <t>Deanna Cox</t>
  </si>
  <si>
    <t>Glenn Oliver</t>
  </si>
  <si>
    <t>Tina Guerra</t>
  </si>
  <si>
    <t>Randy Malone</t>
  </si>
  <si>
    <t>Ashley Martinez</t>
  </si>
  <si>
    <t>Charles Willis</t>
  </si>
  <si>
    <t>Brittany Ellis</t>
  </si>
  <si>
    <t>Nicole Gonzales</t>
  </si>
  <si>
    <t>Ashley Weiss</t>
  </si>
  <si>
    <t>Grant Herman</t>
  </si>
  <si>
    <t>Shannon Sanders</t>
  </si>
  <si>
    <t>Ryan Mcbride</t>
  </si>
  <si>
    <t>Rachel Brown</t>
  </si>
  <si>
    <t>Jessica Contreras</t>
  </si>
  <si>
    <t>Susan Hernandez</t>
  </si>
  <si>
    <t>Felicia Humphrey</t>
  </si>
  <si>
    <t>Aaron Buchanan</t>
  </si>
  <si>
    <t>Brandon Garcia</t>
  </si>
  <si>
    <t>Michelle Robertson</t>
  </si>
  <si>
    <t>Mr. Travis Day MD</t>
  </si>
  <si>
    <t>Glenn Garcia</t>
  </si>
  <si>
    <t>Zachary Castro</t>
  </si>
  <si>
    <t>Karen Miller</t>
  </si>
  <si>
    <t>Erik Brady</t>
  </si>
  <si>
    <t>Heather Arnold</t>
  </si>
  <si>
    <t>Ethan White</t>
  </si>
  <si>
    <t>Sally Williams</t>
  </si>
  <si>
    <t>Ryan Stephens</t>
  </si>
  <si>
    <t>Joseph Anderson</t>
  </si>
  <si>
    <t>Michael Jones</t>
  </si>
  <si>
    <t>Jeffrey Brown</t>
  </si>
  <si>
    <t>Paula Weaver</t>
  </si>
  <si>
    <t>Jordan Washington</t>
  </si>
  <si>
    <t>Daniel Phillips</t>
  </si>
  <si>
    <t>Crystal Campbell</t>
  </si>
  <si>
    <t>Elizabeth Brown</t>
  </si>
  <si>
    <t>Robert Gutierrez</t>
  </si>
  <si>
    <t>Scott Freeman</t>
  </si>
  <si>
    <t>Julie Powers</t>
  </si>
  <si>
    <t>Mark Mcdaniel</t>
  </si>
  <si>
    <t>Gina Boyd</t>
  </si>
  <si>
    <t>Justin Hayes</t>
  </si>
  <si>
    <t>Rhonda Sandoval</t>
  </si>
  <si>
    <t>Crystal Arellano</t>
  </si>
  <si>
    <t>Angela Murillo</t>
  </si>
  <si>
    <t>Jennifer Parker</t>
  </si>
  <si>
    <t>Carolyn Morales</t>
  </si>
  <si>
    <t>Rachael Wang</t>
  </si>
  <si>
    <t>Karen Atkins</t>
  </si>
  <si>
    <t>Melissa Spence</t>
  </si>
  <si>
    <t>Benjamin Barker</t>
  </si>
  <si>
    <t>Sarah Taylor</t>
  </si>
  <si>
    <t>Charles Brown</t>
  </si>
  <si>
    <t>Brett Carlson</t>
  </si>
  <si>
    <t>Daniel Andrews</t>
  </si>
  <si>
    <t>Raymond Randall</t>
  </si>
  <si>
    <t>Jacqueline Terry</t>
  </si>
  <si>
    <t>Richard Lambert</t>
  </si>
  <si>
    <t>Diamond Santiago</t>
  </si>
  <si>
    <t>Kim Barrett</t>
  </si>
  <si>
    <t>Jimmy Wilson</t>
  </si>
  <si>
    <t>James Hardin</t>
  </si>
  <si>
    <t>Christopher Macdonald</t>
  </si>
  <si>
    <t>Cindy Harding</t>
  </si>
  <si>
    <t>Sandra Herrera</t>
  </si>
  <si>
    <t>Heather Blake</t>
  </si>
  <si>
    <t>Richard Yu</t>
  </si>
  <si>
    <t>Wendy Singh</t>
  </si>
  <si>
    <t>Ronald Brown</t>
  </si>
  <si>
    <t>Garrett Cooper</t>
  </si>
  <si>
    <t>Ashley Chambers</t>
  </si>
  <si>
    <t>Andrew Harrison</t>
  </si>
  <si>
    <t>Susan Dickson</t>
  </si>
  <si>
    <t>James Turner</t>
  </si>
  <si>
    <t>Dana Oliver</t>
  </si>
  <si>
    <t>Lisa Martinez</t>
  </si>
  <si>
    <t>Jason Paul</t>
  </si>
  <si>
    <t>Christopher Espinoza</t>
  </si>
  <si>
    <t>Mrs. Danielle Hill</t>
  </si>
  <si>
    <t>Lisa Saunders</t>
  </si>
  <si>
    <t>William Shea</t>
  </si>
  <si>
    <t>Jennifer Jones</t>
  </si>
  <si>
    <t>Darren Turner</t>
  </si>
  <si>
    <t>Jerry Clark</t>
  </si>
  <si>
    <t>Robert Copeland</t>
  </si>
  <si>
    <t>Carlos Walker</t>
  </si>
  <si>
    <t>Levi Wong</t>
  </si>
  <si>
    <t>Larry Carlson</t>
  </si>
  <si>
    <t>Mark Brown</t>
  </si>
  <si>
    <t>Jennifer Watson</t>
  </si>
  <si>
    <t>Heather Schultz</t>
  </si>
  <si>
    <t>Ryan Wright</t>
  </si>
  <si>
    <t>Stephanie Carroll</t>
  </si>
  <si>
    <t>John Herrera</t>
  </si>
  <si>
    <t>Susan Shah</t>
  </si>
  <si>
    <t>Edward Wu</t>
  </si>
  <si>
    <t>Albert Ellison</t>
  </si>
  <si>
    <t>Misty James</t>
  </si>
  <si>
    <t>Wendy Villarreal</t>
  </si>
  <si>
    <t>Carlos Alexander</t>
  </si>
  <si>
    <t>Meghan Ramirez</t>
  </si>
  <si>
    <t>Ashley Wells</t>
  </si>
  <si>
    <t>Kyle Taylor</t>
  </si>
  <si>
    <t>Laura Santos</t>
  </si>
  <si>
    <t>Ralph Watts</t>
  </si>
  <si>
    <t>Sean Miller</t>
  </si>
  <si>
    <t>Scott Neal</t>
  </si>
  <si>
    <t>Tiffany Frey</t>
  </si>
  <si>
    <t>Sheila Mills</t>
  </si>
  <si>
    <t>Samantha Sparks</t>
  </si>
  <si>
    <t>Laura Russell</t>
  </si>
  <si>
    <t>Amanda Gill</t>
  </si>
  <si>
    <t>Victor Jones</t>
  </si>
  <si>
    <t>Nicole Pruitt</t>
  </si>
  <si>
    <t>Mr. Brian Oliver</t>
  </si>
  <si>
    <t>Laura Baxter</t>
  </si>
  <si>
    <t>Peggy Mullen</t>
  </si>
  <si>
    <t>Matthew Kelly</t>
  </si>
  <si>
    <t>Barbara Barker</t>
  </si>
  <si>
    <t>Timothy Compton</t>
  </si>
  <si>
    <t>Terry Peters</t>
  </si>
  <si>
    <t>Tammy Young</t>
  </si>
  <si>
    <t>Susan Mcgee</t>
  </si>
  <si>
    <t>Lori Hood</t>
  </si>
  <si>
    <t>Troy Coleman</t>
  </si>
  <si>
    <t>Steven Alvarez</t>
  </si>
  <si>
    <t>Susan Hudson</t>
  </si>
  <si>
    <t>Patricia Neal</t>
  </si>
  <si>
    <t>Nathan Taylor</t>
  </si>
  <si>
    <t>Kristopher James</t>
  </si>
  <si>
    <t>Timothy Hall</t>
  </si>
  <si>
    <t>Wendy Avery</t>
  </si>
  <si>
    <t>Morgan Robles</t>
  </si>
  <si>
    <t>Sarah Bennett</t>
  </si>
  <si>
    <t>Diane Torres</t>
  </si>
  <si>
    <t>Tyler Holmes</t>
  </si>
  <si>
    <t>Emily Moreno</t>
  </si>
  <si>
    <t>Jon Evans</t>
  </si>
  <si>
    <t>Megan Patel</t>
  </si>
  <si>
    <t>Andrew Anderson</t>
  </si>
  <si>
    <t>Kevin Hayes</t>
  </si>
  <si>
    <t>Kevin Copeland</t>
  </si>
  <si>
    <t>Katie Underwood</t>
  </si>
  <si>
    <t>Diana Mitchell</t>
  </si>
  <si>
    <t>Cameron Hicks</t>
  </si>
  <si>
    <t>Charles Monroe Jr.</t>
  </si>
  <si>
    <t>Sarah Holt</t>
  </si>
  <si>
    <t>Lori Campbell</t>
  </si>
  <si>
    <t>Michele Gallagher</t>
  </si>
  <si>
    <t>Jay Stevens</t>
  </si>
  <si>
    <t>Jessica Williams</t>
  </si>
  <si>
    <t>Tiffany Alvarez</t>
  </si>
  <si>
    <t>Kelly Silva</t>
  </si>
  <si>
    <t>James Henderson</t>
  </si>
  <si>
    <t>Ann Shelton</t>
  </si>
  <si>
    <t>Stacy Brown</t>
  </si>
  <si>
    <t>Karen Martin</t>
  </si>
  <si>
    <t>Tiffany Bell</t>
  </si>
  <si>
    <t>Jessica Moore</t>
  </si>
  <si>
    <t>Mrs. Melinda Hernandez MD</t>
  </si>
  <si>
    <t>Richard Park</t>
  </si>
  <si>
    <t>Kathleen Sanders</t>
  </si>
  <si>
    <t>Madeline Choi</t>
  </si>
  <si>
    <t>Total Salary</t>
  </si>
  <si>
    <t>Average Age</t>
  </si>
  <si>
    <t>Working day</t>
  </si>
  <si>
    <t>First Name</t>
  </si>
  <si>
    <t>Sum of Salary</t>
  </si>
  <si>
    <t>Row Labels</t>
  </si>
  <si>
    <t>Grand Total</t>
  </si>
  <si>
    <t>Average of Salary</t>
  </si>
  <si>
    <t>Attribute</t>
  </si>
  <si>
    <t>Value</t>
  </si>
  <si>
    <t>Attribute.1</t>
  </si>
  <si>
    <t>Value.1</t>
  </si>
  <si>
    <t>IT department employee</t>
  </si>
  <si>
    <t>Count of Employee ID</t>
  </si>
  <si>
    <t>January Joining Date</t>
  </si>
  <si>
    <t>Marked Employee</t>
  </si>
  <si>
    <t xml:space="preserve">Erika </t>
  </si>
  <si>
    <t>No</t>
  </si>
  <si>
    <t>Not Experienced</t>
  </si>
  <si>
    <t xml:space="preserve">Mark </t>
  </si>
  <si>
    <t>Experienced</t>
  </si>
  <si>
    <t xml:space="preserve">Amber </t>
  </si>
  <si>
    <t xml:space="preserve">Stephanie </t>
  </si>
  <si>
    <t xml:space="preserve">William </t>
  </si>
  <si>
    <t xml:space="preserve">Samuel </t>
  </si>
  <si>
    <t xml:space="preserve">Brian </t>
  </si>
  <si>
    <t xml:space="preserve">Jonathan </t>
  </si>
  <si>
    <t xml:space="preserve">Anthony </t>
  </si>
  <si>
    <t xml:space="preserve">Jody </t>
  </si>
  <si>
    <t xml:space="preserve">David </t>
  </si>
  <si>
    <t xml:space="preserve">Valerie </t>
  </si>
  <si>
    <t>Yes</t>
  </si>
  <si>
    <t xml:space="preserve">John </t>
  </si>
  <si>
    <t xml:space="preserve">Lee </t>
  </si>
  <si>
    <t xml:space="preserve">Ricardo </t>
  </si>
  <si>
    <t xml:space="preserve">Nicole </t>
  </si>
  <si>
    <t xml:space="preserve">Connie </t>
  </si>
  <si>
    <t xml:space="preserve">Jeremy </t>
  </si>
  <si>
    <t xml:space="preserve">Joshua </t>
  </si>
  <si>
    <t xml:space="preserve">Felicia </t>
  </si>
  <si>
    <t xml:space="preserve">Andrew </t>
  </si>
  <si>
    <t xml:space="preserve">Megan </t>
  </si>
  <si>
    <t xml:space="preserve">Amanda </t>
  </si>
  <si>
    <t xml:space="preserve">Oscar </t>
  </si>
  <si>
    <t xml:space="preserve">Tammy </t>
  </si>
  <si>
    <t xml:space="preserve">Micheal </t>
  </si>
  <si>
    <t xml:space="preserve">Kevin </t>
  </si>
  <si>
    <t xml:space="preserve">Richard </t>
  </si>
  <si>
    <t xml:space="preserve">Lori </t>
  </si>
  <si>
    <t xml:space="preserve">Holly </t>
  </si>
  <si>
    <t xml:space="preserve">Joe </t>
  </si>
  <si>
    <t xml:space="preserve">Sarah </t>
  </si>
  <si>
    <t xml:space="preserve">Tyler </t>
  </si>
  <si>
    <t xml:space="preserve">Paul </t>
  </si>
  <si>
    <t xml:space="preserve">Jamie </t>
  </si>
  <si>
    <t xml:space="preserve">Marvin </t>
  </si>
  <si>
    <t xml:space="preserve">Desiree </t>
  </si>
  <si>
    <t xml:space="preserve">Sharon </t>
  </si>
  <si>
    <t xml:space="preserve">Jillian </t>
  </si>
  <si>
    <t xml:space="preserve">Joyce </t>
  </si>
  <si>
    <t xml:space="preserve">Scott </t>
  </si>
  <si>
    <t xml:space="preserve">Charles </t>
  </si>
  <si>
    <t xml:space="preserve">Isaiah </t>
  </si>
  <si>
    <t xml:space="preserve">Steven </t>
  </si>
  <si>
    <t xml:space="preserve">Ann </t>
  </si>
  <si>
    <t xml:space="preserve">Shannon </t>
  </si>
  <si>
    <t xml:space="preserve">Brett </t>
  </si>
  <si>
    <t xml:space="preserve">Benjamin </t>
  </si>
  <si>
    <t xml:space="preserve">Edgar </t>
  </si>
  <si>
    <t xml:space="preserve">Cindy </t>
  </si>
  <si>
    <t xml:space="preserve">Mrs. </t>
  </si>
  <si>
    <t xml:space="preserve">Karen </t>
  </si>
  <si>
    <t xml:space="preserve">Sandra </t>
  </si>
  <si>
    <t xml:space="preserve">Christina </t>
  </si>
  <si>
    <t xml:space="preserve">Corey </t>
  </si>
  <si>
    <t xml:space="preserve">Vanessa </t>
  </si>
  <si>
    <t xml:space="preserve">Adam </t>
  </si>
  <si>
    <t xml:space="preserve">Veronica </t>
  </si>
  <si>
    <t xml:space="preserve">Melissa </t>
  </si>
  <si>
    <t xml:space="preserve">Christopher </t>
  </si>
  <si>
    <t xml:space="preserve">Daniel </t>
  </si>
  <si>
    <t xml:space="preserve">Deborah </t>
  </si>
  <si>
    <t xml:space="preserve">Patricia </t>
  </si>
  <si>
    <t xml:space="preserve">Michael </t>
  </si>
  <si>
    <t xml:space="preserve">Carolyn </t>
  </si>
  <si>
    <t xml:space="preserve">Carl </t>
  </si>
  <si>
    <t xml:space="preserve">Robert </t>
  </si>
  <si>
    <t xml:space="preserve">Kimberly </t>
  </si>
  <si>
    <t xml:space="preserve">Pamela </t>
  </si>
  <si>
    <t xml:space="preserve">April </t>
  </si>
  <si>
    <t xml:space="preserve">Tracy </t>
  </si>
  <si>
    <t xml:space="preserve">Alan </t>
  </si>
  <si>
    <t xml:space="preserve">Kyle </t>
  </si>
  <si>
    <t xml:space="preserve">Cynthia </t>
  </si>
  <si>
    <t xml:space="preserve">Jason </t>
  </si>
  <si>
    <t xml:space="preserve">Stacy </t>
  </si>
  <si>
    <t xml:space="preserve">Wendy </t>
  </si>
  <si>
    <t xml:space="preserve">Kathleen </t>
  </si>
  <si>
    <t xml:space="preserve">Brenda </t>
  </si>
  <si>
    <t xml:space="preserve">Shari </t>
  </si>
  <si>
    <t xml:space="preserve">Ashley </t>
  </si>
  <si>
    <t xml:space="preserve">James </t>
  </si>
  <si>
    <t xml:space="preserve">Mary </t>
  </si>
  <si>
    <t xml:space="preserve">Candice </t>
  </si>
  <si>
    <t xml:space="preserve">Julie </t>
  </si>
  <si>
    <t xml:space="preserve">Jose </t>
  </si>
  <si>
    <t xml:space="preserve">Anita </t>
  </si>
  <si>
    <t xml:space="preserve">Henry </t>
  </si>
  <si>
    <t xml:space="preserve">Molly </t>
  </si>
  <si>
    <t xml:space="preserve">Erik </t>
  </si>
  <si>
    <t xml:space="preserve">Chloe </t>
  </si>
  <si>
    <t xml:space="preserve">Barbara </t>
  </si>
  <si>
    <t xml:space="preserve">Donna </t>
  </si>
  <si>
    <t xml:space="preserve">Ms. </t>
  </si>
  <si>
    <t xml:space="preserve">Edwin </t>
  </si>
  <si>
    <t xml:space="preserve">Bryan </t>
  </si>
  <si>
    <t xml:space="preserve">Deanna </t>
  </si>
  <si>
    <t xml:space="preserve">Glenn </t>
  </si>
  <si>
    <t xml:space="preserve">Tina </t>
  </si>
  <si>
    <t xml:space="preserve">Randy </t>
  </si>
  <si>
    <t xml:space="preserve">Grant </t>
  </si>
  <si>
    <t xml:space="preserve">Ryan </t>
  </si>
  <si>
    <t xml:space="preserve">Jessica </t>
  </si>
  <si>
    <t xml:space="preserve">Susan </t>
  </si>
  <si>
    <t xml:space="preserve">Aaron </t>
  </si>
  <si>
    <t xml:space="preserve">Brandon </t>
  </si>
  <si>
    <t xml:space="preserve">Michelle </t>
  </si>
  <si>
    <t xml:space="preserve">Mr. </t>
  </si>
  <si>
    <t xml:space="preserve">Zachary </t>
  </si>
  <si>
    <t xml:space="preserve">Heather </t>
  </si>
  <si>
    <t xml:space="preserve">Ethan </t>
  </si>
  <si>
    <t xml:space="preserve">Paula </t>
  </si>
  <si>
    <t xml:space="preserve">Jordan </t>
  </si>
  <si>
    <t xml:space="preserve">Crystal </t>
  </si>
  <si>
    <t xml:space="preserve">Elizabeth </t>
  </si>
  <si>
    <t xml:space="preserve">Gina </t>
  </si>
  <si>
    <t xml:space="preserve">Justin </t>
  </si>
  <si>
    <t xml:space="preserve">Rhonda </t>
  </si>
  <si>
    <t xml:space="preserve">Angela </t>
  </si>
  <si>
    <t xml:space="preserve">Jennifer </t>
  </si>
  <si>
    <t xml:space="preserve">Rachael </t>
  </si>
  <si>
    <t xml:space="preserve">Jacqueline </t>
  </si>
  <si>
    <t xml:space="preserve">Diamond </t>
  </si>
  <si>
    <t xml:space="preserve">Kim </t>
  </si>
  <si>
    <t xml:space="preserve">Ronald </t>
  </si>
  <si>
    <t xml:space="preserve">Garrett </t>
  </si>
  <si>
    <t xml:space="preserve">Dana </t>
  </si>
  <si>
    <t xml:space="preserve">Lisa </t>
  </si>
  <si>
    <t xml:space="preserve">Darren </t>
  </si>
  <si>
    <t xml:space="preserve">Jerry </t>
  </si>
  <si>
    <t xml:space="preserve">Carlos </t>
  </si>
  <si>
    <t xml:space="preserve">Levi </t>
  </si>
  <si>
    <t xml:space="preserve">Edward </t>
  </si>
  <si>
    <t xml:space="preserve">Albert </t>
  </si>
  <si>
    <t xml:space="preserve">Misty </t>
  </si>
  <si>
    <t xml:space="preserve">Meghan </t>
  </si>
  <si>
    <t xml:space="preserve">Laura </t>
  </si>
  <si>
    <t xml:space="preserve">Ralph </t>
  </si>
  <si>
    <t xml:space="preserve">Tiffany </t>
  </si>
  <si>
    <t xml:space="preserve">Sheila </t>
  </si>
  <si>
    <t xml:space="preserve">Samantha </t>
  </si>
  <si>
    <t xml:space="preserve">Victor </t>
  </si>
  <si>
    <t xml:space="preserve">Peggy </t>
  </si>
  <si>
    <t xml:space="preserve">Matthew </t>
  </si>
  <si>
    <t xml:space="preserve">Timothy </t>
  </si>
  <si>
    <t xml:space="preserve">Terry </t>
  </si>
  <si>
    <t xml:space="preserve">Troy </t>
  </si>
  <si>
    <t xml:space="preserve">Kristopher </t>
  </si>
  <si>
    <t xml:space="preserve">Morgan </t>
  </si>
  <si>
    <t xml:space="preserve">Diane </t>
  </si>
  <si>
    <t xml:space="preserve">Emily </t>
  </si>
  <si>
    <t xml:space="preserve">Jon </t>
  </si>
  <si>
    <t xml:space="preserve">Katie </t>
  </si>
  <si>
    <t xml:space="preserve">Diana </t>
  </si>
  <si>
    <t xml:space="preserve">Michele </t>
  </si>
  <si>
    <t xml:space="preserve">Jay </t>
  </si>
  <si>
    <t xml:space="preserve">Kelly </t>
  </si>
  <si>
    <t xml:space="preserve">Madeline </t>
  </si>
  <si>
    <t>Last Name</t>
  </si>
  <si>
    <t>Erika</t>
  </si>
  <si>
    <t>Garcia</t>
  </si>
  <si>
    <t>Mark</t>
  </si>
  <si>
    <t>Evans</t>
  </si>
  <si>
    <t>Amber</t>
  </si>
  <si>
    <t>Grant</t>
  </si>
  <si>
    <t>Stephanie</t>
  </si>
  <si>
    <t>Keller</t>
  </si>
  <si>
    <t>William</t>
  </si>
  <si>
    <t>Anderson</t>
  </si>
  <si>
    <t>Samuel</t>
  </si>
  <si>
    <t>Mcdonald</t>
  </si>
  <si>
    <t>Brian</t>
  </si>
  <si>
    <t>Shannon</t>
  </si>
  <si>
    <t>Anthony</t>
  </si>
  <si>
    <t>Sandoval</t>
  </si>
  <si>
    <t>Jody</t>
  </si>
  <si>
    <t>Johnson</t>
  </si>
  <si>
    <t>David</t>
  </si>
  <si>
    <t>Douglas</t>
  </si>
  <si>
    <t>Valerie</t>
  </si>
  <si>
    <t>Atkins</t>
  </si>
  <si>
    <t>John</t>
  </si>
  <si>
    <t>Stein</t>
  </si>
  <si>
    <t>Lee</t>
  </si>
  <si>
    <t>Underwood</t>
  </si>
  <si>
    <t>Gilbert</t>
  </si>
  <si>
    <t>Ricardo</t>
  </si>
  <si>
    <t>Romero</t>
  </si>
  <si>
    <t>Nicole</t>
  </si>
  <si>
    <t>Robinson</t>
  </si>
  <si>
    <t>Connie</t>
  </si>
  <si>
    <t>Perez</t>
  </si>
  <si>
    <t>Jeremy</t>
  </si>
  <si>
    <t>Wilkinson</t>
  </si>
  <si>
    <t>Joshua</t>
  </si>
  <si>
    <t>Murray</t>
  </si>
  <si>
    <t>Felicia</t>
  </si>
  <si>
    <t>Baker</t>
  </si>
  <si>
    <t>Andrew</t>
  </si>
  <si>
    <t>Walton</t>
  </si>
  <si>
    <t>Nancy</t>
  </si>
  <si>
    <t>Warner</t>
  </si>
  <si>
    <t>Megan</t>
  </si>
  <si>
    <t>Davies</t>
  </si>
  <si>
    <t>Amanda</t>
  </si>
  <si>
    <t>Moyer</t>
  </si>
  <si>
    <t>Oscar</t>
  </si>
  <si>
    <t>Swanson</t>
  </si>
  <si>
    <t>Garrison</t>
  </si>
  <si>
    <t>Tammy</t>
  </si>
  <si>
    <t>Micheal</t>
  </si>
  <si>
    <t>Mcintosh</t>
  </si>
  <si>
    <t>Kevin</t>
  </si>
  <si>
    <t>Mejia</t>
  </si>
  <si>
    <t>Richard</t>
  </si>
  <si>
    <t>Reed</t>
  </si>
  <si>
    <t>Rachel</t>
  </si>
  <si>
    <t>Dunn</t>
  </si>
  <si>
    <t>Lori</t>
  </si>
  <si>
    <t>Holly</t>
  </si>
  <si>
    <t>Finley</t>
  </si>
  <si>
    <t>Maldonado</t>
  </si>
  <si>
    <t>Williams</t>
  </si>
  <si>
    <t>Joe</t>
  </si>
  <si>
    <t>Harris</t>
  </si>
  <si>
    <t>Sarah</t>
  </si>
  <si>
    <t>Foster</t>
  </si>
  <si>
    <t>Tyler</t>
  </si>
  <si>
    <t>Wilson</t>
  </si>
  <si>
    <t>Paul</t>
  </si>
  <si>
    <t>Ward</t>
  </si>
  <si>
    <t>Jamie</t>
  </si>
  <si>
    <t>Desiree</t>
  </si>
  <si>
    <t>Arnold</t>
  </si>
  <si>
    <t>Sharon</t>
  </si>
  <si>
    <t>Castaneda</t>
  </si>
  <si>
    <t>Cruz</t>
  </si>
  <si>
    <t>Jillian</t>
  </si>
  <si>
    <t>Ritter</t>
  </si>
  <si>
    <t>Joyce</t>
  </si>
  <si>
    <t>Jones</t>
  </si>
  <si>
    <t>Scott</t>
  </si>
  <si>
    <t>Ellis</t>
  </si>
  <si>
    <t>Charles</t>
  </si>
  <si>
    <t>Odom</t>
  </si>
  <si>
    <t>Isaiah</t>
  </si>
  <si>
    <t>Hayes</t>
  </si>
  <si>
    <t>Steven</t>
  </si>
  <si>
    <t>Duffy</t>
  </si>
  <si>
    <t>Martinez</t>
  </si>
  <si>
    <t>Ann</t>
  </si>
  <si>
    <t>Casey</t>
  </si>
  <si>
    <t>Gonzalez</t>
  </si>
  <si>
    <t>Brett</t>
  </si>
  <si>
    <t>Becker</t>
  </si>
  <si>
    <t>Jonathan</t>
  </si>
  <si>
    <t>Smith</t>
  </si>
  <si>
    <t>Ruth</t>
  </si>
  <si>
    <t>Bush</t>
  </si>
  <si>
    <t>Benjamin</t>
  </si>
  <si>
    <t>Holmes</t>
  </si>
  <si>
    <t>Ballard</t>
  </si>
  <si>
    <t>Edgar</t>
  </si>
  <si>
    <t>Golden</t>
  </si>
  <si>
    <t>Cindy</t>
  </si>
  <si>
    <t>Robles</t>
  </si>
  <si>
    <t>Fox</t>
  </si>
  <si>
    <t>Karen</t>
  </si>
  <si>
    <t>Davidson</t>
  </si>
  <si>
    <t>Sandra</t>
  </si>
  <si>
    <t>Padilla</t>
  </si>
  <si>
    <t>Christina</t>
  </si>
  <si>
    <t>Potter</t>
  </si>
  <si>
    <t>Corey</t>
  </si>
  <si>
    <t>Hopkins</t>
  </si>
  <si>
    <t>Vanessa</t>
  </si>
  <si>
    <t>Bailey</t>
  </si>
  <si>
    <t>Adams</t>
  </si>
  <si>
    <t>Adam</t>
  </si>
  <si>
    <t>Price</t>
  </si>
  <si>
    <t>Veronica</t>
  </si>
  <si>
    <t>York</t>
  </si>
  <si>
    <t>Melissa</t>
  </si>
  <si>
    <t>Larson</t>
  </si>
  <si>
    <t>Ramos</t>
  </si>
  <si>
    <t>Christopher</t>
  </si>
  <si>
    <t>Daniel</t>
  </si>
  <si>
    <t>Deborah</t>
  </si>
  <si>
    <t>Hall</t>
  </si>
  <si>
    <t>Patricia</t>
  </si>
  <si>
    <t>Caldwell</t>
  </si>
  <si>
    <t>Michael</t>
  </si>
  <si>
    <t>Henderson</t>
  </si>
  <si>
    <t>Stewart</t>
  </si>
  <si>
    <t>Carolyn</t>
  </si>
  <si>
    <t>Moore</t>
  </si>
  <si>
    <t>Mata</t>
  </si>
  <si>
    <t>Wong</t>
  </si>
  <si>
    <t>Walter</t>
  </si>
  <si>
    <t>Carl</t>
  </si>
  <si>
    <t>Gross</t>
  </si>
  <si>
    <t>Moran</t>
  </si>
  <si>
    <t>Robert</t>
  </si>
  <si>
    <t>Hernandez</t>
  </si>
  <si>
    <t>Kimberly</t>
  </si>
  <si>
    <t>Pamela</t>
  </si>
  <si>
    <t>Stephens</t>
  </si>
  <si>
    <t>April</t>
  </si>
  <si>
    <t>Hunter</t>
  </si>
  <si>
    <t>Tracy</t>
  </si>
  <si>
    <t>Miller</t>
  </si>
  <si>
    <t>Alan</t>
  </si>
  <si>
    <t>Coleman</t>
  </si>
  <si>
    <t>Mario</t>
  </si>
  <si>
    <t>Watts</t>
  </si>
  <si>
    <t>Kyle</t>
  </si>
  <si>
    <t>Green</t>
  </si>
  <si>
    <t>Cynthia</t>
  </si>
  <si>
    <t>Jason</t>
  </si>
  <si>
    <t>Nguyen</t>
  </si>
  <si>
    <t>Stacy</t>
  </si>
  <si>
    <t>Hart</t>
  </si>
  <si>
    <t>Wendy</t>
  </si>
  <si>
    <t>Bautista</t>
  </si>
  <si>
    <t>Danny</t>
  </si>
  <si>
    <t>Peterson</t>
  </si>
  <si>
    <t>Rodgers</t>
  </si>
  <si>
    <t>Kathleen</t>
  </si>
  <si>
    <t>Oconnor</t>
  </si>
  <si>
    <t>Brenda</t>
  </si>
  <si>
    <t>Gray</t>
  </si>
  <si>
    <t>Patterson</t>
  </si>
  <si>
    <t>Erickson</t>
  </si>
  <si>
    <t>Shari</t>
  </si>
  <si>
    <t>Butler</t>
  </si>
  <si>
    <t>Ashley</t>
  </si>
  <si>
    <t>Davis</t>
  </si>
  <si>
    <t>James</t>
  </si>
  <si>
    <t>Lowe</t>
  </si>
  <si>
    <t>Cain</t>
  </si>
  <si>
    <t>Mary</t>
  </si>
  <si>
    <t>Burns</t>
  </si>
  <si>
    <t>Austin</t>
  </si>
  <si>
    <t>Calderon</t>
  </si>
  <si>
    <t>Diaz</t>
  </si>
  <si>
    <t>Candice</t>
  </si>
  <si>
    <t>Edwards</t>
  </si>
  <si>
    <t>Julie</t>
  </si>
  <si>
    <t>Jose</t>
  </si>
  <si>
    <t>Anita</t>
  </si>
  <si>
    <t>Hardy</t>
  </si>
  <si>
    <t>Henry</t>
  </si>
  <si>
    <t>Collins</t>
  </si>
  <si>
    <t>Molly</t>
  </si>
  <si>
    <t>Dennis</t>
  </si>
  <si>
    <t>Hines</t>
  </si>
  <si>
    <t>Erik</t>
  </si>
  <si>
    <t>Jackson</t>
  </si>
  <si>
    <t>Chloe</t>
  </si>
  <si>
    <t>Montgomery</t>
  </si>
  <si>
    <t>Barbara</t>
  </si>
  <si>
    <t>Nash</t>
  </si>
  <si>
    <t>Lewis</t>
  </si>
  <si>
    <t>Martin</t>
  </si>
  <si>
    <t>Donna</t>
  </si>
  <si>
    <t>Malone</t>
  </si>
  <si>
    <t>Ms.</t>
  </si>
  <si>
    <t>Diana</t>
  </si>
  <si>
    <t>Cortez</t>
  </si>
  <si>
    <t>Edwin</t>
  </si>
  <si>
    <t>Brown</t>
  </si>
  <si>
    <t>Bryan</t>
  </si>
  <si>
    <t>Hurst</t>
  </si>
  <si>
    <t>Deanna</t>
  </si>
  <si>
    <t>Cox</t>
  </si>
  <si>
    <t>Glenn</t>
  </si>
  <si>
    <t>Oliver</t>
  </si>
  <si>
    <t>Tina</t>
  </si>
  <si>
    <t>Guerra</t>
  </si>
  <si>
    <t>Randy</t>
  </si>
  <si>
    <t>Willis</t>
  </si>
  <si>
    <t>Brittany</t>
  </si>
  <si>
    <t>Gonzales</t>
  </si>
  <si>
    <t>Weiss</t>
  </si>
  <si>
    <t>Herman</t>
  </si>
  <si>
    <t>Sanders</t>
  </si>
  <si>
    <t>Ryan</t>
  </si>
  <si>
    <t>Mcbride</t>
  </si>
  <si>
    <t>Jessica</t>
  </si>
  <si>
    <t>Contreras</t>
  </si>
  <si>
    <t>Susan</t>
  </si>
  <si>
    <t>Humphrey</t>
  </si>
  <si>
    <t>Aaron</t>
  </si>
  <si>
    <t>Buchanan</t>
  </si>
  <si>
    <t>Brandon</t>
  </si>
  <si>
    <t>Michelle</t>
  </si>
  <si>
    <t>Robertson</t>
  </si>
  <si>
    <t>Mr.</t>
  </si>
  <si>
    <t>Travis</t>
  </si>
  <si>
    <t>Zachary</t>
  </si>
  <si>
    <t>Castro</t>
  </si>
  <si>
    <t>Brady</t>
  </si>
  <si>
    <t>Heather</t>
  </si>
  <si>
    <t>Ethan</t>
  </si>
  <si>
    <t>White</t>
  </si>
  <si>
    <t>Sally</t>
  </si>
  <si>
    <t>Joseph</t>
  </si>
  <si>
    <t>Jeffrey</t>
  </si>
  <si>
    <t>Paula</t>
  </si>
  <si>
    <t>Weaver</t>
  </si>
  <si>
    <t>Jordan</t>
  </si>
  <si>
    <t>Washington</t>
  </si>
  <si>
    <t>Phillips</t>
  </si>
  <si>
    <t>Crystal</t>
  </si>
  <si>
    <t>Campbell</t>
  </si>
  <si>
    <t>Elizabeth</t>
  </si>
  <si>
    <t>Gutierrez</t>
  </si>
  <si>
    <t>Freeman</t>
  </si>
  <si>
    <t>Powers</t>
  </si>
  <si>
    <t>Mcdaniel</t>
  </si>
  <si>
    <t>Gina</t>
  </si>
  <si>
    <t>Boyd</t>
  </si>
  <si>
    <t>Justin</t>
  </si>
  <si>
    <t>Rhonda</t>
  </si>
  <si>
    <t>Arellano</t>
  </si>
  <si>
    <t>Angela</t>
  </si>
  <si>
    <t>Murillo</t>
  </si>
  <si>
    <t>Jennifer</t>
  </si>
  <si>
    <t>Parker</t>
  </si>
  <si>
    <t>Morales</t>
  </si>
  <si>
    <t>Rachael</t>
  </si>
  <si>
    <t>Wang</t>
  </si>
  <si>
    <t>Spence</t>
  </si>
  <si>
    <t>Barker</t>
  </si>
  <si>
    <t>Taylor</t>
  </si>
  <si>
    <t>Carlson</t>
  </si>
  <si>
    <t>Andrews</t>
  </si>
  <si>
    <t>Raymond</t>
  </si>
  <si>
    <t>Randall</t>
  </si>
  <si>
    <t>Jacqueline</t>
  </si>
  <si>
    <t>Terry</t>
  </si>
  <si>
    <t>Lambert</t>
  </si>
  <si>
    <t>Diamond</t>
  </si>
  <si>
    <t>Santiago</t>
  </si>
  <si>
    <t>Kim</t>
  </si>
  <si>
    <t>Barrett</t>
  </si>
  <si>
    <t>Jimmy</t>
  </si>
  <si>
    <t>Hardin</t>
  </si>
  <si>
    <t>Macdonald</t>
  </si>
  <si>
    <t>Harding</t>
  </si>
  <si>
    <t>Herrera</t>
  </si>
  <si>
    <t>Blake</t>
  </si>
  <si>
    <t>Yu</t>
  </si>
  <si>
    <t>Singh</t>
  </si>
  <si>
    <t>Ronald</t>
  </si>
  <si>
    <t>Garrett</t>
  </si>
  <si>
    <t>Cooper</t>
  </si>
  <si>
    <t>Chambers</t>
  </si>
  <si>
    <t>Harrison</t>
  </si>
  <si>
    <t>Dickson</t>
  </si>
  <si>
    <t>Turner</t>
  </si>
  <si>
    <t>Dana</t>
  </si>
  <si>
    <t>Lisa</t>
  </si>
  <si>
    <t>Espinoza</t>
  </si>
  <si>
    <t>Mrs.</t>
  </si>
  <si>
    <t>Danielle</t>
  </si>
  <si>
    <t>Saunders</t>
  </si>
  <si>
    <t>Shea</t>
  </si>
  <si>
    <t>Darren</t>
  </si>
  <si>
    <t>Jerry</t>
  </si>
  <si>
    <t>Clark</t>
  </si>
  <si>
    <t>Copeland</t>
  </si>
  <si>
    <t>Carlos</t>
  </si>
  <si>
    <t>Walker</t>
  </si>
  <si>
    <t>Levi</t>
  </si>
  <si>
    <t>Larry</t>
  </si>
  <si>
    <t>Watson</t>
  </si>
  <si>
    <t>Schultz</t>
  </si>
  <si>
    <t>Wright</t>
  </si>
  <si>
    <t>Carroll</t>
  </si>
  <si>
    <t>Shah</t>
  </si>
  <si>
    <t>Edward</t>
  </si>
  <si>
    <t>Wu</t>
  </si>
  <si>
    <t>Albert</t>
  </si>
  <si>
    <t>Ellison</t>
  </si>
  <si>
    <t>Misty</t>
  </si>
  <si>
    <t>Villarreal</t>
  </si>
  <si>
    <t>Alexander</t>
  </si>
  <si>
    <t>Meghan</t>
  </si>
  <si>
    <t>Ramirez</t>
  </si>
  <si>
    <t>Wells</t>
  </si>
  <si>
    <t>Laura</t>
  </si>
  <si>
    <t>Santos</t>
  </si>
  <si>
    <t>Ralph</t>
  </si>
  <si>
    <t>Sean</t>
  </si>
  <si>
    <t>Neal</t>
  </si>
  <si>
    <t>Tiffany</t>
  </si>
  <si>
    <t>Frey</t>
  </si>
  <si>
    <t>Sheila</t>
  </si>
  <si>
    <t>Mills</t>
  </si>
  <si>
    <t>Samantha</t>
  </si>
  <si>
    <t>Sparks</t>
  </si>
  <si>
    <t>Russell</t>
  </si>
  <si>
    <t>Gill</t>
  </si>
  <si>
    <t>Victor</t>
  </si>
  <si>
    <t>Pruitt</t>
  </si>
  <si>
    <t>Baxter</t>
  </si>
  <si>
    <t>Peggy</t>
  </si>
  <si>
    <t>Mullen</t>
  </si>
  <si>
    <t>Matthew</t>
  </si>
  <si>
    <t>Kelly</t>
  </si>
  <si>
    <t>Timothy</t>
  </si>
  <si>
    <t>Compton</t>
  </si>
  <si>
    <t>Peters</t>
  </si>
  <si>
    <t>Young</t>
  </si>
  <si>
    <t>Mcgee</t>
  </si>
  <si>
    <t>Hood</t>
  </si>
  <si>
    <t>Troy</t>
  </si>
  <si>
    <t>Alvarez</t>
  </si>
  <si>
    <t>Hudson</t>
  </si>
  <si>
    <t>Nathan</t>
  </si>
  <si>
    <t>Avery</t>
  </si>
  <si>
    <t>Morgan</t>
  </si>
  <si>
    <t>Bennett</t>
  </si>
  <si>
    <t>Diane</t>
  </si>
  <si>
    <t>Torres</t>
  </si>
  <si>
    <t>Emily</t>
  </si>
  <si>
    <t>Moreno</t>
  </si>
  <si>
    <t>Jon</t>
  </si>
  <si>
    <t>Patel</t>
  </si>
  <si>
    <t>Katie</t>
  </si>
  <si>
    <t>Mitchell</t>
  </si>
  <si>
    <t>Cameron</t>
  </si>
  <si>
    <t>Hicks</t>
  </si>
  <si>
    <t>Monroe</t>
  </si>
  <si>
    <t>Holt</t>
  </si>
  <si>
    <t>Michele</t>
  </si>
  <si>
    <t>Gallagher</t>
  </si>
  <si>
    <t>Jay</t>
  </si>
  <si>
    <t>Stevens</t>
  </si>
  <si>
    <t>Silva</t>
  </si>
  <si>
    <t>Shelton</t>
  </si>
  <si>
    <t>Bell</t>
  </si>
  <si>
    <t>Melinda</t>
  </si>
  <si>
    <t>Park</t>
  </si>
  <si>
    <t>Madeline</t>
  </si>
  <si>
    <t>Choi</t>
  </si>
  <si>
    <t>Salary Band</t>
  </si>
  <si>
    <t>Mid</t>
  </si>
  <si>
    <t>High</t>
  </si>
  <si>
    <t>Appraisal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</si>
</sst>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22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Main!$H$1</c:f>
              <c:strCache>
                <c:ptCount val="1"/>
                <c:pt idx="0">
                  <c:v>Performance Rating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Main!$B$2:$B$301</c:f>
              <c:strCache>
                <c:ptCount val="300"/>
                <c:pt idx="0">
                  <c:v>Erika Garcia</c:v>
                </c:pt>
                <c:pt idx="1">
                  <c:v>Mark Evans</c:v>
                </c:pt>
                <c:pt idx="2">
                  <c:v>Amber Grant</c:v>
                </c:pt>
                <c:pt idx="3">
                  <c:v>Stephanie Keller</c:v>
                </c:pt>
                <c:pt idx="4">
                  <c:v>William Anderson</c:v>
                </c:pt>
                <c:pt idx="5">
                  <c:v>Samuel Mcdonald</c:v>
                </c:pt>
                <c:pt idx="6">
                  <c:v>Brian Shannon</c:v>
                </c:pt>
                <c:pt idx="7">
                  <c:v>Jonathan Sharp</c:v>
                </c:pt>
                <c:pt idx="8">
                  <c:v>Anthony Sandoval</c:v>
                </c:pt>
                <c:pt idx="9">
                  <c:v>Jody Johnson</c:v>
                </c:pt>
                <c:pt idx="10">
                  <c:v>David Douglas</c:v>
                </c:pt>
                <c:pt idx="11">
                  <c:v>Valerie Atkins</c:v>
                </c:pt>
                <c:pt idx="12">
                  <c:v>John Stein</c:v>
                </c:pt>
                <c:pt idx="13">
                  <c:v>Lee Underwood</c:v>
                </c:pt>
                <c:pt idx="14">
                  <c:v>Mark Gilbert</c:v>
                </c:pt>
                <c:pt idx="15">
                  <c:v>Ricardo Romero</c:v>
                </c:pt>
                <c:pt idx="16">
                  <c:v>Nicole Robinson</c:v>
                </c:pt>
                <c:pt idx="17">
                  <c:v>Connie Perez</c:v>
                </c:pt>
                <c:pt idx="18">
                  <c:v>Jeremy Wilkinson</c:v>
                </c:pt>
                <c:pt idx="19">
                  <c:v>Joshua Murray</c:v>
                </c:pt>
                <c:pt idx="20">
                  <c:v>Felicia Baker</c:v>
                </c:pt>
                <c:pt idx="21">
                  <c:v>Andrew Walton</c:v>
                </c:pt>
                <c:pt idx="22">
                  <c:v>Nancy Warner</c:v>
                </c:pt>
                <c:pt idx="23">
                  <c:v>Megan Davies</c:v>
                </c:pt>
                <c:pt idx="24">
                  <c:v>Amanda Moyer</c:v>
                </c:pt>
                <c:pt idx="25">
                  <c:v>Oscar Swanson</c:v>
                </c:pt>
                <c:pt idx="26">
                  <c:v>William Garrison</c:v>
                </c:pt>
                <c:pt idx="27">
                  <c:v>Tammy Johnson</c:v>
                </c:pt>
                <c:pt idx="28">
                  <c:v>Micheal Mcintosh</c:v>
                </c:pt>
                <c:pt idx="29">
                  <c:v>Kevin Mejia</c:v>
                </c:pt>
                <c:pt idx="30">
                  <c:v>Richard Reed</c:v>
                </c:pt>
                <c:pt idx="31">
                  <c:v>Rachel Dunn</c:v>
                </c:pt>
                <c:pt idx="32">
                  <c:v>Lori Perez</c:v>
                </c:pt>
                <c:pt idx="33">
                  <c:v>Holly Finley</c:v>
                </c:pt>
                <c:pt idx="34">
                  <c:v>Tammy Maldonado</c:v>
                </c:pt>
                <c:pt idx="35">
                  <c:v>Valerie Williams</c:v>
                </c:pt>
                <c:pt idx="36">
                  <c:v>Joe Harris</c:v>
                </c:pt>
                <c:pt idx="37">
                  <c:v>Sarah Foster</c:v>
                </c:pt>
                <c:pt idx="38">
                  <c:v>Tyler Wilson</c:v>
                </c:pt>
                <c:pt idx="39">
                  <c:v>Paul Ward</c:v>
                </c:pt>
                <c:pt idx="40">
                  <c:v>Jamie Johnson</c:v>
                </c:pt>
                <c:pt idx="41">
                  <c:v>Marvin Mason</c:v>
                </c:pt>
                <c:pt idx="42">
                  <c:v>Desiree Arnold</c:v>
                </c:pt>
                <c:pt idx="43">
                  <c:v>Sharon Castaneda</c:v>
                </c:pt>
                <c:pt idx="44">
                  <c:v>Anthony Cruz</c:v>
                </c:pt>
                <c:pt idx="45">
                  <c:v>Jillian Ritter</c:v>
                </c:pt>
                <c:pt idx="46">
                  <c:v>Joyce Jones</c:v>
                </c:pt>
                <c:pt idx="47">
                  <c:v>Scott Ellis</c:v>
                </c:pt>
                <c:pt idx="48">
                  <c:v>Charles Odom</c:v>
                </c:pt>
                <c:pt idx="49">
                  <c:v>Isaiah Hayes</c:v>
                </c:pt>
                <c:pt idx="50">
                  <c:v>Steven Duffy</c:v>
                </c:pt>
                <c:pt idx="51">
                  <c:v>William Martinez</c:v>
                </c:pt>
                <c:pt idx="52">
                  <c:v>Kevin Murray</c:v>
                </c:pt>
                <c:pt idx="53">
                  <c:v>Ann Casey</c:v>
                </c:pt>
                <c:pt idx="54">
                  <c:v>Shannon Gonzalez</c:v>
                </c:pt>
                <c:pt idx="55">
                  <c:v>Brett Becker</c:v>
                </c:pt>
                <c:pt idx="56">
                  <c:v>Jonathan Smith</c:v>
                </c:pt>
                <c:pt idx="57">
                  <c:v>Ruth Bush</c:v>
                </c:pt>
                <c:pt idx="58">
                  <c:v>Benjamin Holmes</c:v>
                </c:pt>
                <c:pt idx="59">
                  <c:v>David Ballard</c:v>
                </c:pt>
                <c:pt idx="60">
                  <c:v>Edgar Golden</c:v>
                </c:pt>
                <c:pt idx="61">
                  <c:v>Cindy Robles MD</c:v>
                </c:pt>
                <c:pt idx="62">
                  <c:v>Mrs. Mary Wallace DDS</c:v>
                </c:pt>
                <c:pt idx="63">
                  <c:v>Megan Fox</c:v>
                </c:pt>
                <c:pt idx="64">
                  <c:v>Karen Davidson</c:v>
                </c:pt>
                <c:pt idx="65">
                  <c:v>Sandra Padilla</c:v>
                </c:pt>
                <c:pt idx="66">
                  <c:v>Christina Potter</c:v>
                </c:pt>
                <c:pt idx="67">
                  <c:v>Samuel Garcia</c:v>
                </c:pt>
                <c:pt idx="68">
                  <c:v>Corey Hopkins</c:v>
                </c:pt>
                <c:pt idx="69">
                  <c:v>Vanessa Bailey</c:v>
                </c:pt>
                <c:pt idx="70">
                  <c:v>Mark Adams</c:v>
                </c:pt>
                <c:pt idx="71">
                  <c:v>Adam Price</c:v>
                </c:pt>
                <c:pt idx="72">
                  <c:v>Veronica York</c:v>
                </c:pt>
                <c:pt idx="73">
                  <c:v>Melissa Larson</c:v>
                </c:pt>
                <c:pt idx="74">
                  <c:v>Joshua Ramos</c:v>
                </c:pt>
                <c:pt idx="75">
                  <c:v>Christopher Perez</c:v>
                </c:pt>
                <c:pt idx="76">
                  <c:v>Daniel Williams</c:v>
                </c:pt>
                <c:pt idx="77">
                  <c:v>Deborah Hall</c:v>
                </c:pt>
                <c:pt idx="78">
                  <c:v>Patricia Caldwell</c:v>
                </c:pt>
                <c:pt idx="79">
                  <c:v>Michael Henderson</c:v>
                </c:pt>
                <c:pt idx="80">
                  <c:v>David Stewart</c:v>
                </c:pt>
                <c:pt idx="81">
                  <c:v>Carolyn Moore</c:v>
                </c:pt>
                <c:pt idx="82">
                  <c:v>Megan Mata</c:v>
                </c:pt>
                <c:pt idx="83">
                  <c:v>Amanda Wong</c:v>
                </c:pt>
                <c:pt idx="84">
                  <c:v>Anthony Walter</c:v>
                </c:pt>
                <c:pt idx="85">
                  <c:v>Carl Gross</c:v>
                </c:pt>
                <c:pt idx="86">
                  <c:v>Jonathan Moran</c:v>
                </c:pt>
                <c:pt idx="87">
                  <c:v>Robert Hernandez</c:v>
                </c:pt>
                <c:pt idx="88">
                  <c:v>Kimberly Holmes</c:v>
                </c:pt>
                <c:pt idx="89">
                  <c:v>Pamela Stephens</c:v>
                </c:pt>
                <c:pt idx="90">
                  <c:v>April Hunter DDS</c:v>
                </c:pt>
                <c:pt idx="91">
                  <c:v>Tracy Miller</c:v>
                </c:pt>
                <c:pt idx="92">
                  <c:v>Alan Coleman</c:v>
                </c:pt>
                <c:pt idx="93">
                  <c:v>Mario Watts</c:v>
                </c:pt>
                <c:pt idx="94">
                  <c:v>Kyle Green</c:v>
                </c:pt>
                <c:pt idx="95">
                  <c:v>Cynthia Johnson</c:v>
                </c:pt>
                <c:pt idx="96">
                  <c:v>Daniel Hall</c:v>
                </c:pt>
                <c:pt idx="97">
                  <c:v>Jason Nguyen</c:v>
                </c:pt>
                <c:pt idx="98">
                  <c:v>Stacy Hart MD</c:v>
                </c:pt>
                <c:pt idx="99">
                  <c:v>Steven Mcdonald</c:v>
                </c:pt>
                <c:pt idx="100">
                  <c:v>Wendy Bautista</c:v>
                </c:pt>
                <c:pt idx="101">
                  <c:v>Danny Peterson</c:v>
                </c:pt>
                <c:pt idx="102">
                  <c:v>Daniel Martinez</c:v>
                </c:pt>
                <c:pt idx="103">
                  <c:v>Mark Rodgers</c:v>
                </c:pt>
                <c:pt idx="104">
                  <c:v>Jonathan Paul</c:v>
                </c:pt>
                <c:pt idx="105">
                  <c:v>Kathleen Oconnor</c:v>
                </c:pt>
                <c:pt idx="106">
                  <c:v>Brenda Gray</c:v>
                </c:pt>
                <c:pt idx="107">
                  <c:v>Christopher Patterson</c:v>
                </c:pt>
                <c:pt idx="108">
                  <c:v>Richard Erickson</c:v>
                </c:pt>
                <c:pt idx="109">
                  <c:v>Shari Butler</c:v>
                </c:pt>
                <c:pt idx="110">
                  <c:v>Ashley Davis</c:v>
                </c:pt>
                <c:pt idx="111">
                  <c:v>James Lowe</c:v>
                </c:pt>
                <c:pt idx="112">
                  <c:v>Amanda Cain</c:v>
                </c:pt>
                <c:pt idx="113">
                  <c:v>Mary Burns</c:v>
                </c:pt>
                <c:pt idx="114">
                  <c:v>Austin Calderon</c:v>
                </c:pt>
                <c:pt idx="115">
                  <c:v>Anthony Diaz</c:v>
                </c:pt>
                <c:pt idx="116">
                  <c:v>Candice Edwards</c:v>
                </c:pt>
                <c:pt idx="117">
                  <c:v>Julie Smith</c:v>
                </c:pt>
                <c:pt idx="118">
                  <c:v>Jose Price</c:v>
                </c:pt>
                <c:pt idx="119">
                  <c:v>Anita Hardy</c:v>
                </c:pt>
                <c:pt idx="120">
                  <c:v>Henry Collins</c:v>
                </c:pt>
                <c:pt idx="121">
                  <c:v>Molly Jones</c:v>
                </c:pt>
                <c:pt idx="122">
                  <c:v>Dennis Hines</c:v>
                </c:pt>
                <c:pt idx="123">
                  <c:v>Erik Jackson</c:v>
                </c:pt>
                <c:pt idx="124">
                  <c:v>James Lee</c:v>
                </c:pt>
                <c:pt idx="125">
                  <c:v>Chloe Montgomery</c:v>
                </c:pt>
                <c:pt idx="126">
                  <c:v>Barbara Nash</c:v>
                </c:pt>
                <c:pt idx="127">
                  <c:v>Lori Padilla</c:v>
                </c:pt>
                <c:pt idx="128">
                  <c:v>Brian Lewis</c:v>
                </c:pt>
                <c:pt idx="129">
                  <c:v>Anthony Martin</c:v>
                </c:pt>
                <c:pt idx="130">
                  <c:v>Stacy Hernandez</c:v>
                </c:pt>
                <c:pt idx="131">
                  <c:v>Donna Malone</c:v>
                </c:pt>
                <c:pt idx="132">
                  <c:v>Ms. Diana Jones MD</c:v>
                </c:pt>
                <c:pt idx="133">
                  <c:v>Kimberly Cortez</c:v>
                </c:pt>
                <c:pt idx="134">
                  <c:v>Edwin Brown</c:v>
                </c:pt>
                <c:pt idx="135">
                  <c:v>Bryan Hurst</c:v>
                </c:pt>
                <c:pt idx="136">
                  <c:v>Deanna Cox</c:v>
                </c:pt>
                <c:pt idx="137">
                  <c:v>Glenn Oliver</c:v>
                </c:pt>
                <c:pt idx="138">
                  <c:v>Tina Guerra</c:v>
                </c:pt>
                <c:pt idx="139">
                  <c:v>Randy Malone</c:v>
                </c:pt>
                <c:pt idx="140">
                  <c:v>Ashley Martinez</c:v>
                </c:pt>
                <c:pt idx="141">
                  <c:v>Charles Willis</c:v>
                </c:pt>
                <c:pt idx="142">
                  <c:v>Brittany Ellis</c:v>
                </c:pt>
                <c:pt idx="143">
                  <c:v>Nicole Gonzales</c:v>
                </c:pt>
                <c:pt idx="144">
                  <c:v>Ashley Weiss</c:v>
                </c:pt>
                <c:pt idx="145">
                  <c:v>Grant Herman</c:v>
                </c:pt>
                <c:pt idx="146">
                  <c:v>Shannon Sanders</c:v>
                </c:pt>
                <c:pt idx="147">
                  <c:v>Ryan Mcbride</c:v>
                </c:pt>
                <c:pt idx="148">
                  <c:v>Rachel Brown</c:v>
                </c:pt>
                <c:pt idx="149">
                  <c:v>Jessica Contreras</c:v>
                </c:pt>
                <c:pt idx="150">
                  <c:v>Susan Hernandez</c:v>
                </c:pt>
                <c:pt idx="151">
                  <c:v>Jonathan Smith</c:v>
                </c:pt>
                <c:pt idx="152">
                  <c:v>Felicia Humphrey</c:v>
                </c:pt>
                <c:pt idx="153">
                  <c:v>Aaron Buchanan</c:v>
                </c:pt>
                <c:pt idx="154">
                  <c:v>Brandon Garcia</c:v>
                </c:pt>
                <c:pt idx="155">
                  <c:v>Michelle Robertson</c:v>
                </c:pt>
                <c:pt idx="156">
                  <c:v>Mr. Travis Day MD</c:v>
                </c:pt>
                <c:pt idx="157">
                  <c:v>Glenn Garcia</c:v>
                </c:pt>
                <c:pt idx="158">
                  <c:v>Zachary Castro</c:v>
                </c:pt>
                <c:pt idx="159">
                  <c:v>Karen Miller</c:v>
                </c:pt>
                <c:pt idx="160">
                  <c:v>Erik Brady</c:v>
                </c:pt>
                <c:pt idx="161">
                  <c:v>Heather Arnold</c:v>
                </c:pt>
                <c:pt idx="162">
                  <c:v>Ethan White</c:v>
                </c:pt>
                <c:pt idx="163">
                  <c:v>Sally Williams</c:v>
                </c:pt>
                <c:pt idx="164">
                  <c:v>Ryan Stephens</c:v>
                </c:pt>
                <c:pt idx="165">
                  <c:v>Joseph Anderson</c:v>
                </c:pt>
                <c:pt idx="166">
                  <c:v>Michael Jones</c:v>
                </c:pt>
                <c:pt idx="167">
                  <c:v>Jeffrey Brown</c:v>
                </c:pt>
                <c:pt idx="168">
                  <c:v>Paula Weaver</c:v>
                </c:pt>
                <c:pt idx="169">
                  <c:v>Jordan Washington</c:v>
                </c:pt>
                <c:pt idx="170">
                  <c:v>Daniel Phillips</c:v>
                </c:pt>
                <c:pt idx="171">
                  <c:v>Crystal Campbell</c:v>
                </c:pt>
                <c:pt idx="172">
                  <c:v>Elizabeth Brown</c:v>
                </c:pt>
                <c:pt idx="173">
                  <c:v>Robert Gutierrez</c:v>
                </c:pt>
                <c:pt idx="174">
                  <c:v>Scott Freeman</c:v>
                </c:pt>
                <c:pt idx="175">
                  <c:v>Julie Powers</c:v>
                </c:pt>
                <c:pt idx="176">
                  <c:v>Mark Mcdaniel</c:v>
                </c:pt>
                <c:pt idx="177">
                  <c:v>Gina Boyd</c:v>
                </c:pt>
                <c:pt idx="178">
                  <c:v>Justin Hayes</c:v>
                </c:pt>
                <c:pt idx="179">
                  <c:v>Rhonda Sandoval</c:v>
                </c:pt>
                <c:pt idx="180">
                  <c:v>Crystal Arellano</c:v>
                </c:pt>
                <c:pt idx="181">
                  <c:v>Angela Murillo</c:v>
                </c:pt>
                <c:pt idx="182">
                  <c:v>Jennifer Parker</c:v>
                </c:pt>
                <c:pt idx="183">
                  <c:v>Carolyn Morales</c:v>
                </c:pt>
                <c:pt idx="184">
                  <c:v>Rachael Wang</c:v>
                </c:pt>
                <c:pt idx="185">
                  <c:v>Karen Atkins</c:v>
                </c:pt>
                <c:pt idx="186">
                  <c:v>Melissa Spence</c:v>
                </c:pt>
                <c:pt idx="187">
                  <c:v>Benjamin Barker</c:v>
                </c:pt>
                <c:pt idx="188">
                  <c:v>Sarah Taylor</c:v>
                </c:pt>
                <c:pt idx="189">
                  <c:v>Charles Brown</c:v>
                </c:pt>
                <c:pt idx="190">
                  <c:v>Brett Carlson</c:v>
                </c:pt>
                <c:pt idx="191">
                  <c:v>Daniel Andrews</c:v>
                </c:pt>
                <c:pt idx="192">
                  <c:v>Raymond Randall</c:v>
                </c:pt>
                <c:pt idx="193">
                  <c:v>Jacqueline Terry</c:v>
                </c:pt>
                <c:pt idx="194">
                  <c:v>Richard Lambert</c:v>
                </c:pt>
                <c:pt idx="195">
                  <c:v>Diamond Santiago</c:v>
                </c:pt>
                <c:pt idx="196">
                  <c:v>Kim Barrett</c:v>
                </c:pt>
                <c:pt idx="197">
                  <c:v>Jimmy Wilson</c:v>
                </c:pt>
                <c:pt idx="198">
                  <c:v>James Hardin</c:v>
                </c:pt>
                <c:pt idx="199">
                  <c:v>Christopher Macdonald</c:v>
                </c:pt>
                <c:pt idx="200">
                  <c:v>Cindy Harding</c:v>
                </c:pt>
                <c:pt idx="201">
                  <c:v>Sandra Herrera</c:v>
                </c:pt>
                <c:pt idx="202">
                  <c:v>Heather Blake</c:v>
                </c:pt>
                <c:pt idx="203">
                  <c:v>Richard Yu</c:v>
                </c:pt>
                <c:pt idx="204">
                  <c:v>Wendy Singh</c:v>
                </c:pt>
                <c:pt idx="205">
                  <c:v>Ronald Brown</c:v>
                </c:pt>
                <c:pt idx="206">
                  <c:v>Garrett Cooper</c:v>
                </c:pt>
                <c:pt idx="207">
                  <c:v>Ashley Chambers</c:v>
                </c:pt>
                <c:pt idx="208">
                  <c:v>Andrew Harrison</c:v>
                </c:pt>
                <c:pt idx="209">
                  <c:v>Susan Dickson</c:v>
                </c:pt>
                <c:pt idx="210">
                  <c:v>James Turner</c:v>
                </c:pt>
                <c:pt idx="211">
                  <c:v>Dana Oliver</c:v>
                </c:pt>
                <c:pt idx="212">
                  <c:v>Lisa Martinez</c:v>
                </c:pt>
                <c:pt idx="213">
                  <c:v>Jason Paul</c:v>
                </c:pt>
                <c:pt idx="214">
                  <c:v>Christopher Espinoza</c:v>
                </c:pt>
                <c:pt idx="215">
                  <c:v>Mrs. Danielle Hill</c:v>
                </c:pt>
                <c:pt idx="216">
                  <c:v>Lisa Saunders</c:v>
                </c:pt>
                <c:pt idx="217">
                  <c:v>William Shea</c:v>
                </c:pt>
                <c:pt idx="218">
                  <c:v>Jennifer Jones</c:v>
                </c:pt>
                <c:pt idx="219">
                  <c:v>Darren Turner</c:v>
                </c:pt>
                <c:pt idx="220">
                  <c:v>Jerry Clark</c:v>
                </c:pt>
                <c:pt idx="221">
                  <c:v>Robert Copeland</c:v>
                </c:pt>
                <c:pt idx="222">
                  <c:v>Carlos Walker</c:v>
                </c:pt>
                <c:pt idx="223">
                  <c:v>Levi Wong</c:v>
                </c:pt>
                <c:pt idx="224">
                  <c:v>Larry Carlson</c:v>
                </c:pt>
                <c:pt idx="225">
                  <c:v>Mark Brown</c:v>
                </c:pt>
                <c:pt idx="226">
                  <c:v>Jennifer Watson</c:v>
                </c:pt>
                <c:pt idx="227">
                  <c:v>Heather Schultz</c:v>
                </c:pt>
                <c:pt idx="228">
                  <c:v>Ryan Wright</c:v>
                </c:pt>
                <c:pt idx="229">
                  <c:v>Stephanie Carroll</c:v>
                </c:pt>
                <c:pt idx="230">
                  <c:v>John Herrera</c:v>
                </c:pt>
                <c:pt idx="231">
                  <c:v>Susan Shah</c:v>
                </c:pt>
                <c:pt idx="232">
                  <c:v>Edward Wu</c:v>
                </c:pt>
                <c:pt idx="233">
                  <c:v>Albert Ellison</c:v>
                </c:pt>
                <c:pt idx="234">
                  <c:v>Misty James</c:v>
                </c:pt>
                <c:pt idx="235">
                  <c:v>Wendy Villarreal</c:v>
                </c:pt>
                <c:pt idx="236">
                  <c:v>Carlos Alexander</c:v>
                </c:pt>
                <c:pt idx="237">
                  <c:v>Meghan Ramirez</c:v>
                </c:pt>
                <c:pt idx="238">
                  <c:v>Ashley Wells</c:v>
                </c:pt>
                <c:pt idx="239">
                  <c:v>Kyle Taylor</c:v>
                </c:pt>
                <c:pt idx="240">
                  <c:v>Laura Santos</c:v>
                </c:pt>
                <c:pt idx="241">
                  <c:v>Ralph Watts</c:v>
                </c:pt>
                <c:pt idx="242">
                  <c:v>Sean Miller</c:v>
                </c:pt>
                <c:pt idx="243">
                  <c:v>Scott Neal</c:v>
                </c:pt>
                <c:pt idx="244">
                  <c:v>Tiffany Frey</c:v>
                </c:pt>
                <c:pt idx="245">
                  <c:v>Sheila Mills</c:v>
                </c:pt>
                <c:pt idx="246">
                  <c:v>Samantha Sparks</c:v>
                </c:pt>
                <c:pt idx="247">
                  <c:v>Laura Russell</c:v>
                </c:pt>
                <c:pt idx="248">
                  <c:v>Amanda Gill</c:v>
                </c:pt>
                <c:pt idx="249">
                  <c:v>Victor Jones</c:v>
                </c:pt>
                <c:pt idx="250">
                  <c:v>Nicole Pruitt</c:v>
                </c:pt>
                <c:pt idx="251">
                  <c:v>Mr. Brian Oliver</c:v>
                </c:pt>
                <c:pt idx="252">
                  <c:v>Laura Baxter</c:v>
                </c:pt>
                <c:pt idx="253">
                  <c:v>Peggy Mullen</c:v>
                </c:pt>
                <c:pt idx="254">
                  <c:v>Matthew Kelly</c:v>
                </c:pt>
                <c:pt idx="255">
                  <c:v>Barbara Barker</c:v>
                </c:pt>
                <c:pt idx="256">
                  <c:v>Timothy Compton</c:v>
                </c:pt>
                <c:pt idx="257">
                  <c:v>Terry Peters</c:v>
                </c:pt>
                <c:pt idx="258">
                  <c:v>Tammy Young</c:v>
                </c:pt>
                <c:pt idx="259">
                  <c:v>Susan Mcgee</c:v>
                </c:pt>
                <c:pt idx="260">
                  <c:v>Lori Hood</c:v>
                </c:pt>
                <c:pt idx="261">
                  <c:v>Troy Coleman</c:v>
                </c:pt>
                <c:pt idx="262">
                  <c:v>Steven Alvarez</c:v>
                </c:pt>
                <c:pt idx="263">
                  <c:v>Susan Hudson</c:v>
                </c:pt>
                <c:pt idx="264">
                  <c:v>Patricia Neal</c:v>
                </c:pt>
                <c:pt idx="265">
                  <c:v>Nathan Taylor</c:v>
                </c:pt>
                <c:pt idx="266">
                  <c:v>Kristopher James</c:v>
                </c:pt>
                <c:pt idx="267">
                  <c:v>Timothy Hall</c:v>
                </c:pt>
                <c:pt idx="268">
                  <c:v>Wendy Avery</c:v>
                </c:pt>
                <c:pt idx="269">
                  <c:v>Morgan Robles</c:v>
                </c:pt>
                <c:pt idx="270">
                  <c:v>Sarah Bennett</c:v>
                </c:pt>
                <c:pt idx="271">
                  <c:v>Diane Torres</c:v>
                </c:pt>
                <c:pt idx="272">
                  <c:v>Tyler Holmes</c:v>
                </c:pt>
                <c:pt idx="273">
                  <c:v>Emily Moreno</c:v>
                </c:pt>
                <c:pt idx="274">
                  <c:v>Jon Evans</c:v>
                </c:pt>
                <c:pt idx="275">
                  <c:v>Megan Patel</c:v>
                </c:pt>
                <c:pt idx="276">
                  <c:v>Andrew Anderson</c:v>
                </c:pt>
                <c:pt idx="277">
                  <c:v>Kevin Hayes</c:v>
                </c:pt>
                <c:pt idx="278">
                  <c:v>Kevin Copeland</c:v>
                </c:pt>
                <c:pt idx="279">
                  <c:v>Katie Underwood</c:v>
                </c:pt>
                <c:pt idx="280">
                  <c:v>Diana Mitchell</c:v>
                </c:pt>
                <c:pt idx="281">
                  <c:v>Cameron Hicks</c:v>
                </c:pt>
                <c:pt idx="282">
                  <c:v>Charles Monroe Jr.</c:v>
                </c:pt>
                <c:pt idx="283">
                  <c:v>Sarah Holt</c:v>
                </c:pt>
                <c:pt idx="284">
                  <c:v>Lori Campbell</c:v>
                </c:pt>
                <c:pt idx="285">
                  <c:v>Michele Gallagher</c:v>
                </c:pt>
                <c:pt idx="286">
                  <c:v>Jay Stevens</c:v>
                </c:pt>
                <c:pt idx="287">
                  <c:v>Jessica Williams</c:v>
                </c:pt>
                <c:pt idx="288">
                  <c:v>Tiffany Alvarez</c:v>
                </c:pt>
                <c:pt idx="289">
                  <c:v>Kelly Silva</c:v>
                </c:pt>
                <c:pt idx="290">
                  <c:v>James Henderson</c:v>
                </c:pt>
                <c:pt idx="291">
                  <c:v>Ann Shelton</c:v>
                </c:pt>
                <c:pt idx="292">
                  <c:v>Stacy Brown</c:v>
                </c:pt>
                <c:pt idx="293">
                  <c:v>Karen Martin</c:v>
                </c:pt>
                <c:pt idx="294">
                  <c:v>Tiffany Bell</c:v>
                </c:pt>
                <c:pt idx="295">
                  <c:v>Jessica Moore</c:v>
                </c:pt>
                <c:pt idx="296">
                  <c:v>Mrs. Melinda Hernandez MD</c:v>
                </c:pt>
                <c:pt idx="297">
                  <c:v>Richard Park</c:v>
                </c:pt>
                <c:pt idx="298">
                  <c:v>Kathleen Sanders</c:v>
                </c:pt>
                <c:pt idx="299">
                  <c:v>Madeline Choi</c:v>
                </c:pt>
              </c:strCache>
            </c:strRef>
          </c:cat>
          <c:val>
            <c:numRef>
              <c:f>Main!$H$2:$H$301</c:f>
              <c:numCache>
                <c:formatCode>General</c:formatCode>
                <c:ptCount val="300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6</c:v>
                </c:pt>
                <c:pt idx="45">
                  <c:v>5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9</c:v>
                </c:pt>
                <c:pt idx="50">
                  <c:v>4</c:v>
                </c:pt>
                <c:pt idx="51">
                  <c:v>8</c:v>
                </c:pt>
                <c:pt idx="52">
                  <c:v>9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7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9</c:v>
                </c:pt>
                <c:pt idx="66">
                  <c:v>6</c:v>
                </c:pt>
                <c:pt idx="67">
                  <c:v>9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9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9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4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  <c:pt idx="100">
                  <c:v>9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5</c:v>
                </c:pt>
                <c:pt idx="109">
                  <c:v>6</c:v>
                </c:pt>
                <c:pt idx="110">
                  <c:v>9</c:v>
                </c:pt>
                <c:pt idx="111">
                  <c:v>4</c:v>
                </c:pt>
                <c:pt idx="112">
                  <c:v>7</c:v>
                </c:pt>
                <c:pt idx="113">
                  <c:v>8</c:v>
                </c:pt>
                <c:pt idx="114">
                  <c:v>4</c:v>
                </c:pt>
                <c:pt idx="115">
                  <c:v>4</c:v>
                </c:pt>
                <c:pt idx="116">
                  <c:v>7</c:v>
                </c:pt>
                <c:pt idx="117">
                  <c:v>8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6</c:v>
                </c:pt>
                <c:pt idx="128">
                  <c:v>5</c:v>
                </c:pt>
                <c:pt idx="129">
                  <c:v>8</c:v>
                </c:pt>
                <c:pt idx="130">
                  <c:v>5</c:v>
                </c:pt>
                <c:pt idx="131">
                  <c:v>9</c:v>
                </c:pt>
                <c:pt idx="132">
                  <c:v>5</c:v>
                </c:pt>
                <c:pt idx="133">
                  <c:v>7</c:v>
                </c:pt>
                <c:pt idx="134">
                  <c:v>9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9</c:v>
                </c:pt>
                <c:pt idx="144">
                  <c:v>4</c:v>
                </c:pt>
                <c:pt idx="145">
                  <c:v>6</c:v>
                </c:pt>
                <c:pt idx="146">
                  <c:v>9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6</c:v>
                </c:pt>
                <c:pt idx="153">
                  <c:v>8</c:v>
                </c:pt>
                <c:pt idx="154">
                  <c:v>7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7</c:v>
                </c:pt>
                <c:pt idx="159">
                  <c:v>9</c:v>
                </c:pt>
                <c:pt idx="160">
                  <c:v>6</c:v>
                </c:pt>
                <c:pt idx="161">
                  <c:v>7</c:v>
                </c:pt>
                <c:pt idx="162">
                  <c:v>7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7</c:v>
                </c:pt>
                <c:pt idx="167">
                  <c:v>4</c:v>
                </c:pt>
                <c:pt idx="168">
                  <c:v>9</c:v>
                </c:pt>
                <c:pt idx="169">
                  <c:v>9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9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8</c:v>
                </c:pt>
                <c:pt idx="179">
                  <c:v>7</c:v>
                </c:pt>
                <c:pt idx="180">
                  <c:v>5</c:v>
                </c:pt>
                <c:pt idx="181">
                  <c:v>9</c:v>
                </c:pt>
                <c:pt idx="182">
                  <c:v>8</c:v>
                </c:pt>
                <c:pt idx="183">
                  <c:v>4</c:v>
                </c:pt>
                <c:pt idx="184">
                  <c:v>5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4</c:v>
                </c:pt>
                <c:pt idx="190">
                  <c:v>8</c:v>
                </c:pt>
                <c:pt idx="191">
                  <c:v>9</c:v>
                </c:pt>
                <c:pt idx="192">
                  <c:v>4</c:v>
                </c:pt>
                <c:pt idx="193">
                  <c:v>7</c:v>
                </c:pt>
                <c:pt idx="194">
                  <c:v>6</c:v>
                </c:pt>
                <c:pt idx="195">
                  <c:v>9</c:v>
                </c:pt>
                <c:pt idx="196">
                  <c:v>8</c:v>
                </c:pt>
                <c:pt idx="197">
                  <c:v>4</c:v>
                </c:pt>
                <c:pt idx="198">
                  <c:v>7</c:v>
                </c:pt>
                <c:pt idx="199">
                  <c:v>4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6</c:v>
                </c:pt>
                <c:pt idx="208">
                  <c:v>9</c:v>
                </c:pt>
                <c:pt idx="209">
                  <c:v>8</c:v>
                </c:pt>
                <c:pt idx="210">
                  <c:v>4</c:v>
                </c:pt>
                <c:pt idx="211">
                  <c:v>6</c:v>
                </c:pt>
                <c:pt idx="212">
                  <c:v>5</c:v>
                </c:pt>
                <c:pt idx="213">
                  <c:v>9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9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8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4</c:v>
                </c:pt>
                <c:pt idx="236">
                  <c:v>9</c:v>
                </c:pt>
                <c:pt idx="237">
                  <c:v>8</c:v>
                </c:pt>
                <c:pt idx="238">
                  <c:v>7</c:v>
                </c:pt>
                <c:pt idx="239">
                  <c:v>8</c:v>
                </c:pt>
                <c:pt idx="240">
                  <c:v>9</c:v>
                </c:pt>
                <c:pt idx="241">
                  <c:v>8</c:v>
                </c:pt>
                <c:pt idx="242">
                  <c:v>4</c:v>
                </c:pt>
                <c:pt idx="243">
                  <c:v>8</c:v>
                </c:pt>
                <c:pt idx="244">
                  <c:v>5</c:v>
                </c:pt>
                <c:pt idx="245">
                  <c:v>6</c:v>
                </c:pt>
                <c:pt idx="246">
                  <c:v>8</c:v>
                </c:pt>
                <c:pt idx="247">
                  <c:v>5</c:v>
                </c:pt>
                <c:pt idx="248">
                  <c:v>6</c:v>
                </c:pt>
                <c:pt idx="249">
                  <c:v>9</c:v>
                </c:pt>
                <c:pt idx="250">
                  <c:v>4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9</c:v>
                </c:pt>
                <c:pt idx="256">
                  <c:v>9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7</c:v>
                </c:pt>
                <c:pt idx="261">
                  <c:v>7</c:v>
                </c:pt>
                <c:pt idx="262">
                  <c:v>5</c:v>
                </c:pt>
                <c:pt idx="263">
                  <c:v>4</c:v>
                </c:pt>
                <c:pt idx="264">
                  <c:v>8</c:v>
                </c:pt>
                <c:pt idx="265">
                  <c:v>4</c:v>
                </c:pt>
                <c:pt idx="266">
                  <c:v>9</c:v>
                </c:pt>
                <c:pt idx="267">
                  <c:v>6</c:v>
                </c:pt>
                <c:pt idx="268">
                  <c:v>8</c:v>
                </c:pt>
                <c:pt idx="269">
                  <c:v>7</c:v>
                </c:pt>
                <c:pt idx="270">
                  <c:v>9</c:v>
                </c:pt>
                <c:pt idx="271">
                  <c:v>8</c:v>
                </c:pt>
                <c:pt idx="272">
                  <c:v>7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4</c:v>
                </c:pt>
                <c:pt idx="278">
                  <c:v>7</c:v>
                </c:pt>
                <c:pt idx="279">
                  <c:v>7</c:v>
                </c:pt>
                <c:pt idx="280">
                  <c:v>9</c:v>
                </c:pt>
                <c:pt idx="281">
                  <c:v>4</c:v>
                </c:pt>
                <c:pt idx="282">
                  <c:v>7</c:v>
                </c:pt>
                <c:pt idx="283">
                  <c:v>8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8</c:v>
                </c:pt>
                <c:pt idx="288">
                  <c:v>9</c:v>
                </c:pt>
                <c:pt idx="289">
                  <c:v>7</c:v>
                </c:pt>
                <c:pt idx="290">
                  <c:v>7</c:v>
                </c:pt>
                <c:pt idx="291">
                  <c:v>8</c:v>
                </c:pt>
                <c:pt idx="292">
                  <c:v>4</c:v>
                </c:pt>
                <c:pt idx="293">
                  <c:v>7</c:v>
                </c:pt>
                <c:pt idx="294">
                  <c:v>4</c:v>
                </c:pt>
                <c:pt idx="295">
                  <c:v>9</c:v>
                </c:pt>
                <c:pt idx="296">
                  <c:v>6</c:v>
                </c:pt>
                <c:pt idx="297">
                  <c:v>9</c:v>
                </c:pt>
                <c:pt idx="298">
                  <c:v>9</c:v>
                </c:pt>
                <c:pt idx="2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1-429F-8E51-63C1AF8C2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20914015"/>
        <c:axId val="620908735"/>
      </c:barChart>
      <c:catAx>
        <c:axId val="62091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08735"/>
        <c:crosses val="autoZero"/>
        <c:auto val="1"/>
        <c:lblAlgn val="ctr"/>
        <c:lblOffset val="100"/>
        <c:noMultiLvlLbl val="0"/>
      </c:catAx>
      <c:valAx>
        <c:axId val="62090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1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Main!$E$1</c:f>
              <c:strCache>
                <c:ptCount val="1"/>
                <c:pt idx="0">
                  <c:v>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Main!$C$2:$C$301</c:f>
              <c:strCache>
                <c:ptCount val="300"/>
                <c:pt idx="0">
                  <c:v>Operations</c:v>
                </c:pt>
                <c:pt idx="1">
                  <c:v>HR</c:v>
                </c:pt>
                <c:pt idx="2">
                  <c:v>R&amp;D</c:v>
                </c:pt>
                <c:pt idx="3">
                  <c:v>IT</c:v>
                </c:pt>
                <c:pt idx="4">
                  <c:v>Finance</c:v>
                </c:pt>
                <c:pt idx="5">
                  <c:v>HR</c:v>
                </c:pt>
                <c:pt idx="6">
                  <c:v>HR</c:v>
                </c:pt>
                <c:pt idx="7">
                  <c:v>Marketing</c:v>
                </c:pt>
                <c:pt idx="8">
                  <c:v>R&amp;D</c:v>
                </c:pt>
                <c:pt idx="9">
                  <c:v>Operations</c:v>
                </c:pt>
                <c:pt idx="10">
                  <c:v>IT</c:v>
                </c:pt>
                <c:pt idx="11">
                  <c:v>HR</c:v>
                </c:pt>
                <c:pt idx="12">
                  <c:v>R&amp;D</c:v>
                </c:pt>
                <c:pt idx="13">
                  <c:v>Operations</c:v>
                </c:pt>
                <c:pt idx="14">
                  <c:v>Finance</c:v>
                </c:pt>
                <c:pt idx="15">
                  <c:v>Finance</c:v>
                </c:pt>
                <c:pt idx="16">
                  <c:v>Finance</c:v>
                </c:pt>
                <c:pt idx="17">
                  <c:v>Marketing</c:v>
                </c:pt>
                <c:pt idx="18">
                  <c:v>Marketing</c:v>
                </c:pt>
                <c:pt idx="19">
                  <c:v>IT</c:v>
                </c:pt>
                <c:pt idx="20">
                  <c:v>Finance</c:v>
                </c:pt>
                <c:pt idx="21">
                  <c:v>IT</c:v>
                </c:pt>
                <c:pt idx="22">
                  <c:v>HR</c:v>
                </c:pt>
                <c:pt idx="23">
                  <c:v>Operations</c:v>
                </c:pt>
                <c:pt idx="24">
                  <c:v>R&amp;D</c:v>
                </c:pt>
                <c:pt idx="25">
                  <c:v>R&amp;D</c:v>
                </c:pt>
                <c:pt idx="26">
                  <c:v>Marketing</c:v>
                </c:pt>
                <c:pt idx="27">
                  <c:v>HR</c:v>
                </c:pt>
                <c:pt idx="28">
                  <c:v>Marketing</c:v>
                </c:pt>
                <c:pt idx="29">
                  <c:v>IT</c:v>
                </c:pt>
                <c:pt idx="30">
                  <c:v>Marketing</c:v>
                </c:pt>
                <c:pt idx="31">
                  <c:v>IT</c:v>
                </c:pt>
                <c:pt idx="32">
                  <c:v>Marketing</c:v>
                </c:pt>
                <c:pt idx="33">
                  <c:v>Sales</c:v>
                </c:pt>
                <c:pt idx="34">
                  <c:v>Operations</c:v>
                </c:pt>
                <c:pt idx="35">
                  <c:v>Marketing</c:v>
                </c:pt>
                <c:pt idx="36">
                  <c:v>IT</c:v>
                </c:pt>
                <c:pt idx="37">
                  <c:v>HR</c:v>
                </c:pt>
                <c:pt idx="38">
                  <c:v>Marketing</c:v>
                </c:pt>
                <c:pt idx="39">
                  <c:v>HR</c:v>
                </c:pt>
                <c:pt idx="40">
                  <c:v>Finance</c:v>
                </c:pt>
                <c:pt idx="41">
                  <c:v>Finance</c:v>
                </c:pt>
                <c:pt idx="42">
                  <c:v>Sales</c:v>
                </c:pt>
                <c:pt idx="43">
                  <c:v>Marketing</c:v>
                </c:pt>
                <c:pt idx="44">
                  <c:v>R&amp;D</c:v>
                </c:pt>
                <c:pt idx="45">
                  <c:v>Finance</c:v>
                </c:pt>
                <c:pt idx="46">
                  <c:v>R&amp;D</c:v>
                </c:pt>
                <c:pt idx="47">
                  <c:v>R&amp;D</c:v>
                </c:pt>
                <c:pt idx="48">
                  <c:v>Marketing</c:v>
                </c:pt>
                <c:pt idx="49">
                  <c:v>Finance</c:v>
                </c:pt>
                <c:pt idx="50">
                  <c:v>IT</c:v>
                </c:pt>
                <c:pt idx="51">
                  <c:v>IT</c:v>
                </c:pt>
                <c:pt idx="52">
                  <c:v>R&amp;D</c:v>
                </c:pt>
                <c:pt idx="53">
                  <c:v>Sales</c:v>
                </c:pt>
                <c:pt idx="54">
                  <c:v>Operations</c:v>
                </c:pt>
                <c:pt idx="55">
                  <c:v>Finance</c:v>
                </c:pt>
                <c:pt idx="56">
                  <c:v>HR</c:v>
                </c:pt>
                <c:pt idx="57">
                  <c:v>Finance</c:v>
                </c:pt>
                <c:pt idx="58">
                  <c:v>IT</c:v>
                </c:pt>
                <c:pt idx="59">
                  <c:v>Operations</c:v>
                </c:pt>
                <c:pt idx="60">
                  <c:v>HR</c:v>
                </c:pt>
                <c:pt idx="61">
                  <c:v>Operations</c:v>
                </c:pt>
                <c:pt idx="62">
                  <c:v>HR</c:v>
                </c:pt>
                <c:pt idx="63">
                  <c:v>Marketing</c:v>
                </c:pt>
                <c:pt idx="64">
                  <c:v>R&amp;D</c:v>
                </c:pt>
                <c:pt idx="65">
                  <c:v>IT</c:v>
                </c:pt>
                <c:pt idx="66">
                  <c:v>Sales</c:v>
                </c:pt>
                <c:pt idx="67">
                  <c:v>R&amp;D</c:v>
                </c:pt>
                <c:pt idx="68">
                  <c:v>R&amp;D</c:v>
                </c:pt>
                <c:pt idx="69">
                  <c:v>Sales</c:v>
                </c:pt>
                <c:pt idx="70">
                  <c:v>HR</c:v>
                </c:pt>
                <c:pt idx="71">
                  <c:v>HR</c:v>
                </c:pt>
                <c:pt idx="72">
                  <c:v>HR</c:v>
                </c:pt>
                <c:pt idx="73">
                  <c:v>Finance</c:v>
                </c:pt>
                <c:pt idx="74">
                  <c:v>Operations</c:v>
                </c:pt>
                <c:pt idx="75">
                  <c:v>HR</c:v>
                </c:pt>
                <c:pt idx="76">
                  <c:v>Sales</c:v>
                </c:pt>
                <c:pt idx="77">
                  <c:v>HR</c:v>
                </c:pt>
                <c:pt idx="78">
                  <c:v>Marketing</c:v>
                </c:pt>
                <c:pt idx="79">
                  <c:v>R&amp;D</c:v>
                </c:pt>
                <c:pt idx="80">
                  <c:v>Operations</c:v>
                </c:pt>
                <c:pt idx="81">
                  <c:v>Marketing</c:v>
                </c:pt>
                <c:pt idx="82">
                  <c:v>HR</c:v>
                </c:pt>
                <c:pt idx="83">
                  <c:v>Finance</c:v>
                </c:pt>
                <c:pt idx="84">
                  <c:v>Marketing</c:v>
                </c:pt>
                <c:pt idx="85">
                  <c:v>Marketing</c:v>
                </c:pt>
                <c:pt idx="86">
                  <c:v>IT</c:v>
                </c:pt>
                <c:pt idx="87">
                  <c:v>Marketing</c:v>
                </c:pt>
                <c:pt idx="88">
                  <c:v>IT</c:v>
                </c:pt>
                <c:pt idx="89">
                  <c:v>Finance</c:v>
                </c:pt>
                <c:pt idx="90">
                  <c:v>IT</c:v>
                </c:pt>
                <c:pt idx="91">
                  <c:v>Marketing</c:v>
                </c:pt>
                <c:pt idx="92">
                  <c:v>Operations</c:v>
                </c:pt>
                <c:pt idx="93">
                  <c:v>Finance</c:v>
                </c:pt>
                <c:pt idx="94">
                  <c:v>Finance</c:v>
                </c:pt>
                <c:pt idx="95">
                  <c:v>HR</c:v>
                </c:pt>
                <c:pt idx="96">
                  <c:v>IT</c:v>
                </c:pt>
                <c:pt idx="97">
                  <c:v>Finance</c:v>
                </c:pt>
                <c:pt idx="98">
                  <c:v>Finance</c:v>
                </c:pt>
                <c:pt idx="99">
                  <c:v>R&amp;D</c:v>
                </c:pt>
                <c:pt idx="100">
                  <c:v>HR</c:v>
                </c:pt>
                <c:pt idx="101">
                  <c:v>Finance</c:v>
                </c:pt>
                <c:pt idx="102">
                  <c:v>HR</c:v>
                </c:pt>
                <c:pt idx="103">
                  <c:v>IT</c:v>
                </c:pt>
                <c:pt idx="104">
                  <c:v>HR</c:v>
                </c:pt>
                <c:pt idx="105">
                  <c:v>Sales</c:v>
                </c:pt>
                <c:pt idx="106">
                  <c:v>Marketing</c:v>
                </c:pt>
                <c:pt idx="107">
                  <c:v>R&amp;D</c:v>
                </c:pt>
                <c:pt idx="108">
                  <c:v>R&amp;D</c:v>
                </c:pt>
                <c:pt idx="109">
                  <c:v>HR</c:v>
                </c:pt>
                <c:pt idx="110">
                  <c:v>Finance</c:v>
                </c:pt>
                <c:pt idx="111">
                  <c:v>Marketing</c:v>
                </c:pt>
                <c:pt idx="112">
                  <c:v>IT</c:v>
                </c:pt>
                <c:pt idx="113">
                  <c:v>R&amp;D</c:v>
                </c:pt>
                <c:pt idx="114">
                  <c:v>HR</c:v>
                </c:pt>
                <c:pt idx="115">
                  <c:v>R&amp;D</c:v>
                </c:pt>
                <c:pt idx="116">
                  <c:v>Sales</c:v>
                </c:pt>
                <c:pt idx="117">
                  <c:v>Marketing</c:v>
                </c:pt>
                <c:pt idx="118">
                  <c:v>HR</c:v>
                </c:pt>
                <c:pt idx="119">
                  <c:v>Sales</c:v>
                </c:pt>
                <c:pt idx="120">
                  <c:v>Operations</c:v>
                </c:pt>
                <c:pt idx="121">
                  <c:v>Finance</c:v>
                </c:pt>
                <c:pt idx="122">
                  <c:v>IT</c:v>
                </c:pt>
                <c:pt idx="123">
                  <c:v>Finance</c:v>
                </c:pt>
                <c:pt idx="124">
                  <c:v>R&amp;D</c:v>
                </c:pt>
                <c:pt idx="125">
                  <c:v>IT</c:v>
                </c:pt>
                <c:pt idx="126">
                  <c:v>HR</c:v>
                </c:pt>
                <c:pt idx="127">
                  <c:v>Operations</c:v>
                </c:pt>
                <c:pt idx="128">
                  <c:v>Sales</c:v>
                </c:pt>
                <c:pt idx="129">
                  <c:v>R&amp;D</c:v>
                </c:pt>
                <c:pt idx="130">
                  <c:v>IT</c:v>
                </c:pt>
                <c:pt idx="131">
                  <c:v>IT</c:v>
                </c:pt>
                <c:pt idx="132">
                  <c:v>Operations</c:v>
                </c:pt>
                <c:pt idx="133">
                  <c:v>IT</c:v>
                </c:pt>
                <c:pt idx="134">
                  <c:v>Operations</c:v>
                </c:pt>
                <c:pt idx="135">
                  <c:v>R&amp;D</c:v>
                </c:pt>
                <c:pt idx="136">
                  <c:v>Marketing</c:v>
                </c:pt>
                <c:pt idx="137">
                  <c:v>HR</c:v>
                </c:pt>
                <c:pt idx="138">
                  <c:v>Operations</c:v>
                </c:pt>
                <c:pt idx="139">
                  <c:v>HR</c:v>
                </c:pt>
                <c:pt idx="140">
                  <c:v>Marketing</c:v>
                </c:pt>
                <c:pt idx="141">
                  <c:v>Sales</c:v>
                </c:pt>
                <c:pt idx="142">
                  <c:v>HR</c:v>
                </c:pt>
                <c:pt idx="143">
                  <c:v>HR</c:v>
                </c:pt>
                <c:pt idx="144">
                  <c:v>IT</c:v>
                </c:pt>
                <c:pt idx="145">
                  <c:v>HR</c:v>
                </c:pt>
                <c:pt idx="146">
                  <c:v>HR</c:v>
                </c:pt>
                <c:pt idx="147">
                  <c:v>HR</c:v>
                </c:pt>
                <c:pt idx="148">
                  <c:v>R&amp;D</c:v>
                </c:pt>
                <c:pt idx="149">
                  <c:v>Operations</c:v>
                </c:pt>
                <c:pt idx="150">
                  <c:v>R&amp;D</c:v>
                </c:pt>
                <c:pt idx="151">
                  <c:v>Finance</c:v>
                </c:pt>
                <c:pt idx="152">
                  <c:v>HR</c:v>
                </c:pt>
                <c:pt idx="153">
                  <c:v>IT</c:v>
                </c:pt>
                <c:pt idx="154">
                  <c:v>R&amp;D</c:v>
                </c:pt>
                <c:pt idx="155">
                  <c:v>HR</c:v>
                </c:pt>
                <c:pt idx="156">
                  <c:v>R&amp;D</c:v>
                </c:pt>
                <c:pt idx="157">
                  <c:v>HR</c:v>
                </c:pt>
                <c:pt idx="158">
                  <c:v>Operations</c:v>
                </c:pt>
                <c:pt idx="159">
                  <c:v>Operations</c:v>
                </c:pt>
                <c:pt idx="160">
                  <c:v>Finance</c:v>
                </c:pt>
                <c:pt idx="161">
                  <c:v>Marketing</c:v>
                </c:pt>
                <c:pt idx="162">
                  <c:v>HR</c:v>
                </c:pt>
                <c:pt idx="163">
                  <c:v>Marketing</c:v>
                </c:pt>
                <c:pt idx="164">
                  <c:v>Finance</c:v>
                </c:pt>
                <c:pt idx="165">
                  <c:v>HR</c:v>
                </c:pt>
                <c:pt idx="166">
                  <c:v>HR</c:v>
                </c:pt>
                <c:pt idx="167">
                  <c:v>Marketing</c:v>
                </c:pt>
                <c:pt idx="168">
                  <c:v>Sales</c:v>
                </c:pt>
                <c:pt idx="169">
                  <c:v>IT</c:v>
                </c:pt>
                <c:pt idx="170">
                  <c:v>IT</c:v>
                </c:pt>
                <c:pt idx="171">
                  <c:v>HR</c:v>
                </c:pt>
                <c:pt idx="172">
                  <c:v>HR</c:v>
                </c:pt>
                <c:pt idx="173">
                  <c:v>R&amp;D</c:v>
                </c:pt>
                <c:pt idx="174">
                  <c:v>Operations</c:v>
                </c:pt>
                <c:pt idx="175">
                  <c:v>Marketing</c:v>
                </c:pt>
                <c:pt idx="176">
                  <c:v>Finance</c:v>
                </c:pt>
                <c:pt idx="177">
                  <c:v>Sales</c:v>
                </c:pt>
                <c:pt idx="178">
                  <c:v>Finance</c:v>
                </c:pt>
                <c:pt idx="179">
                  <c:v>R&amp;D</c:v>
                </c:pt>
                <c:pt idx="180">
                  <c:v>Sales</c:v>
                </c:pt>
                <c:pt idx="181">
                  <c:v>R&amp;D</c:v>
                </c:pt>
                <c:pt idx="182">
                  <c:v>HR</c:v>
                </c:pt>
                <c:pt idx="183">
                  <c:v>HR</c:v>
                </c:pt>
                <c:pt idx="184">
                  <c:v>Operations</c:v>
                </c:pt>
                <c:pt idx="185">
                  <c:v>Operations</c:v>
                </c:pt>
                <c:pt idx="186">
                  <c:v>Sales</c:v>
                </c:pt>
                <c:pt idx="187">
                  <c:v>Finance</c:v>
                </c:pt>
                <c:pt idx="188">
                  <c:v>Operations</c:v>
                </c:pt>
                <c:pt idx="189">
                  <c:v>IT</c:v>
                </c:pt>
                <c:pt idx="190">
                  <c:v>R&amp;D</c:v>
                </c:pt>
                <c:pt idx="191">
                  <c:v>Finance</c:v>
                </c:pt>
                <c:pt idx="192">
                  <c:v>Finance</c:v>
                </c:pt>
                <c:pt idx="193">
                  <c:v>Operations</c:v>
                </c:pt>
                <c:pt idx="194">
                  <c:v>IT</c:v>
                </c:pt>
                <c:pt idx="195">
                  <c:v>Marketing</c:v>
                </c:pt>
                <c:pt idx="196">
                  <c:v>HR</c:v>
                </c:pt>
                <c:pt idx="197">
                  <c:v>HR</c:v>
                </c:pt>
                <c:pt idx="198">
                  <c:v>HR</c:v>
                </c:pt>
                <c:pt idx="199">
                  <c:v>R&amp;D</c:v>
                </c:pt>
                <c:pt idx="200">
                  <c:v>R&amp;D</c:v>
                </c:pt>
                <c:pt idx="201">
                  <c:v>Operations</c:v>
                </c:pt>
                <c:pt idx="202">
                  <c:v>HR</c:v>
                </c:pt>
                <c:pt idx="203">
                  <c:v>R&amp;D</c:v>
                </c:pt>
                <c:pt idx="204">
                  <c:v>Operations</c:v>
                </c:pt>
                <c:pt idx="205">
                  <c:v>HR</c:v>
                </c:pt>
                <c:pt idx="206">
                  <c:v>Operations</c:v>
                </c:pt>
                <c:pt idx="207">
                  <c:v>Marketing</c:v>
                </c:pt>
                <c:pt idx="208">
                  <c:v>IT</c:v>
                </c:pt>
                <c:pt idx="209">
                  <c:v>Finance</c:v>
                </c:pt>
                <c:pt idx="210">
                  <c:v>R&amp;D</c:v>
                </c:pt>
                <c:pt idx="211">
                  <c:v>Operations</c:v>
                </c:pt>
                <c:pt idx="212">
                  <c:v>R&amp;D</c:v>
                </c:pt>
                <c:pt idx="213">
                  <c:v>R&amp;D</c:v>
                </c:pt>
                <c:pt idx="214">
                  <c:v>Finance</c:v>
                </c:pt>
                <c:pt idx="215">
                  <c:v>Finance</c:v>
                </c:pt>
                <c:pt idx="216">
                  <c:v>HR</c:v>
                </c:pt>
                <c:pt idx="217">
                  <c:v>R&amp;D</c:v>
                </c:pt>
                <c:pt idx="218">
                  <c:v>Finance</c:v>
                </c:pt>
                <c:pt idx="219">
                  <c:v>Finance</c:v>
                </c:pt>
                <c:pt idx="220">
                  <c:v>Sales</c:v>
                </c:pt>
                <c:pt idx="221">
                  <c:v>R&amp;D</c:v>
                </c:pt>
                <c:pt idx="222">
                  <c:v>Marketing</c:v>
                </c:pt>
                <c:pt idx="223">
                  <c:v>Finance</c:v>
                </c:pt>
                <c:pt idx="224">
                  <c:v>HR</c:v>
                </c:pt>
                <c:pt idx="225">
                  <c:v>Operations</c:v>
                </c:pt>
                <c:pt idx="226">
                  <c:v>Operations</c:v>
                </c:pt>
                <c:pt idx="227">
                  <c:v>Sales</c:v>
                </c:pt>
                <c:pt idx="228">
                  <c:v>Marketing</c:v>
                </c:pt>
                <c:pt idx="229">
                  <c:v>Marketing</c:v>
                </c:pt>
                <c:pt idx="230">
                  <c:v>Operations</c:v>
                </c:pt>
                <c:pt idx="231">
                  <c:v>Sales</c:v>
                </c:pt>
                <c:pt idx="232">
                  <c:v>IT</c:v>
                </c:pt>
                <c:pt idx="233">
                  <c:v>HR</c:v>
                </c:pt>
                <c:pt idx="234">
                  <c:v>Marketing</c:v>
                </c:pt>
                <c:pt idx="235">
                  <c:v>Sales</c:v>
                </c:pt>
                <c:pt idx="236">
                  <c:v>Finance</c:v>
                </c:pt>
                <c:pt idx="237">
                  <c:v>R&amp;D</c:v>
                </c:pt>
                <c:pt idx="238">
                  <c:v>Sales</c:v>
                </c:pt>
                <c:pt idx="239">
                  <c:v>R&amp;D</c:v>
                </c:pt>
                <c:pt idx="240">
                  <c:v>IT</c:v>
                </c:pt>
                <c:pt idx="241">
                  <c:v>Sales</c:v>
                </c:pt>
                <c:pt idx="242">
                  <c:v>Operations</c:v>
                </c:pt>
                <c:pt idx="243">
                  <c:v>Marketing</c:v>
                </c:pt>
                <c:pt idx="244">
                  <c:v>Marketing</c:v>
                </c:pt>
                <c:pt idx="245">
                  <c:v>Marketing</c:v>
                </c:pt>
                <c:pt idx="246">
                  <c:v>Finance</c:v>
                </c:pt>
                <c:pt idx="247">
                  <c:v>Operations</c:v>
                </c:pt>
                <c:pt idx="248">
                  <c:v>Marketing</c:v>
                </c:pt>
                <c:pt idx="249">
                  <c:v>R&amp;D</c:v>
                </c:pt>
                <c:pt idx="250">
                  <c:v>R&amp;D</c:v>
                </c:pt>
                <c:pt idx="251">
                  <c:v>Operations</c:v>
                </c:pt>
                <c:pt idx="252">
                  <c:v>Finance</c:v>
                </c:pt>
                <c:pt idx="253">
                  <c:v>R&amp;D</c:v>
                </c:pt>
                <c:pt idx="254">
                  <c:v>Finance</c:v>
                </c:pt>
                <c:pt idx="255">
                  <c:v>HR</c:v>
                </c:pt>
                <c:pt idx="256">
                  <c:v>Sales</c:v>
                </c:pt>
                <c:pt idx="257">
                  <c:v>Marketing</c:v>
                </c:pt>
                <c:pt idx="258">
                  <c:v>Finance</c:v>
                </c:pt>
                <c:pt idx="259">
                  <c:v>Finance</c:v>
                </c:pt>
                <c:pt idx="260">
                  <c:v>Sales</c:v>
                </c:pt>
                <c:pt idx="261">
                  <c:v>Sales</c:v>
                </c:pt>
                <c:pt idx="262">
                  <c:v>HR</c:v>
                </c:pt>
                <c:pt idx="263">
                  <c:v>HR</c:v>
                </c:pt>
                <c:pt idx="264">
                  <c:v>Marketing</c:v>
                </c:pt>
                <c:pt idx="265">
                  <c:v>Marketing</c:v>
                </c:pt>
                <c:pt idx="266">
                  <c:v>HR</c:v>
                </c:pt>
                <c:pt idx="267">
                  <c:v>Finance</c:v>
                </c:pt>
                <c:pt idx="268">
                  <c:v>IT</c:v>
                </c:pt>
                <c:pt idx="269">
                  <c:v>Operations</c:v>
                </c:pt>
                <c:pt idx="270">
                  <c:v>Operations</c:v>
                </c:pt>
                <c:pt idx="271">
                  <c:v>Finance</c:v>
                </c:pt>
                <c:pt idx="272">
                  <c:v>Marketing</c:v>
                </c:pt>
                <c:pt idx="273">
                  <c:v>Sales</c:v>
                </c:pt>
                <c:pt idx="274">
                  <c:v>HR</c:v>
                </c:pt>
                <c:pt idx="275">
                  <c:v>Sales</c:v>
                </c:pt>
                <c:pt idx="276">
                  <c:v>HR</c:v>
                </c:pt>
                <c:pt idx="277">
                  <c:v>Sales</c:v>
                </c:pt>
                <c:pt idx="278">
                  <c:v>IT</c:v>
                </c:pt>
                <c:pt idx="279">
                  <c:v>IT</c:v>
                </c:pt>
                <c:pt idx="280">
                  <c:v>Finance</c:v>
                </c:pt>
                <c:pt idx="281">
                  <c:v>IT</c:v>
                </c:pt>
                <c:pt idx="282">
                  <c:v>HR</c:v>
                </c:pt>
                <c:pt idx="283">
                  <c:v>Sales</c:v>
                </c:pt>
                <c:pt idx="284">
                  <c:v>HR</c:v>
                </c:pt>
                <c:pt idx="285">
                  <c:v>Marketing</c:v>
                </c:pt>
                <c:pt idx="286">
                  <c:v>Finance</c:v>
                </c:pt>
                <c:pt idx="287">
                  <c:v>Sales</c:v>
                </c:pt>
                <c:pt idx="288">
                  <c:v>Operations</c:v>
                </c:pt>
                <c:pt idx="289">
                  <c:v>HR</c:v>
                </c:pt>
                <c:pt idx="290">
                  <c:v>Marketing</c:v>
                </c:pt>
                <c:pt idx="291">
                  <c:v>Operations</c:v>
                </c:pt>
                <c:pt idx="292">
                  <c:v>Finance</c:v>
                </c:pt>
                <c:pt idx="293">
                  <c:v>Finance</c:v>
                </c:pt>
                <c:pt idx="294">
                  <c:v>HR</c:v>
                </c:pt>
                <c:pt idx="295">
                  <c:v>IT</c:v>
                </c:pt>
                <c:pt idx="296">
                  <c:v>Operations</c:v>
                </c:pt>
                <c:pt idx="297">
                  <c:v>HR</c:v>
                </c:pt>
                <c:pt idx="298">
                  <c:v>Marketing</c:v>
                </c:pt>
                <c:pt idx="299">
                  <c:v>IT</c:v>
                </c:pt>
              </c:strCache>
            </c:strRef>
          </c:cat>
          <c:val>
            <c:numRef>
              <c:f>Main!$E$2:$E$301</c:f>
              <c:numCache>
                <c:formatCode>General</c:formatCode>
                <c:ptCount val="300"/>
                <c:pt idx="0">
                  <c:v>6614</c:v>
                </c:pt>
                <c:pt idx="1">
                  <c:v>7499</c:v>
                </c:pt>
                <c:pt idx="2">
                  <c:v>8220</c:v>
                </c:pt>
                <c:pt idx="3">
                  <c:v>6578</c:v>
                </c:pt>
                <c:pt idx="4">
                  <c:v>5705</c:v>
                </c:pt>
                <c:pt idx="5">
                  <c:v>6133</c:v>
                </c:pt>
                <c:pt idx="6">
                  <c:v>5096</c:v>
                </c:pt>
                <c:pt idx="7">
                  <c:v>3771</c:v>
                </c:pt>
                <c:pt idx="8">
                  <c:v>8754</c:v>
                </c:pt>
                <c:pt idx="9">
                  <c:v>4462</c:v>
                </c:pt>
                <c:pt idx="10">
                  <c:v>6345</c:v>
                </c:pt>
                <c:pt idx="11">
                  <c:v>8141</c:v>
                </c:pt>
                <c:pt idx="12">
                  <c:v>7082</c:v>
                </c:pt>
                <c:pt idx="13">
                  <c:v>6325</c:v>
                </c:pt>
                <c:pt idx="14">
                  <c:v>6296</c:v>
                </c:pt>
                <c:pt idx="15">
                  <c:v>6504</c:v>
                </c:pt>
                <c:pt idx="16">
                  <c:v>4894</c:v>
                </c:pt>
                <c:pt idx="17">
                  <c:v>6340</c:v>
                </c:pt>
                <c:pt idx="18">
                  <c:v>4407</c:v>
                </c:pt>
                <c:pt idx="19">
                  <c:v>6014</c:v>
                </c:pt>
                <c:pt idx="20">
                  <c:v>6568</c:v>
                </c:pt>
                <c:pt idx="21">
                  <c:v>5501</c:v>
                </c:pt>
                <c:pt idx="22">
                  <c:v>3963</c:v>
                </c:pt>
                <c:pt idx="23">
                  <c:v>6925</c:v>
                </c:pt>
                <c:pt idx="24">
                  <c:v>7410</c:v>
                </c:pt>
                <c:pt idx="25">
                  <c:v>4781</c:v>
                </c:pt>
                <c:pt idx="26">
                  <c:v>3553</c:v>
                </c:pt>
                <c:pt idx="27">
                  <c:v>3634</c:v>
                </c:pt>
                <c:pt idx="28">
                  <c:v>6558</c:v>
                </c:pt>
                <c:pt idx="29">
                  <c:v>6362</c:v>
                </c:pt>
                <c:pt idx="30">
                  <c:v>4379</c:v>
                </c:pt>
                <c:pt idx="31">
                  <c:v>6003</c:v>
                </c:pt>
                <c:pt idx="32">
                  <c:v>4057</c:v>
                </c:pt>
                <c:pt idx="33">
                  <c:v>3651</c:v>
                </c:pt>
                <c:pt idx="34">
                  <c:v>7671</c:v>
                </c:pt>
                <c:pt idx="35">
                  <c:v>8581</c:v>
                </c:pt>
                <c:pt idx="36">
                  <c:v>7731</c:v>
                </c:pt>
                <c:pt idx="37">
                  <c:v>3935</c:v>
                </c:pt>
                <c:pt idx="38">
                  <c:v>6926</c:v>
                </c:pt>
                <c:pt idx="39">
                  <c:v>8234</c:v>
                </c:pt>
                <c:pt idx="40">
                  <c:v>5784</c:v>
                </c:pt>
                <c:pt idx="41">
                  <c:v>6028</c:v>
                </c:pt>
                <c:pt idx="42">
                  <c:v>7821</c:v>
                </c:pt>
                <c:pt idx="43">
                  <c:v>4326</c:v>
                </c:pt>
                <c:pt idx="44">
                  <c:v>8831</c:v>
                </c:pt>
                <c:pt idx="45">
                  <c:v>4873</c:v>
                </c:pt>
                <c:pt idx="46">
                  <c:v>6065</c:v>
                </c:pt>
                <c:pt idx="47">
                  <c:v>7967</c:v>
                </c:pt>
                <c:pt idx="48">
                  <c:v>7230</c:v>
                </c:pt>
                <c:pt idx="49">
                  <c:v>6734</c:v>
                </c:pt>
                <c:pt idx="50">
                  <c:v>7065</c:v>
                </c:pt>
                <c:pt idx="51">
                  <c:v>5445</c:v>
                </c:pt>
                <c:pt idx="52">
                  <c:v>7472</c:v>
                </c:pt>
                <c:pt idx="53">
                  <c:v>3657</c:v>
                </c:pt>
                <c:pt idx="54">
                  <c:v>4429</c:v>
                </c:pt>
                <c:pt idx="55">
                  <c:v>3678</c:v>
                </c:pt>
                <c:pt idx="56">
                  <c:v>4600</c:v>
                </c:pt>
                <c:pt idx="57">
                  <c:v>6538</c:v>
                </c:pt>
                <c:pt idx="58">
                  <c:v>4813</c:v>
                </c:pt>
                <c:pt idx="59">
                  <c:v>7974</c:v>
                </c:pt>
                <c:pt idx="60">
                  <c:v>7853</c:v>
                </c:pt>
                <c:pt idx="61">
                  <c:v>8584</c:v>
                </c:pt>
                <c:pt idx="62">
                  <c:v>7266</c:v>
                </c:pt>
                <c:pt idx="63">
                  <c:v>7685</c:v>
                </c:pt>
                <c:pt idx="64">
                  <c:v>4261</c:v>
                </c:pt>
                <c:pt idx="65">
                  <c:v>5349</c:v>
                </c:pt>
                <c:pt idx="66">
                  <c:v>6240</c:v>
                </c:pt>
                <c:pt idx="67">
                  <c:v>6841</c:v>
                </c:pt>
                <c:pt idx="68">
                  <c:v>8531</c:v>
                </c:pt>
                <c:pt idx="69">
                  <c:v>6065</c:v>
                </c:pt>
                <c:pt idx="70">
                  <c:v>7842</c:v>
                </c:pt>
                <c:pt idx="71">
                  <c:v>6667</c:v>
                </c:pt>
                <c:pt idx="72">
                  <c:v>6252</c:v>
                </c:pt>
                <c:pt idx="73">
                  <c:v>4740</c:v>
                </c:pt>
                <c:pt idx="74">
                  <c:v>6500</c:v>
                </c:pt>
                <c:pt idx="75">
                  <c:v>8199</c:v>
                </c:pt>
                <c:pt idx="76">
                  <c:v>4635</c:v>
                </c:pt>
                <c:pt idx="77">
                  <c:v>5060</c:v>
                </c:pt>
                <c:pt idx="78">
                  <c:v>8115</c:v>
                </c:pt>
                <c:pt idx="79">
                  <c:v>7025</c:v>
                </c:pt>
                <c:pt idx="80">
                  <c:v>8308</c:v>
                </c:pt>
                <c:pt idx="81">
                  <c:v>5215</c:v>
                </c:pt>
                <c:pt idx="82">
                  <c:v>8857</c:v>
                </c:pt>
                <c:pt idx="83">
                  <c:v>6678</c:v>
                </c:pt>
                <c:pt idx="84">
                  <c:v>7613</c:v>
                </c:pt>
                <c:pt idx="85">
                  <c:v>6573</c:v>
                </c:pt>
                <c:pt idx="86">
                  <c:v>6691</c:v>
                </c:pt>
                <c:pt idx="87">
                  <c:v>4668</c:v>
                </c:pt>
                <c:pt idx="88">
                  <c:v>6147</c:v>
                </c:pt>
                <c:pt idx="89">
                  <c:v>6981</c:v>
                </c:pt>
                <c:pt idx="90">
                  <c:v>4823</c:v>
                </c:pt>
                <c:pt idx="91">
                  <c:v>6721</c:v>
                </c:pt>
                <c:pt idx="92">
                  <c:v>7942</c:v>
                </c:pt>
                <c:pt idx="93">
                  <c:v>6938</c:v>
                </c:pt>
                <c:pt idx="94">
                  <c:v>6138</c:v>
                </c:pt>
                <c:pt idx="95">
                  <c:v>5451</c:v>
                </c:pt>
                <c:pt idx="96">
                  <c:v>4834</c:v>
                </c:pt>
                <c:pt idx="97">
                  <c:v>3500</c:v>
                </c:pt>
                <c:pt idx="98">
                  <c:v>8884</c:v>
                </c:pt>
                <c:pt idx="99">
                  <c:v>7891</c:v>
                </c:pt>
                <c:pt idx="100">
                  <c:v>6583</c:v>
                </c:pt>
                <c:pt idx="101">
                  <c:v>4102</c:v>
                </c:pt>
                <c:pt idx="102">
                  <c:v>6230</c:v>
                </c:pt>
                <c:pt idx="103">
                  <c:v>7222</c:v>
                </c:pt>
                <c:pt idx="104">
                  <c:v>3621</c:v>
                </c:pt>
                <c:pt idx="105">
                  <c:v>7943</c:v>
                </c:pt>
                <c:pt idx="106">
                  <c:v>4195</c:v>
                </c:pt>
                <c:pt idx="107">
                  <c:v>7356</c:v>
                </c:pt>
                <c:pt idx="108">
                  <c:v>7724</c:v>
                </c:pt>
                <c:pt idx="109">
                  <c:v>5871</c:v>
                </c:pt>
                <c:pt idx="110">
                  <c:v>3929</c:v>
                </c:pt>
                <c:pt idx="111">
                  <c:v>8125</c:v>
                </c:pt>
                <c:pt idx="112">
                  <c:v>8342</c:v>
                </c:pt>
                <c:pt idx="113">
                  <c:v>7095</c:v>
                </c:pt>
                <c:pt idx="114">
                  <c:v>5250</c:v>
                </c:pt>
                <c:pt idx="115">
                  <c:v>8526</c:v>
                </c:pt>
                <c:pt idx="116">
                  <c:v>4149</c:v>
                </c:pt>
                <c:pt idx="117">
                  <c:v>7873</c:v>
                </c:pt>
                <c:pt idx="118">
                  <c:v>4765</c:v>
                </c:pt>
                <c:pt idx="119">
                  <c:v>6299</c:v>
                </c:pt>
                <c:pt idx="120">
                  <c:v>7076</c:v>
                </c:pt>
                <c:pt idx="121">
                  <c:v>6021</c:v>
                </c:pt>
                <c:pt idx="122">
                  <c:v>7914</c:v>
                </c:pt>
                <c:pt idx="123">
                  <c:v>7375</c:v>
                </c:pt>
                <c:pt idx="124">
                  <c:v>7208</c:v>
                </c:pt>
                <c:pt idx="125">
                  <c:v>5834</c:v>
                </c:pt>
                <c:pt idx="126">
                  <c:v>8976</c:v>
                </c:pt>
                <c:pt idx="127">
                  <c:v>4916</c:v>
                </c:pt>
                <c:pt idx="128">
                  <c:v>7337</c:v>
                </c:pt>
                <c:pt idx="129">
                  <c:v>4394</c:v>
                </c:pt>
                <c:pt idx="130">
                  <c:v>4486</c:v>
                </c:pt>
                <c:pt idx="131">
                  <c:v>8967</c:v>
                </c:pt>
                <c:pt idx="132">
                  <c:v>5539</c:v>
                </c:pt>
                <c:pt idx="133">
                  <c:v>7087</c:v>
                </c:pt>
                <c:pt idx="134">
                  <c:v>4467</c:v>
                </c:pt>
                <c:pt idx="135">
                  <c:v>7775</c:v>
                </c:pt>
                <c:pt idx="136">
                  <c:v>7215</c:v>
                </c:pt>
                <c:pt idx="137">
                  <c:v>3576</c:v>
                </c:pt>
                <c:pt idx="138">
                  <c:v>5161</c:v>
                </c:pt>
                <c:pt idx="139">
                  <c:v>4656</c:v>
                </c:pt>
                <c:pt idx="140">
                  <c:v>7525</c:v>
                </c:pt>
                <c:pt idx="141">
                  <c:v>6102</c:v>
                </c:pt>
                <c:pt idx="142">
                  <c:v>4149</c:v>
                </c:pt>
                <c:pt idx="143">
                  <c:v>8972</c:v>
                </c:pt>
                <c:pt idx="144">
                  <c:v>7409</c:v>
                </c:pt>
                <c:pt idx="145">
                  <c:v>3895</c:v>
                </c:pt>
                <c:pt idx="146">
                  <c:v>4199</c:v>
                </c:pt>
                <c:pt idx="147">
                  <c:v>6562</c:v>
                </c:pt>
                <c:pt idx="148">
                  <c:v>5067</c:v>
                </c:pt>
                <c:pt idx="149">
                  <c:v>8285</c:v>
                </c:pt>
                <c:pt idx="150">
                  <c:v>5259</c:v>
                </c:pt>
                <c:pt idx="151">
                  <c:v>4693</c:v>
                </c:pt>
                <c:pt idx="152">
                  <c:v>3680</c:v>
                </c:pt>
                <c:pt idx="153">
                  <c:v>8477</c:v>
                </c:pt>
                <c:pt idx="154">
                  <c:v>6417</c:v>
                </c:pt>
                <c:pt idx="155">
                  <c:v>4315</c:v>
                </c:pt>
                <c:pt idx="156">
                  <c:v>8319</c:v>
                </c:pt>
                <c:pt idx="157">
                  <c:v>6434</c:v>
                </c:pt>
                <c:pt idx="158">
                  <c:v>8559</c:v>
                </c:pt>
                <c:pt idx="159">
                  <c:v>5030</c:v>
                </c:pt>
                <c:pt idx="160">
                  <c:v>8759</c:v>
                </c:pt>
                <c:pt idx="161">
                  <c:v>4192</c:v>
                </c:pt>
                <c:pt idx="162">
                  <c:v>4981</c:v>
                </c:pt>
                <c:pt idx="163">
                  <c:v>8995</c:v>
                </c:pt>
                <c:pt idx="164">
                  <c:v>6661</c:v>
                </c:pt>
                <c:pt idx="165">
                  <c:v>5960</c:v>
                </c:pt>
                <c:pt idx="166">
                  <c:v>8272</c:v>
                </c:pt>
                <c:pt idx="167">
                  <c:v>6347</c:v>
                </c:pt>
                <c:pt idx="168">
                  <c:v>5220</c:v>
                </c:pt>
                <c:pt idx="169">
                  <c:v>5316</c:v>
                </c:pt>
                <c:pt idx="170">
                  <c:v>7368</c:v>
                </c:pt>
                <c:pt idx="171">
                  <c:v>4407</c:v>
                </c:pt>
                <c:pt idx="172">
                  <c:v>3581</c:v>
                </c:pt>
                <c:pt idx="173">
                  <c:v>7019</c:v>
                </c:pt>
                <c:pt idx="174">
                  <c:v>8832</c:v>
                </c:pt>
                <c:pt idx="175">
                  <c:v>3678</c:v>
                </c:pt>
                <c:pt idx="176">
                  <c:v>6035</c:v>
                </c:pt>
                <c:pt idx="177">
                  <c:v>4350</c:v>
                </c:pt>
                <c:pt idx="178">
                  <c:v>8888</c:v>
                </c:pt>
                <c:pt idx="179">
                  <c:v>8223</c:v>
                </c:pt>
                <c:pt idx="180">
                  <c:v>7048</c:v>
                </c:pt>
                <c:pt idx="181">
                  <c:v>5332</c:v>
                </c:pt>
                <c:pt idx="182">
                  <c:v>5938</c:v>
                </c:pt>
                <c:pt idx="183">
                  <c:v>4719</c:v>
                </c:pt>
                <c:pt idx="184">
                  <c:v>8851</c:v>
                </c:pt>
                <c:pt idx="185">
                  <c:v>4624</c:v>
                </c:pt>
                <c:pt idx="186">
                  <c:v>7773</c:v>
                </c:pt>
                <c:pt idx="187">
                  <c:v>5460</c:v>
                </c:pt>
                <c:pt idx="188">
                  <c:v>8386</c:v>
                </c:pt>
                <c:pt idx="189">
                  <c:v>3832</c:v>
                </c:pt>
                <c:pt idx="190">
                  <c:v>6120</c:v>
                </c:pt>
                <c:pt idx="191">
                  <c:v>4526</c:v>
                </c:pt>
                <c:pt idx="192">
                  <c:v>5550</c:v>
                </c:pt>
                <c:pt idx="193">
                  <c:v>6611</c:v>
                </c:pt>
                <c:pt idx="194">
                  <c:v>5722</c:v>
                </c:pt>
                <c:pt idx="195">
                  <c:v>8701</c:v>
                </c:pt>
                <c:pt idx="196">
                  <c:v>5996</c:v>
                </c:pt>
                <c:pt idx="197">
                  <c:v>5597</c:v>
                </c:pt>
                <c:pt idx="198">
                  <c:v>3956</c:v>
                </c:pt>
                <c:pt idx="199">
                  <c:v>6719</c:v>
                </c:pt>
                <c:pt idx="200">
                  <c:v>5516</c:v>
                </c:pt>
                <c:pt idx="201">
                  <c:v>5520</c:v>
                </c:pt>
                <c:pt idx="202">
                  <c:v>7112</c:v>
                </c:pt>
                <c:pt idx="203">
                  <c:v>5444</c:v>
                </c:pt>
                <c:pt idx="204">
                  <c:v>5153</c:v>
                </c:pt>
                <c:pt idx="205">
                  <c:v>7448</c:v>
                </c:pt>
                <c:pt idx="206">
                  <c:v>3938</c:v>
                </c:pt>
                <c:pt idx="207">
                  <c:v>6267</c:v>
                </c:pt>
                <c:pt idx="208">
                  <c:v>8267</c:v>
                </c:pt>
                <c:pt idx="209">
                  <c:v>6477</c:v>
                </c:pt>
                <c:pt idx="210">
                  <c:v>6790</c:v>
                </c:pt>
                <c:pt idx="211">
                  <c:v>5879</c:v>
                </c:pt>
                <c:pt idx="212">
                  <c:v>3709</c:v>
                </c:pt>
                <c:pt idx="213">
                  <c:v>7539</c:v>
                </c:pt>
                <c:pt idx="214">
                  <c:v>4526</c:v>
                </c:pt>
                <c:pt idx="215">
                  <c:v>6722</c:v>
                </c:pt>
                <c:pt idx="216">
                  <c:v>6808</c:v>
                </c:pt>
                <c:pt idx="217">
                  <c:v>3921</c:v>
                </c:pt>
                <c:pt idx="218">
                  <c:v>4260</c:v>
                </c:pt>
                <c:pt idx="219">
                  <c:v>4321</c:v>
                </c:pt>
                <c:pt idx="220">
                  <c:v>8922</c:v>
                </c:pt>
                <c:pt idx="221">
                  <c:v>5495</c:v>
                </c:pt>
                <c:pt idx="222">
                  <c:v>4664</c:v>
                </c:pt>
                <c:pt idx="223">
                  <c:v>7680</c:v>
                </c:pt>
                <c:pt idx="224">
                  <c:v>7147</c:v>
                </c:pt>
                <c:pt idx="225">
                  <c:v>7528</c:v>
                </c:pt>
                <c:pt idx="226">
                  <c:v>8751</c:v>
                </c:pt>
                <c:pt idx="227">
                  <c:v>6790</c:v>
                </c:pt>
                <c:pt idx="228">
                  <c:v>7559</c:v>
                </c:pt>
                <c:pt idx="229">
                  <c:v>5634</c:v>
                </c:pt>
                <c:pt idx="230">
                  <c:v>7270</c:v>
                </c:pt>
                <c:pt idx="231">
                  <c:v>4868</c:v>
                </c:pt>
                <c:pt idx="232">
                  <c:v>8801</c:v>
                </c:pt>
                <c:pt idx="233">
                  <c:v>7019</c:v>
                </c:pt>
                <c:pt idx="234">
                  <c:v>6345</c:v>
                </c:pt>
                <c:pt idx="235">
                  <c:v>8537</c:v>
                </c:pt>
                <c:pt idx="236">
                  <c:v>4378</c:v>
                </c:pt>
                <c:pt idx="237">
                  <c:v>5012</c:v>
                </c:pt>
                <c:pt idx="238">
                  <c:v>5511</c:v>
                </c:pt>
                <c:pt idx="239">
                  <c:v>6659</c:v>
                </c:pt>
                <c:pt idx="240">
                  <c:v>6495</c:v>
                </c:pt>
                <c:pt idx="241">
                  <c:v>8695</c:v>
                </c:pt>
                <c:pt idx="242">
                  <c:v>8030</c:v>
                </c:pt>
                <c:pt idx="243">
                  <c:v>6154</c:v>
                </c:pt>
                <c:pt idx="244">
                  <c:v>8997</c:v>
                </c:pt>
                <c:pt idx="245">
                  <c:v>8101</c:v>
                </c:pt>
                <c:pt idx="246">
                  <c:v>8066</c:v>
                </c:pt>
                <c:pt idx="247">
                  <c:v>8591</c:v>
                </c:pt>
                <c:pt idx="248">
                  <c:v>6196</c:v>
                </c:pt>
                <c:pt idx="249">
                  <c:v>8987</c:v>
                </c:pt>
                <c:pt idx="250">
                  <c:v>5553</c:v>
                </c:pt>
                <c:pt idx="251">
                  <c:v>4416</c:v>
                </c:pt>
                <c:pt idx="252">
                  <c:v>7530</c:v>
                </c:pt>
                <c:pt idx="253">
                  <c:v>6296</c:v>
                </c:pt>
                <c:pt idx="254">
                  <c:v>8795</c:v>
                </c:pt>
                <c:pt idx="255">
                  <c:v>8919</c:v>
                </c:pt>
                <c:pt idx="256">
                  <c:v>3812</c:v>
                </c:pt>
                <c:pt idx="257">
                  <c:v>4022</c:v>
                </c:pt>
                <c:pt idx="258">
                  <c:v>8035</c:v>
                </c:pt>
                <c:pt idx="259">
                  <c:v>5082</c:v>
                </c:pt>
                <c:pt idx="260">
                  <c:v>6927</c:v>
                </c:pt>
                <c:pt idx="261">
                  <c:v>8829</c:v>
                </c:pt>
                <c:pt idx="262">
                  <c:v>5111</c:v>
                </c:pt>
                <c:pt idx="263">
                  <c:v>8352</c:v>
                </c:pt>
                <c:pt idx="264">
                  <c:v>7666</c:v>
                </c:pt>
                <c:pt idx="265">
                  <c:v>6289</c:v>
                </c:pt>
                <c:pt idx="266">
                  <c:v>5613</c:v>
                </c:pt>
                <c:pt idx="267">
                  <c:v>8916</c:v>
                </c:pt>
                <c:pt idx="268">
                  <c:v>3882</c:v>
                </c:pt>
                <c:pt idx="269">
                  <c:v>5092</c:v>
                </c:pt>
                <c:pt idx="270">
                  <c:v>3600</c:v>
                </c:pt>
                <c:pt idx="271">
                  <c:v>4847</c:v>
                </c:pt>
                <c:pt idx="272">
                  <c:v>4356</c:v>
                </c:pt>
                <c:pt idx="273">
                  <c:v>4320</c:v>
                </c:pt>
                <c:pt idx="274">
                  <c:v>4374</c:v>
                </c:pt>
                <c:pt idx="275">
                  <c:v>4912</c:v>
                </c:pt>
                <c:pt idx="276">
                  <c:v>8245</c:v>
                </c:pt>
                <c:pt idx="277">
                  <c:v>7038</c:v>
                </c:pt>
                <c:pt idx="278">
                  <c:v>6314</c:v>
                </c:pt>
                <c:pt idx="279">
                  <c:v>5982</c:v>
                </c:pt>
                <c:pt idx="280">
                  <c:v>8453</c:v>
                </c:pt>
                <c:pt idx="281">
                  <c:v>6055</c:v>
                </c:pt>
                <c:pt idx="282">
                  <c:v>4228</c:v>
                </c:pt>
                <c:pt idx="283">
                  <c:v>7409</c:v>
                </c:pt>
                <c:pt idx="284">
                  <c:v>8323</c:v>
                </c:pt>
                <c:pt idx="285">
                  <c:v>8505</c:v>
                </c:pt>
                <c:pt idx="286">
                  <c:v>4786</c:v>
                </c:pt>
                <c:pt idx="287">
                  <c:v>4383</c:v>
                </c:pt>
                <c:pt idx="288">
                  <c:v>8743</c:v>
                </c:pt>
                <c:pt idx="289">
                  <c:v>4241</c:v>
                </c:pt>
                <c:pt idx="290">
                  <c:v>8229</c:v>
                </c:pt>
                <c:pt idx="291">
                  <c:v>6578</c:v>
                </c:pt>
                <c:pt idx="292">
                  <c:v>5964</c:v>
                </c:pt>
                <c:pt idx="293">
                  <c:v>5244</c:v>
                </c:pt>
                <c:pt idx="294">
                  <c:v>6169</c:v>
                </c:pt>
                <c:pt idx="295">
                  <c:v>4802</c:v>
                </c:pt>
                <c:pt idx="296">
                  <c:v>7614</c:v>
                </c:pt>
                <c:pt idx="297">
                  <c:v>7276</c:v>
                </c:pt>
                <c:pt idx="298">
                  <c:v>7427</c:v>
                </c:pt>
                <c:pt idx="299">
                  <c:v>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8-4387-8985-EA66A1C5F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26415"/>
        <c:axId val="83226895"/>
      </c:barChart>
      <c:lineChart>
        <c:grouping val="standard"/>
        <c:varyColors val="0"/>
        <c:ser>
          <c:idx val="1"/>
          <c:order val="1"/>
          <c:tx>
            <c:strRef>
              <c:f>Main!$H$1</c:f>
              <c:strCache>
                <c:ptCount val="1"/>
                <c:pt idx="0">
                  <c:v>Performance Rating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Main!$C$2:$C$301</c:f>
              <c:strCache>
                <c:ptCount val="300"/>
                <c:pt idx="0">
                  <c:v>Operations</c:v>
                </c:pt>
                <c:pt idx="1">
                  <c:v>HR</c:v>
                </c:pt>
                <c:pt idx="2">
                  <c:v>R&amp;D</c:v>
                </c:pt>
                <c:pt idx="3">
                  <c:v>IT</c:v>
                </c:pt>
                <c:pt idx="4">
                  <c:v>Finance</c:v>
                </c:pt>
                <c:pt idx="5">
                  <c:v>HR</c:v>
                </c:pt>
                <c:pt idx="6">
                  <c:v>HR</c:v>
                </c:pt>
                <c:pt idx="7">
                  <c:v>Marketing</c:v>
                </c:pt>
                <c:pt idx="8">
                  <c:v>R&amp;D</c:v>
                </c:pt>
                <c:pt idx="9">
                  <c:v>Operations</c:v>
                </c:pt>
                <c:pt idx="10">
                  <c:v>IT</c:v>
                </c:pt>
                <c:pt idx="11">
                  <c:v>HR</c:v>
                </c:pt>
                <c:pt idx="12">
                  <c:v>R&amp;D</c:v>
                </c:pt>
                <c:pt idx="13">
                  <c:v>Operations</c:v>
                </c:pt>
                <c:pt idx="14">
                  <c:v>Finance</c:v>
                </c:pt>
                <c:pt idx="15">
                  <c:v>Finance</c:v>
                </c:pt>
                <c:pt idx="16">
                  <c:v>Finance</c:v>
                </c:pt>
                <c:pt idx="17">
                  <c:v>Marketing</c:v>
                </c:pt>
                <c:pt idx="18">
                  <c:v>Marketing</c:v>
                </c:pt>
                <c:pt idx="19">
                  <c:v>IT</c:v>
                </c:pt>
                <c:pt idx="20">
                  <c:v>Finance</c:v>
                </c:pt>
                <c:pt idx="21">
                  <c:v>IT</c:v>
                </c:pt>
                <c:pt idx="22">
                  <c:v>HR</c:v>
                </c:pt>
                <c:pt idx="23">
                  <c:v>Operations</c:v>
                </c:pt>
                <c:pt idx="24">
                  <c:v>R&amp;D</c:v>
                </c:pt>
                <c:pt idx="25">
                  <c:v>R&amp;D</c:v>
                </c:pt>
                <c:pt idx="26">
                  <c:v>Marketing</c:v>
                </c:pt>
                <c:pt idx="27">
                  <c:v>HR</c:v>
                </c:pt>
                <c:pt idx="28">
                  <c:v>Marketing</c:v>
                </c:pt>
                <c:pt idx="29">
                  <c:v>IT</c:v>
                </c:pt>
                <c:pt idx="30">
                  <c:v>Marketing</c:v>
                </c:pt>
                <c:pt idx="31">
                  <c:v>IT</c:v>
                </c:pt>
                <c:pt idx="32">
                  <c:v>Marketing</c:v>
                </c:pt>
                <c:pt idx="33">
                  <c:v>Sales</c:v>
                </c:pt>
                <c:pt idx="34">
                  <c:v>Operations</c:v>
                </c:pt>
                <c:pt idx="35">
                  <c:v>Marketing</c:v>
                </c:pt>
                <c:pt idx="36">
                  <c:v>IT</c:v>
                </c:pt>
                <c:pt idx="37">
                  <c:v>HR</c:v>
                </c:pt>
                <c:pt idx="38">
                  <c:v>Marketing</c:v>
                </c:pt>
                <c:pt idx="39">
                  <c:v>HR</c:v>
                </c:pt>
                <c:pt idx="40">
                  <c:v>Finance</c:v>
                </c:pt>
                <c:pt idx="41">
                  <c:v>Finance</c:v>
                </c:pt>
                <c:pt idx="42">
                  <c:v>Sales</c:v>
                </c:pt>
                <c:pt idx="43">
                  <c:v>Marketing</c:v>
                </c:pt>
                <c:pt idx="44">
                  <c:v>R&amp;D</c:v>
                </c:pt>
                <c:pt idx="45">
                  <c:v>Finance</c:v>
                </c:pt>
                <c:pt idx="46">
                  <c:v>R&amp;D</c:v>
                </c:pt>
                <c:pt idx="47">
                  <c:v>R&amp;D</c:v>
                </c:pt>
                <c:pt idx="48">
                  <c:v>Marketing</c:v>
                </c:pt>
                <c:pt idx="49">
                  <c:v>Finance</c:v>
                </c:pt>
                <c:pt idx="50">
                  <c:v>IT</c:v>
                </c:pt>
                <c:pt idx="51">
                  <c:v>IT</c:v>
                </c:pt>
                <c:pt idx="52">
                  <c:v>R&amp;D</c:v>
                </c:pt>
                <c:pt idx="53">
                  <c:v>Sales</c:v>
                </c:pt>
                <c:pt idx="54">
                  <c:v>Operations</c:v>
                </c:pt>
                <c:pt idx="55">
                  <c:v>Finance</c:v>
                </c:pt>
                <c:pt idx="56">
                  <c:v>HR</c:v>
                </c:pt>
                <c:pt idx="57">
                  <c:v>Finance</c:v>
                </c:pt>
                <c:pt idx="58">
                  <c:v>IT</c:v>
                </c:pt>
                <c:pt idx="59">
                  <c:v>Operations</c:v>
                </c:pt>
                <c:pt idx="60">
                  <c:v>HR</c:v>
                </c:pt>
                <c:pt idx="61">
                  <c:v>Operations</c:v>
                </c:pt>
                <c:pt idx="62">
                  <c:v>HR</c:v>
                </c:pt>
                <c:pt idx="63">
                  <c:v>Marketing</c:v>
                </c:pt>
                <c:pt idx="64">
                  <c:v>R&amp;D</c:v>
                </c:pt>
                <c:pt idx="65">
                  <c:v>IT</c:v>
                </c:pt>
                <c:pt idx="66">
                  <c:v>Sales</c:v>
                </c:pt>
                <c:pt idx="67">
                  <c:v>R&amp;D</c:v>
                </c:pt>
                <c:pt idx="68">
                  <c:v>R&amp;D</c:v>
                </c:pt>
                <c:pt idx="69">
                  <c:v>Sales</c:v>
                </c:pt>
                <c:pt idx="70">
                  <c:v>HR</c:v>
                </c:pt>
                <c:pt idx="71">
                  <c:v>HR</c:v>
                </c:pt>
                <c:pt idx="72">
                  <c:v>HR</c:v>
                </c:pt>
                <c:pt idx="73">
                  <c:v>Finance</c:v>
                </c:pt>
                <c:pt idx="74">
                  <c:v>Operations</c:v>
                </c:pt>
                <c:pt idx="75">
                  <c:v>HR</c:v>
                </c:pt>
                <c:pt idx="76">
                  <c:v>Sales</c:v>
                </c:pt>
                <c:pt idx="77">
                  <c:v>HR</c:v>
                </c:pt>
                <c:pt idx="78">
                  <c:v>Marketing</c:v>
                </c:pt>
                <c:pt idx="79">
                  <c:v>R&amp;D</c:v>
                </c:pt>
                <c:pt idx="80">
                  <c:v>Operations</c:v>
                </c:pt>
                <c:pt idx="81">
                  <c:v>Marketing</c:v>
                </c:pt>
                <c:pt idx="82">
                  <c:v>HR</c:v>
                </c:pt>
                <c:pt idx="83">
                  <c:v>Finance</c:v>
                </c:pt>
                <c:pt idx="84">
                  <c:v>Marketing</c:v>
                </c:pt>
                <c:pt idx="85">
                  <c:v>Marketing</c:v>
                </c:pt>
                <c:pt idx="86">
                  <c:v>IT</c:v>
                </c:pt>
                <c:pt idx="87">
                  <c:v>Marketing</c:v>
                </c:pt>
                <c:pt idx="88">
                  <c:v>IT</c:v>
                </c:pt>
                <c:pt idx="89">
                  <c:v>Finance</c:v>
                </c:pt>
                <c:pt idx="90">
                  <c:v>IT</c:v>
                </c:pt>
                <c:pt idx="91">
                  <c:v>Marketing</c:v>
                </c:pt>
                <c:pt idx="92">
                  <c:v>Operations</c:v>
                </c:pt>
                <c:pt idx="93">
                  <c:v>Finance</c:v>
                </c:pt>
                <c:pt idx="94">
                  <c:v>Finance</c:v>
                </c:pt>
                <c:pt idx="95">
                  <c:v>HR</c:v>
                </c:pt>
                <c:pt idx="96">
                  <c:v>IT</c:v>
                </c:pt>
                <c:pt idx="97">
                  <c:v>Finance</c:v>
                </c:pt>
                <c:pt idx="98">
                  <c:v>Finance</c:v>
                </c:pt>
                <c:pt idx="99">
                  <c:v>R&amp;D</c:v>
                </c:pt>
                <c:pt idx="100">
                  <c:v>HR</c:v>
                </c:pt>
                <c:pt idx="101">
                  <c:v>Finance</c:v>
                </c:pt>
                <c:pt idx="102">
                  <c:v>HR</c:v>
                </c:pt>
                <c:pt idx="103">
                  <c:v>IT</c:v>
                </c:pt>
                <c:pt idx="104">
                  <c:v>HR</c:v>
                </c:pt>
                <c:pt idx="105">
                  <c:v>Sales</c:v>
                </c:pt>
                <c:pt idx="106">
                  <c:v>Marketing</c:v>
                </c:pt>
                <c:pt idx="107">
                  <c:v>R&amp;D</c:v>
                </c:pt>
                <c:pt idx="108">
                  <c:v>R&amp;D</c:v>
                </c:pt>
                <c:pt idx="109">
                  <c:v>HR</c:v>
                </c:pt>
                <c:pt idx="110">
                  <c:v>Finance</c:v>
                </c:pt>
                <c:pt idx="111">
                  <c:v>Marketing</c:v>
                </c:pt>
                <c:pt idx="112">
                  <c:v>IT</c:v>
                </c:pt>
                <c:pt idx="113">
                  <c:v>R&amp;D</c:v>
                </c:pt>
                <c:pt idx="114">
                  <c:v>HR</c:v>
                </c:pt>
                <c:pt idx="115">
                  <c:v>R&amp;D</c:v>
                </c:pt>
                <c:pt idx="116">
                  <c:v>Sales</c:v>
                </c:pt>
                <c:pt idx="117">
                  <c:v>Marketing</c:v>
                </c:pt>
                <c:pt idx="118">
                  <c:v>HR</c:v>
                </c:pt>
                <c:pt idx="119">
                  <c:v>Sales</c:v>
                </c:pt>
                <c:pt idx="120">
                  <c:v>Operations</c:v>
                </c:pt>
                <c:pt idx="121">
                  <c:v>Finance</c:v>
                </c:pt>
                <c:pt idx="122">
                  <c:v>IT</c:v>
                </c:pt>
                <c:pt idx="123">
                  <c:v>Finance</c:v>
                </c:pt>
                <c:pt idx="124">
                  <c:v>R&amp;D</c:v>
                </c:pt>
                <c:pt idx="125">
                  <c:v>IT</c:v>
                </c:pt>
                <c:pt idx="126">
                  <c:v>HR</c:v>
                </c:pt>
                <c:pt idx="127">
                  <c:v>Operations</c:v>
                </c:pt>
                <c:pt idx="128">
                  <c:v>Sales</c:v>
                </c:pt>
                <c:pt idx="129">
                  <c:v>R&amp;D</c:v>
                </c:pt>
                <c:pt idx="130">
                  <c:v>IT</c:v>
                </c:pt>
                <c:pt idx="131">
                  <c:v>IT</c:v>
                </c:pt>
                <c:pt idx="132">
                  <c:v>Operations</c:v>
                </c:pt>
                <c:pt idx="133">
                  <c:v>IT</c:v>
                </c:pt>
                <c:pt idx="134">
                  <c:v>Operations</c:v>
                </c:pt>
                <c:pt idx="135">
                  <c:v>R&amp;D</c:v>
                </c:pt>
                <c:pt idx="136">
                  <c:v>Marketing</c:v>
                </c:pt>
                <c:pt idx="137">
                  <c:v>HR</c:v>
                </c:pt>
                <c:pt idx="138">
                  <c:v>Operations</c:v>
                </c:pt>
                <c:pt idx="139">
                  <c:v>HR</c:v>
                </c:pt>
                <c:pt idx="140">
                  <c:v>Marketing</c:v>
                </c:pt>
                <c:pt idx="141">
                  <c:v>Sales</c:v>
                </c:pt>
                <c:pt idx="142">
                  <c:v>HR</c:v>
                </c:pt>
                <c:pt idx="143">
                  <c:v>HR</c:v>
                </c:pt>
                <c:pt idx="144">
                  <c:v>IT</c:v>
                </c:pt>
                <c:pt idx="145">
                  <c:v>HR</c:v>
                </c:pt>
                <c:pt idx="146">
                  <c:v>HR</c:v>
                </c:pt>
                <c:pt idx="147">
                  <c:v>HR</c:v>
                </c:pt>
                <c:pt idx="148">
                  <c:v>R&amp;D</c:v>
                </c:pt>
                <c:pt idx="149">
                  <c:v>Operations</c:v>
                </c:pt>
                <c:pt idx="150">
                  <c:v>R&amp;D</c:v>
                </c:pt>
                <c:pt idx="151">
                  <c:v>Finance</c:v>
                </c:pt>
                <c:pt idx="152">
                  <c:v>HR</c:v>
                </c:pt>
                <c:pt idx="153">
                  <c:v>IT</c:v>
                </c:pt>
                <c:pt idx="154">
                  <c:v>R&amp;D</c:v>
                </c:pt>
                <c:pt idx="155">
                  <c:v>HR</c:v>
                </c:pt>
                <c:pt idx="156">
                  <c:v>R&amp;D</c:v>
                </c:pt>
                <c:pt idx="157">
                  <c:v>HR</c:v>
                </c:pt>
                <c:pt idx="158">
                  <c:v>Operations</c:v>
                </c:pt>
                <c:pt idx="159">
                  <c:v>Operations</c:v>
                </c:pt>
                <c:pt idx="160">
                  <c:v>Finance</c:v>
                </c:pt>
                <c:pt idx="161">
                  <c:v>Marketing</c:v>
                </c:pt>
                <c:pt idx="162">
                  <c:v>HR</c:v>
                </c:pt>
                <c:pt idx="163">
                  <c:v>Marketing</c:v>
                </c:pt>
                <c:pt idx="164">
                  <c:v>Finance</c:v>
                </c:pt>
                <c:pt idx="165">
                  <c:v>HR</c:v>
                </c:pt>
                <c:pt idx="166">
                  <c:v>HR</c:v>
                </c:pt>
                <c:pt idx="167">
                  <c:v>Marketing</c:v>
                </c:pt>
                <c:pt idx="168">
                  <c:v>Sales</c:v>
                </c:pt>
                <c:pt idx="169">
                  <c:v>IT</c:v>
                </c:pt>
                <c:pt idx="170">
                  <c:v>IT</c:v>
                </c:pt>
                <c:pt idx="171">
                  <c:v>HR</c:v>
                </c:pt>
                <c:pt idx="172">
                  <c:v>HR</c:v>
                </c:pt>
                <c:pt idx="173">
                  <c:v>R&amp;D</c:v>
                </c:pt>
                <c:pt idx="174">
                  <c:v>Operations</c:v>
                </c:pt>
                <c:pt idx="175">
                  <c:v>Marketing</c:v>
                </c:pt>
                <c:pt idx="176">
                  <c:v>Finance</c:v>
                </c:pt>
                <c:pt idx="177">
                  <c:v>Sales</c:v>
                </c:pt>
                <c:pt idx="178">
                  <c:v>Finance</c:v>
                </c:pt>
                <c:pt idx="179">
                  <c:v>R&amp;D</c:v>
                </c:pt>
                <c:pt idx="180">
                  <c:v>Sales</c:v>
                </c:pt>
                <c:pt idx="181">
                  <c:v>R&amp;D</c:v>
                </c:pt>
                <c:pt idx="182">
                  <c:v>HR</c:v>
                </c:pt>
                <c:pt idx="183">
                  <c:v>HR</c:v>
                </c:pt>
                <c:pt idx="184">
                  <c:v>Operations</c:v>
                </c:pt>
                <c:pt idx="185">
                  <c:v>Operations</c:v>
                </c:pt>
                <c:pt idx="186">
                  <c:v>Sales</c:v>
                </c:pt>
                <c:pt idx="187">
                  <c:v>Finance</c:v>
                </c:pt>
                <c:pt idx="188">
                  <c:v>Operations</c:v>
                </c:pt>
                <c:pt idx="189">
                  <c:v>IT</c:v>
                </c:pt>
                <c:pt idx="190">
                  <c:v>R&amp;D</c:v>
                </c:pt>
                <c:pt idx="191">
                  <c:v>Finance</c:v>
                </c:pt>
                <c:pt idx="192">
                  <c:v>Finance</c:v>
                </c:pt>
                <c:pt idx="193">
                  <c:v>Operations</c:v>
                </c:pt>
                <c:pt idx="194">
                  <c:v>IT</c:v>
                </c:pt>
                <c:pt idx="195">
                  <c:v>Marketing</c:v>
                </c:pt>
                <c:pt idx="196">
                  <c:v>HR</c:v>
                </c:pt>
                <c:pt idx="197">
                  <c:v>HR</c:v>
                </c:pt>
                <c:pt idx="198">
                  <c:v>HR</c:v>
                </c:pt>
                <c:pt idx="199">
                  <c:v>R&amp;D</c:v>
                </c:pt>
                <c:pt idx="200">
                  <c:v>R&amp;D</c:v>
                </c:pt>
                <c:pt idx="201">
                  <c:v>Operations</c:v>
                </c:pt>
                <c:pt idx="202">
                  <c:v>HR</c:v>
                </c:pt>
                <c:pt idx="203">
                  <c:v>R&amp;D</c:v>
                </c:pt>
                <c:pt idx="204">
                  <c:v>Operations</c:v>
                </c:pt>
                <c:pt idx="205">
                  <c:v>HR</c:v>
                </c:pt>
                <c:pt idx="206">
                  <c:v>Operations</c:v>
                </c:pt>
                <c:pt idx="207">
                  <c:v>Marketing</c:v>
                </c:pt>
                <c:pt idx="208">
                  <c:v>IT</c:v>
                </c:pt>
                <c:pt idx="209">
                  <c:v>Finance</c:v>
                </c:pt>
                <c:pt idx="210">
                  <c:v>R&amp;D</c:v>
                </c:pt>
                <c:pt idx="211">
                  <c:v>Operations</c:v>
                </c:pt>
                <c:pt idx="212">
                  <c:v>R&amp;D</c:v>
                </c:pt>
                <c:pt idx="213">
                  <c:v>R&amp;D</c:v>
                </c:pt>
                <c:pt idx="214">
                  <c:v>Finance</c:v>
                </c:pt>
                <c:pt idx="215">
                  <c:v>Finance</c:v>
                </c:pt>
                <c:pt idx="216">
                  <c:v>HR</c:v>
                </c:pt>
                <c:pt idx="217">
                  <c:v>R&amp;D</c:v>
                </c:pt>
                <c:pt idx="218">
                  <c:v>Finance</c:v>
                </c:pt>
                <c:pt idx="219">
                  <c:v>Finance</c:v>
                </c:pt>
                <c:pt idx="220">
                  <c:v>Sales</c:v>
                </c:pt>
                <c:pt idx="221">
                  <c:v>R&amp;D</c:v>
                </c:pt>
                <c:pt idx="222">
                  <c:v>Marketing</c:v>
                </c:pt>
                <c:pt idx="223">
                  <c:v>Finance</c:v>
                </c:pt>
                <c:pt idx="224">
                  <c:v>HR</c:v>
                </c:pt>
                <c:pt idx="225">
                  <c:v>Operations</c:v>
                </c:pt>
                <c:pt idx="226">
                  <c:v>Operations</c:v>
                </c:pt>
                <c:pt idx="227">
                  <c:v>Sales</c:v>
                </c:pt>
                <c:pt idx="228">
                  <c:v>Marketing</c:v>
                </c:pt>
                <c:pt idx="229">
                  <c:v>Marketing</c:v>
                </c:pt>
                <c:pt idx="230">
                  <c:v>Operations</c:v>
                </c:pt>
                <c:pt idx="231">
                  <c:v>Sales</c:v>
                </c:pt>
                <c:pt idx="232">
                  <c:v>IT</c:v>
                </c:pt>
                <c:pt idx="233">
                  <c:v>HR</c:v>
                </c:pt>
                <c:pt idx="234">
                  <c:v>Marketing</c:v>
                </c:pt>
                <c:pt idx="235">
                  <c:v>Sales</c:v>
                </c:pt>
                <c:pt idx="236">
                  <c:v>Finance</c:v>
                </c:pt>
                <c:pt idx="237">
                  <c:v>R&amp;D</c:v>
                </c:pt>
                <c:pt idx="238">
                  <c:v>Sales</c:v>
                </c:pt>
                <c:pt idx="239">
                  <c:v>R&amp;D</c:v>
                </c:pt>
                <c:pt idx="240">
                  <c:v>IT</c:v>
                </c:pt>
                <c:pt idx="241">
                  <c:v>Sales</c:v>
                </c:pt>
                <c:pt idx="242">
                  <c:v>Operations</c:v>
                </c:pt>
                <c:pt idx="243">
                  <c:v>Marketing</c:v>
                </c:pt>
                <c:pt idx="244">
                  <c:v>Marketing</c:v>
                </c:pt>
                <c:pt idx="245">
                  <c:v>Marketing</c:v>
                </c:pt>
                <c:pt idx="246">
                  <c:v>Finance</c:v>
                </c:pt>
                <c:pt idx="247">
                  <c:v>Operations</c:v>
                </c:pt>
                <c:pt idx="248">
                  <c:v>Marketing</c:v>
                </c:pt>
                <c:pt idx="249">
                  <c:v>R&amp;D</c:v>
                </c:pt>
                <c:pt idx="250">
                  <c:v>R&amp;D</c:v>
                </c:pt>
                <c:pt idx="251">
                  <c:v>Operations</c:v>
                </c:pt>
                <c:pt idx="252">
                  <c:v>Finance</c:v>
                </c:pt>
                <c:pt idx="253">
                  <c:v>R&amp;D</c:v>
                </c:pt>
                <c:pt idx="254">
                  <c:v>Finance</c:v>
                </c:pt>
                <c:pt idx="255">
                  <c:v>HR</c:v>
                </c:pt>
                <c:pt idx="256">
                  <c:v>Sales</c:v>
                </c:pt>
                <c:pt idx="257">
                  <c:v>Marketing</c:v>
                </c:pt>
                <c:pt idx="258">
                  <c:v>Finance</c:v>
                </c:pt>
                <c:pt idx="259">
                  <c:v>Finance</c:v>
                </c:pt>
                <c:pt idx="260">
                  <c:v>Sales</c:v>
                </c:pt>
                <c:pt idx="261">
                  <c:v>Sales</c:v>
                </c:pt>
                <c:pt idx="262">
                  <c:v>HR</c:v>
                </c:pt>
                <c:pt idx="263">
                  <c:v>HR</c:v>
                </c:pt>
                <c:pt idx="264">
                  <c:v>Marketing</c:v>
                </c:pt>
                <c:pt idx="265">
                  <c:v>Marketing</c:v>
                </c:pt>
                <c:pt idx="266">
                  <c:v>HR</c:v>
                </c:pt>
                <c:pt idx="267">
                  <c:v>Finance</c:v>
                </c:pt>
                <c:pt idx="268">
                  <c:v>IT</c:v>
                </c:pt>
                <c:pt idx="269">
                  <c:v>Operations</c:v>
                </c:pt>
                <c:pt idx="270">
                  <c:v>Operations</c:v>
                </c:pt>
                <c:pt idx="271">
                  <c:v>Finance</c:v>
                </c:pt>
                <c:pt idx="272">
                  <c:v>Marketing</c:v>
                </c:pt>
                <c:pt idx="273">
                  <c:v>Sales</c:v>
                </c:pt>
                <c:pt idx="274">
                  <c:v>HR</c:v>
                </c:pt>
                <c:pt idx="275">
                  <c:v>Sales</c:v>
                </c:pt>
                <c:pt idx="276">
                  <c:v>HR</c:v>
                </c:pt>
                <c:pt idx="277">
                  <c:v>Sales</c:v>
                </c:pt>
                <c:pt idx="278">
                  <c:v>IT</c:v>
                </c:pt>
                <c:pt idx="279">
                  <c:v>IT</c:v>
                </c:pt>
                <c:pt idx="280">
                  <c:v>Finance</c:v>
                </c:pt>
                <c:pt idx="281">
                  <c:v>IT</c:v>
                </c:pt>
                <c:pt idx="282">
                  <c:v>HR</c:v>
                </c:pt>
                <c:pt idx="283">
                  <c:v>Sales</c:v>
                </c:pt>
                <c:pt idx="284">
                  <c:v>HR</c:v>
                </c:pt>
                <c:pt idx="285">
                  <c:v>Marketing</c:v>
                </c:pt>
                <c:pt idx="286">
                  <c:v>Finance</c:v>
                </c:pt>
                <c:pt idx="287">
                  <c:v>Sales</c:v>
                </c:pt>
                <c:pt idx="288">
                  <c:v>Operations</c:v>
                </c:pt>
                <c:pt idx="289">
                  <c:v>HR</c:v>
                </c:pt>
                <c:pt idx="290">
                  <c:v>Marketing</c:v>
                </c:pt>
                <c:pt idx="291">
                  <c:v>Operations</c:v>
                </c:pt>
                <c:pt idx="292">
                  <c:v>Finance</c:v>
                </c:pt>
                <c:pt idx="293">
                  <c:v>Finance</c:v>
                </c:pt>
                <c:pt idx="294">
                  <c:v>HR</c:v>
                </c:pt>
                <c:pt idx="295">
                  <c:v>IT</c:v>
                </c:pt>
                <c:pt idx="296">
                  <c:v>Operations</c:v>
                </c:pt>
                <c:pt idx="297">
                  <c:v>HR</c:v>
                </c:pt>
                <c:pt idx="298">
                  <c:v>Marketing</c:v>
                </c:pt>
                <c:pt idx="299">
                  <c:v>IT</c:v>
                </c:pt>
              </c:strCache>
            </c:strRef>
          </c:cat>
          <c:val>
            <c:numRef>
              <c:f>Main!$H$2:$H$301</c:f>
              <c:numCache>
                <c:formatCode>General</c:formatCode>
                <c:ptCount val="300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6</c:v>
                </c:pt>
                <c:pt idx="45">
                  <c:v>5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9</c:v>
                </c:pt>
                <c:pt idx="50">
                  <c:v>4</c:v>
                </c:pt>
                <c:pt idx="51">
                  <c:v>8</c:v>
                </c:pt>
                <c:pt idx="52">
                  <c:v>9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7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9</c:v>
                </c:pt>
                <c:pt idx="66">
                  <c:v>6</c:v>
                </c:pt>
                <c:pt idx="67">
                  <c:v>9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9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9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4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  <c:pt idx="100">
                  <c:v>9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5</c:v>
                </c:pt>
                <c:pt idx="109">
                  <c:v>6</c:v>
                </c:pt>
                <c:pt idx="110">
                  <c:v>9</c:v>
                </c:pt>
                <c:pt idx="111">
                  <c:v>4</c:v>
                </c:pt>
                <c:pt idx="112">
                  <c:v>7</c:v>
                </c:pt>
                <c:pt idx="113">
                  <c:v>8</c:v>
                </c:pt>
                <c:pt idx="114">
                  <c:v>4</c:v>
                </c:pt>
                <c:pt idx="115">
                  <c:v>4</c:v>
                </c:pt>
                <c:pt idx="116">
                  <c:v>7</c:v>
                </c:pt>
                <c:pt idx="117">
                  <c:v>8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6</c:v>
                </c:pt>
                <c:pt idx="128">
                  <c:v>5</c:v>
                </c:pt>
                <c:pt idx="129">
                  <c:v>8</c:v>
                </c:pt>
                <c:pt idx="130">
                  <c:v>5</c:v>
                </c:pt>
                <c:pt idx="131">
                  <c:v>9</c:v>
                </c:pt>
                <c:pt idx="132">
                  <c:v>5</c:v>
                </c:pt>
                <c:pt idx="133">
                  <c:v>7</c:v>
                </c:pt>
                <c:pt idx="134">
                  <c:v>9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9</c:v>
                </c:pt>
                <c:pt idx="144">
                  <c:v>4</c:v>
                </c:pt>
                <c:pt idx="145">
                  <c:v>6</c:v>
                </c:pt>
                <c:pt idx="146">
                  <c:v>9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6</c:v>
                </c:pt>
                <c:pt idx="153">
                  <c:v>8</c:v>
                </c:pt>
                <c:pt idx="154">
                  <c:v>7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7</c:v>
                </c:pt>
                <c:pt idx="159">
                  <c:v>9</c:v>
                </c:pt>
                <c:pt idx="160">
                  <c:v>6</c:v>
                </c:pt>
                <c:pt idx="161">
                  <c:v>7</c:v>
                </c:pt>
                <c:pt idx="162">
                  <c:v>7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7</c:v>
                </c:pt>
                <c:pt idx="167">
                  <c:v>4</c:v>
                </c:pt>
                <c:pt idx="168">
                  <c:v>9</c:v>
                </c:pt>
                <c:pt idx="169">
                  <c:v>9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9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8</c:v>
                </c:pt>
                <c:pt idx="179">
                  <c:v>7</c:v>
                </c:pt>
                <c:pt idx="180">
                  <c:v>5</c:v>
                </c:pt>
                <c:pt idx="181">
                  <c:v>9</c:v>
                </c:pt>
                <c:pt idx="182">
                  <c:v>8</c:v>
                </c:pt>
                <c:pt idx="183">
                  <c:v>4</c:v>
                </c:pt>
                <c:pt idx="184">
                  <c:v>5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4</c:v>
                </c:pt>
                <c:pt idx="190">
                  <c:v>8</c:v>
                </c:pt>
                <c:pt idx="191">
                  <c:v>9</c:v>
                </c:pt>
                <c:pt idx="192">
                  <c:v>4</c:v>
                </c:pt>
                <c:pt idx="193">
                  <c:v>7</c:v>
                </c:pt>
                <c:pt idx="194">
                  <c:v>6</c:v>
                </c:pt>
                <c:pt idx="195">
                  <c:v>9</c:v>
                </c:pt>
                <c:pt idx="196">
                  <c:v>8</c:v>
                </c:pt>
                <c:pt idx="197">
                  <c:v>4</c:v>
                </c:pt>
                <c:pt idx="198">
                  <c:v>7</c:v>
                </c:pt>
                <c:pt idx="199">
                  <c:v>4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6</c:v>
                </c:pt>
                <c:pt idx="208">
                  <c:v>9</c:v>
                </c:pt>
                <c:pt idx="209">
                  <c:v>8</c:v>
                </c:pt>
                <c:pt idx="210">
                  <c:v>4</c:v>
                </c:pt>
                <c:pt idx="211">
                  <c:v>6</c:v>
                </c:pt>
                <c:pt idx="212">
                  <c:v>5</c:v>
                </c:pt>
                <c:pt idx="213">
                  <c:v>9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9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8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4</c:v>
                </c:pt>
                <c:pt idx="236">
                  <c:v>9</c:v>
                </c:pt>
                <c:pt idx="237">
                  <c:v>8</c:v>
                </c:pt>
                <c:pt idx="238">
                  <c:v>7</c:v>
                </c:pt>
                <c:pt idx="239">
                  <c:v>8</c:v>
                </c:pt>
                <c:pt idx="240">
                  <c:v>9</c:v>
                </c:pt>
                <c:pt idx="241">
                  <c:v>8</c:v>
                </c:pt>
                <c:pt idx="242">
                  <c:v>4</c:v>
                </c:pt>
                <c:pt idx="243">
                  <c:v>8</c:v>
                </c:pt>
                <c:pt idx="244">
                  <c:v>5</c:v>
                </c:pt>
                <c:pt idx="245">
                  <c:v>6</c:v>
                </c:pt>
                <c:pt idx="246">
                  <c:v>8</c:v>
                </c:pt>
                <c:pt idx="247">
                  <c:v>5</c:v>
                </c:pt>
                <c:pt idx="248">
                  <c:v>6</c:v>
                </c:pt>
                <c:pt idx="249">
                  <c:v>9</c:v>
                </c:pt>
                <c:pt idx="250">
                  <c:v>4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9</c:v>
                </c:pt>
                <c:pt idx="256">
                  <c:v>9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7</c:v>
                </c:pt>
                <c:pt idx="261">
                  <c:v>7</c:v>
                </c:pt>
                <c:pt idx="262">
                  <c:v>5</c:v>
                </c:pt>
                <c:pt idx="263">
                  <c:v>4</c:v>
                </c:pt>
                <c:pt idx="264">
                  <c:v>8</c:v>
                </c:pt>
                <c:pt idx="265">
                  <c:v>4</c:v>
                </c:pt>
                <c:pt idx="266">
                  <c:v>9</c:v>
                </c:pt>
                <c:pt idx="267">
                  <c:v>6</c:v>
                </c:pt>
                <c:pt idx="268">
                  <c:v>8</c:v>
                </c:pt>
                <c:pt idx="269">
                  <c:v>7</c:v>
                </c:pt>
                <c:pt idx="270">
                  <c:v>9</c:v>
                </c:pt>
                <c:pt idx="271">
                  <c:v>8</c:v>
                </c:pt>
                <c:pt idx="272">
                  <c:v>7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4</c:v>
                </c:pt>
                <c:pt idx="278">
                  <c:v>7</c:v>
                </c:pt>
                <c:pt idx="279">
                  <c:v>7</c:v>
                </c:pt>
                <c:pt idx="280">
                  <c:v>9</c:v>
                </c:pt>
                <c:pt idx="281">
                  <c:v>4</c:v>
                </c:pt>
                <c:pt idx="282">
                  <c:v>7</c:v>
                </c:pt>
                <c:pt idx="283">
                  <c:v>8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8</c:v>
                </c:pt>
                <c:pt idx="288">
                  <c:v>9</c:v>
                </c:pt>
                <c:pt idx="289">
                  <c:v>7</c:v>
                </c:pt>
                <c:pt idx="290">
                  <c:v>7</c:v>
                </c:pt>
                <c:pt idx="291">
                  <c:v>8</c:v>
                </c:pt>
                <c:pt idx="292">
                  <c:v>4</c:v>
                </c:pt>
                <c:pt idx="293">
                  <c:v>7</c:v>
                </c:pt>
                <c:pt idx="294">
                  <c:v>4</c:v>
                </c:pt>
                <c:pt idx="295">
                  <c:v>9</c:v>
                </c:pt>
                <c:pt idx="296">
                  <c:v>6</c:v>
                </c:pt>
                <c:pt idx="297">
                  <c:v>9</c:v>
                </c:pt>
                <c:pt idx="298">
                  <c:v>9</c:v>
                </c:pt>
                <c:pt idx="2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8-4387-8985-EA66A1C5F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580879"/>
        <c:axId val="83228815"/>
      </c:lineChart>
      <c:catAx>
        <c:axId val="8322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6895"/>
        <c:auto val="1"/>
        <c:lblAlgn val="ctr"/>
        <c:lblOffset val="100"/>
        <c:noMultiLvlLbl val="0"/>
      </c:catAx>
      <c:valAx>
        <c:axId val="832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6415"/>
        <c:crossBetween val="between"/>
      </c:valAx>
      <c:valAx>
        <c:axId val="832288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580879"/>
        <c:crosses val="max"/>
        <c:crossBetween val="between"/>
      </c:valAx>
      <c:catAx>
        <c:axId val="1597580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2288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307</xdr:row>
      <xdr:rowOff>57150</xdr:rowOff>
    </xdr:from>
    <xdr:to>
      <xdr:col>9</xdr:col>
      <xdr:colOff>746760</xdr:colOff>
      <xdr:row>322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3D16F-8693-4B90-2029-CCE0B2DA5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347</xdr:row>
      <xdr:rowOff>156210</xdr:rowOff>
    </xdr:from>
    <xdr:to>
      <xdr:col>6</xdr:col>
      <xdr:colOff>937260</xdr:colOff>
      <xdr:row>362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57B7F-42BE-EE22-C517-137F8184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83.906796064817" createdVersion="8" refreshedVersion="8" minRefreshableVersion="3" recordCount="300" xr:uid="{EAD1CB17-4FC0-48AF-B834-7230A172589F}">
  <cacheSource type="worksheet">
    <worksheetSource ref="A1:I301" sheet="Main"/>
  </cacheSource>
  <cacheFields count="9">
    <cacheField name="Employee ID" numFmtId="0">
      <sharedItems containsSemiMixedTypes="0" containsString="0" containsNumber="1" containsInteger="1" minValue="1" maxValue="300"/>
    </cacheField>
    <cacheField name="Name" numFmtId="0">
      <sharedItems/>
    </cacheField>
    <cacheField name="Department" numFmtId="0">
      <sharedItems count="7">
        <s v="Operations"/>
        <s v="HR"/>
        <s v="R&amp;D"/>
        <s v="IT"/>
        <s v="Finance"/>
        <s v="Marketing"/>
        <s v="Sales"/>
      </sharedItems>
    </cacheField>
    <cacheField name="Date of Joining" numFmtId="14">
      <sharedItems containsSemiMixedTypes="0" containsNonDate="0" containsDate="1" containsString="0" minDate="2009-10-30T00:00:00" maxDate="2024-10-17T00:00:00"/>
    </cacheField>
    <cacheField name="Salary" numFmtId="0">
      <sharedItems containsSemiMixedTypes="0" containsString="0" containsNumber="1" containsInteger="1" minValue="3500" maxValue="8997"/>
    </cacheField>
    <cacheField name="Age" numFmtId="0">
      <sharedItems containsSemiMixedTypes="0" containsString="0" containsNumber="1" containsInteger="1" minValue="22" maxValue="59"/>
    </cacheField>
    <cacheField name="Experience (Years)" numFmtId="0">
      <sharedItems containsSemiMixedTypes="0" containsString="0" containsNumber="1" containsInteger="1" minValue="1" maxValue="14"/>
    </cacheField>
    <cacheField name="Performance Rating" numFmtId="0">
      <sharedItems containsSemiMixedTypes="0" containsString="0" containsNumber="1" containsInteger="1" minValue="4" maxValue="9"/>
    </cacheField>
    <cacheField name="Bonus (%)" numFmtId="0">
      <sharedItems containsSemiMixedTypes="0" containsString="0" containsNumber="1" containsInteger="1" minValue="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83.912088888887" createdVersion="8" refreshedVersion="8" minRefreshableVersion="3" recordCount="300" xr:uid="{85FA173C-859C-4BD7-A87D-0312BC828B5D}">
  <cacheSource type="worksheet">
    <worksheetSource name="Table1"/>
  </cacheSource>
  <cacheFields count="9">
    <cacheField name="Employee ID" numFmtId="0">
      <sharedItems containsSemiMixedTypes="0" containsString="0" containsNumber="1" containsInteger="1" minValue="1" maxValue="300"/>
    </cacheField>
    <cacheField name="Name" numFmtId="0">
      <sharedItems/>
    </cacheField>
    <cacheField name="Department" numFmtId="0">
      <sharedItems count="7">
        <s v="Operations"/>
        <s v="HR"/>
        <s v="R&amp;D"/>
        <s v="IT"/>
        <s v="Finance"/>
        <s v="Marketing"/>
        <s v="Sales"/>
      </sharedItems>
    </cacheField>
    <cacheField name="Date of Joining" numFmtId="14">
      <sharedItems containsSemiMixedTypes="0" containsNonDate="0" containsDate="1" containsString="0" minDate="2009-10-30T00:00:00" maxDate="2024-10-17T00:00:00"/>
    </cacheField>
    <cacheField name="Salary" numFmtId="0">
      <sharedItems containsSemiMixedTypes="0" containsString="0" containsNumber="1" containsInteger="1" minValue="3500" maxValue="8997"/>
    </cacheField>
    <cacheField name="Age" numFmtId="0">
      <sharedItems containsSemiMixedTypes="0" containsString="0" containsNumber="1" containsInteger="1" minValue="22" maxValue="59"/>
    </cacheField>
    <cacheField name="Experience (Years)" numFmtId="0">
      <sharedItems containsSemiMixedTypes="0" containsString="0" containsNumber="1" containsInteger="1" minValue="1" maxValue="14"/>
    </cacheField>
    <cacheField name="Performance Rating" numFmtId="0">
      <sharedItems containsSemiMixedTypes="0" containsString="0" containsNumber="1" containsInteger="1" minValue="4" maxValue="9"/>
    </cacheField>
    <cacheField name="Bonus (%)" numFmtId="0">
      <sharedItems containsSemiMixedTypes="0" containsString="0" containsNumber="1" containsInteger="1" minValue="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83.939985069446" createdVersion="8" refreshedVersion="8" minRefreshableVersion="3" recordCount="300" xr:uid="{2E3B75AA-FBD7-4307-858D-B356A7E487CC}">
  <cacheSource type="worksheet">
    <worksheetSource name="Table1[[Employee ID]:[Department]]"/>
  </cacheSource>
  <cacheFields count="3">
    <cacheField name="Employee ID" numFmtId="0">
      <sharedItems containsSemiMixedTypes="0" containsString="0" containsNumber="1" containsInteger="1" minValue="1" maxValue="300"/>
    </cacheField>
    <cacheField name="Name" numFmtId="0">
      <sharedItems/>
    </cacheField>
    <cacheField name="Department" numFmtId="0">
      <sharedItems count="7">
        <s v="Operations"/>
        <s v="HR"/>
        <s v="R&amp;D"/>
        <s v="IT"/>
        <s v="Finance"/>
        <s v="Marketing"/>
        <s v="Sa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s v="Erika Garcia"/>
    <x v="0"/>
    <d v="2017-11-20T00:00:00"/>
    <n v="6614"/>
    <n v="26"/>
    <n v="8"/>
    <n v="6"/>
    <n v="7"/>
  </r>
  <r>
    <n v="2"/>
    <s v="Mark Evans"/>
    <x v="1"/>
    <d v="2012-11-27T00:00:00"/>
    <n v="7499"/>
    <n v="40"/>
    <n v="11"/>
    <n v="9"/>
    <n v="12"/>
  </r>
  <r>
    <n v="3"/>
    <s v="Amber Grant"/>
    <x v="2"/>
    <d v="2014-10-24T00:00:00"/>
    <n v="8220"/>
    <n v="47"/>
    <n v="11"/>
    <n v="8"/>
    <n v="10"/>
  </r>
  <r>
    <n v="4"/>
    <s v="Stephanie Keller"/>
    <x v="3"/>
    <d v="2016-07-21T00:00:00"/>
    <n v="6578"/>
    <n v="42"/>
    <n v="4"/>
    <n v="9"/>
    <n v="12"/>
  </r>
  <r>
    <n v="5"/>
    <s v="William Anderson"/>
    <x v="4"/>
    <d v="2019-09-30T00:00:00"/>
    <n v="5705"/>
    <n v="43"/>
    <n v="6"/>
    <n v="6"/>
    <n v="7"/>
  </r>
  <r>
    <n v="6"/>
    <s v="Samuel Mcdonald"/>
    <x v="1"/>
    <d v="2011-04-22T00:00:00"/>
    <n v="6133"/>
    <n v="25"/>
    <n v="11"/>
    <n v="4"/>
    <n v="5"/>
  </r>
  <r>
    <n v="7"/>
    <s v="Brian Shannon"/>
    <x v="1"/>
    <d v="2024-06-17T00:00:00"/>
    <n v="5096"/>
    <n v="29"/>
    <n v="13"/>
    <n v="8"/>
    <n v="10"/>
  </r>
  <r>
    <n v="8"/>
    <s v="Jonathan Sharp"/>
    <x v="5"/>
    <d v="2019-09-26T00:00:00"/>
    <n v="3771"/>
    <n v="35"/>
    <n v="2"/>
    <n v="5"/>
    <n v="7"/>
  </r>
  <r>
    <n v="9"/>
    <s v="Anthony Sandoval"/>
    <x v="2"/>
    <d v="2014-02-07T00:00:00"/>
    <n v="8754"/>
    <n v="50"/>
    <n v="4"/>
    <n v="6"/>
    <n v="7"/>
  </r>
  <r>
    <n v="10"/>
    <s v="Jody Johnson"/>
    <x v="0"/>
    <d v="2024-04-04T00:00:00"/>
    <n v="4462"/>
    <n v="53"/>
    <n v="1"/>
    <n v="6"/>
    <n v="7"/>
  </r>
  <r>
    <n v="11"/>
    <s v="David Douglas"/>
    <x v="3"/>
    <d v="2016-12-11T00:00:00"/>
    <n v="6345"/>
    <n v="38"/>
    <n v="7"/>
    <n v="4"/>
    <n v="5"/>
  </r>
  <r>
    <n v="12"/>
    <s v="Valerie Atkins"/>
    <x v="1"/>
    <d v="2024-01-03T00:00:00"/>
    <n v="8141"/>
    <n v="45"/>
    <n v="5"/>
    <n v="4"/>
    <n v="5"/>
  </r>
  <r>
    <n v="13"/>
    <s v="John Stein"/>
    <x v="2"/>
    <d v="2009-10-31T00:00:00"/>
    <n v="7082"/>
    <n v="32"/>
    <n v="13"/>
    <n v="7"/>
    <n v="10"/>
  </r>
  <r>
    <n v="14"/>
    <s v="Lee Underwood"/>
    <x v="0"/>
    <d v="2015-12-25T00:00:00"/>
    <n v="6325"/>
    <n v="45"/>
    <n v="1"/>
    <n v="8"/>
    <n v="10"/>
  </r>
  <r>
    <n v="15"/>
    <s v="Mark Gilbert"/>
    <x v="4"/>
    <d v="2021-08-10T00:00:00"/>
    <n v="6296"/>
    <n v="33"/>
    <n v="3"/>
    <n v="7"/>
    <n v="10"/>
  </r>
  <r>
    <n v="16"/>
    <s v="Ricardo Romero"/>
    <x v="4"/>
    <d v="2020-04-14T00:00:00"/>
    <n v="6504"/>
    <n v="39"/>
    <n v="2"/>
    <n v="6"/>
    <n v="7"/>
  </r>
  <r>
    <n v="17"/>
    <s v="Nicole Robinson"/>
    <x v="4"/>
    <d v="2019-03-14T00:00:00"/>
    <n v="4894"/>
    <n v="56"/>
    <n v="1"/>
    <n v="6"/>
    <n v="7"/>
  </r>
  <r>
    <n v="18"/>
    <s v="Connie Perez"/>
    <x v="5"/>
    <d v="2024-01-21T00:00:00"/>
    <n v="6340"/>
    <n v="40"/>
    <n v="11"/>
    <n v="6"/>
    <n v="7"/>
  </r>
  <r>
    <n v="19"/>
    <s v="Jeremy Wilkinson"/>
    <x v="5"/>
    <d v="2018-12-10T00:00:00"/>
    <n v="4407"/>
    <n v="57"/>
    <n v="2"/>
    <n v="7"/>
    <n v="10"/>
  </r>
  <r>
    <n v="20"/>
    <s v="Joshua Murray"/>
    <x v="3"/>
    <d v="2014-08-31T00:00:00"/>
    <n v="6014"/>
    <n v="25"/>
    <n v="1"/>
    <n v="9"/>
    <n v="12"/>
  </r>
  <r>
    <n v="21"/>
    <s v="Felicia Baker"/>
    <x v="4"/>
    <d v="2022-08-25T00:00:00"/>
    <n v="6568"/>
    <n v="38"/>
    <n v="12"/>
    <n v="7"/>
    <n v="10"/>
  </r>
  <r>
    <n v="22"/>
    <s v="Andrew Walton"/>
    <x v="3"/>
    <d v="2020-07-06T00:00:00"/>
    <n v="5501"/>
    <n v="34"/>
    <n v="8"/>
    <n v="4"/>
    <n v="5"/>
  </r>
  <r>
    <n v="23"/>
    <s v="Nancy Warner"/>
    <x v="1"/>
    <d v="2017-05-07T00:00:00"/>
    <n v="3963"/>
    <n v="24"/>
    <n v="3"/>
    <n v="4"/>
    <n v="5"/>
  </r>
  <r>
    <n v="24"/>
    <s v="Megan Davies"/>
    <x v="0"/>
    <d v="2009-12-22T00:00:00"/>
    <n v="6925"/>
    <n v="24"/>
    <n v="11"/>
    <n v="4"/>
    <n v="5"/>
  </r>
  <r>
    <n v="25"/>
    <s v="Amanda Moyer"/>
    <x v="2"/>
    <d v="2011-12-28T00:00:00"/>
    <n v="7410"/>
    <n v="35"/>
    <n v="3"/>
    <n v="8"/>
    <n v="10"/>
  </r>
  <r>
    <n v="26"/>
    <s v="Oscar Swanson"/>
    <x v="2"/>
    <d v="2018-09-24T00:00:00"/>
    <n v="4781"/>
    <n v="47"/>
    <n v="5"/>
    <n v="6"/>
    <n v="7"/>
  </r>
  <r>
    <n v="27"/>
    <s v="William Garrison"/>
    <x v="5"/>
    <d v="2016-03-06T00:00:00"/>
    <n v="3553"/>
    <n v="46"/>
    <n v="13"/>
    <n v="7"/>
    <n v="10"/>
  </r>
  <r>
    <n v="28"/>
    <s v="Tammy Johnson"/>
    <x v="1"/>
    <d v="2024-02-08T00:00:00"/>
    <n v="3634"/>
    <n v="36"/>
    <n v="14"/>
    <n v="8"/>
    <n v="10"/>
  </r>
  <r>
    <n v="29"/>
    <s v="Micheal Mcintosh"/>
    <x v="5"/>
    <d v="2017-01-05T00:00:00"/>
    <n v="6558"/>
    <n v="42"/>
    <n v="14"/>
    <n v="8"/>
    <n v="10"/>
  </r>
  <r>
    <n v="30"/>
    <s v="Kevin Mejia"/>
    <x v="3"/>
    <d v="2011-10-16T00:00:00"/>
    <n v="6362"/>
    <n v="46"/>
    <n v="11"/>
    <n v="9"/>
    <n v="12"/>
  </r>
  <r>
    <n v="31"/>
    <s v="Richard Reed"/>
    <x v="5"/>
    <d v="2022-05-08T00:00:00"/>
    <n v="4379"/>
    <n v="32"/>
    <n v="14"/>
    <n v="4"/>
    <n v="5"/>
  </r>
  <r>
    <n v="32"/>
    <s v="Rachel Dunn"/>
    <x v="3"/>
    <d v="2016-08-17T00:00:00"/>
    <n v="6003"/>
    <n v="27"/>
    <n v="3"/>
    <n v="4"/>
    <n v="5"/>
  </r>
  <r>
    <n v="33"/>
    <s v="Lori Perez"/>
    <x v="5"/>
    <d v="2015-03-16T00:00:00"/>
    <n v="4057"/>
    <n v="26"/>
    <n v="13"/>
    <n v="6"/>
    <n v="7"/>
  </r>
  <r>
    <n v="34"/>
    <s v="Holly Finley"/>
    <x v="6"/>
    <d v="2014-10-11T00:00:00"/>
    <n v="3651"/>
    <n v="28"/>
    <n v="11"/>
    <n v="6"/>
    <n v="7"/>
  </r>
  <r>
    <n v="35"/>
    <s v="Tammy Maldonado"/>
    <x v="0"/>
    <d v="2016-12-25T00:00:00"/>
    <n v="7671"/>
    <n v="54"/>
    <n v="7"/>
    <n v="5"/>
    <n v="7"/>
  </r>
  <r>
    <n v="36"/>
    <s v="Valerie Williams"/>
    <x v="5"/>
    <d v="2022-10-18T00:00:00"/>
    <n v="8581"/>
    <n v="34"/>
    <n v="13"/>
    <n v="7"/>
    <n v="10"/>
  </r>
  <r>
    <n v="37"/>
    <s v="Joe Harris"/>
    <x v="3"/>
    <d v="2016-07-12T00:00:00"/>
    <n v="7731"/>
    <n v="58"/>
    <n v="11"/>
    <n v="8"/>
    <n v="10"/>
  </r>
  <r>
    <n v="38"/>
    <s v="Sarah Foster"/>
    <x v="1"/>
    <d v="2015-09-22T00:00:00"/>
    <n v="3935"/>
    <n v="41"/>
    <n v="7"/>
    <n v="8"/>
    <n v="10"/>
  </r>
  <r>
    <n v="39"/>
    <s v="Tyler Wilson"/>
    <x v="5"/>
    <d v="2018-01-15T00:00:00"/>
    <n v="6926"/>
    <n v="48"/>
    <n v="2"/>
    <n v="8"/>
    <n v="10"/>
  </r>
  <r>
    <n v="40"/>
    <s v="Paul Ward"/>
    <x v="1"/>
    <d v="2012-09-01T00:00:00"/>
    <n v="8234"/>
    <n v="26"/>
    <n v="5"/>
    <n v="7"/>
    <n v="10"/>
  </r>
  <r>
    <n v="41"/>
    <s v="Jamie Johnson"/>
    <x v="4"/>
    <d v="2016-03-27T00:00:00"/>
    <n v="5784"/>
    <n v="34"/>
    <n v="14"/>
    <n v="8"/>
    <n v="10"/>
  </r>
  <r>
    <n v="42"/>
    <s v="Marvin Mason"/>
    <x v="4"/>
    <d v="2013-05-25T00:00:00"/>
    <n v="6028"/>
    <n v="29"/>
    <n v="13"/>
    <n v="5"/>
    <n v="7"/>
  </r>
  <r>
    <n v="43"/>
    <s v="Desiree Arnold"/>
    <x v="6"/>
    <d v="2011-01-01T00:00:00"/>
    <n v="7821"/>
    <n v="45"/>
    <n v="1"/>
    <n v="9"/>
    <n v="12"/>
  </r>
  <r>
    <n v="44"/>
    <s v="Sharon Castaneda"/>
    <x v="5"/>
    <d v="2021-05-10T00:00:00"/>
    <n v="4326"/>
    <n v="35"/>
    <n v="7"/>
    <n v="9"/>
    <n v="12"/>
  </r>
  <r>
    <n v="45"/>
    <s v="Anthony Cruz"/>
    <x v="2"/>
    <d v="2011-06-27T00:00:00"/>
    <n v="8831"/>
    <n v="57"/>
    <n v="9"/>
    <n v="6"/>
    <n v="7"/>
  </r>
  <r>
    <n v="46"/>
    <s v="Jillian Ritter"/>
    <x v="4"/>
    <d v="2013-12-02T00:00:00"/>
    <n v="4873"/>
    <n v="32"/>
    <n v="4"/>
    <n v="5"/>
    <n v="7"/>
  </r>
  <r>
    <n v="47"/>
    <s v="Joyce Jones"/>
    <x v="2"/>
    <d v="2018-08-16T00:00:00"/>
    <n v="6065"/>
    <n v="26"/>
    <n v="5"/>
    <n v="8"/>
    <n v="10"/>
  </r>
  <r>
    <n v="48"/>
    <s v="Scott Ellis"/>
    <x v="2"/>
    <d v="2013-04-29T00:00:00"/>
    <n v="7967"/>
    <n v="32"/>
    <n v="14"/>
    <n v="5"/>
    <n v="7"/>
  </r>
  <r>
    <n v="49"/>
    <s v="Charles Odom"/>
    <x v="5"/>
    <d v="2021-06-04T00:00:00"/>
    <n v="7230"/>
    <n v="49"/>
    <n v="9"/>
    <n v="5"/>
    <n v="7"/>
  </r>
  <r>
    <n v="50"/>
    <s v="Isaiah Hayes"/>
    <x v="4"/>
    <d v="2009-10-30T00:00:00"/>
    <n v="6734"/>
    <n v="58"/>
    <n v="9"/>
    <n v="9"/>
    <n v="12"/>
  </r>
  <r>
    <n v="51"/>
    <s v="Steven Duffy"/>
    <x v="3"/>
    <d v="2015-12-14T00:00:00"/>
    <n v="7065"/>
    <n v="23"/>
    <n v="1"/>
    <n v="4"/>
    <n v="5"/>
  </r>
  <r>
    <n v="52"/>
    <s v="William Martinez"/>
    <x v="3"/>
    <d v="2015-05-23T00:00:00"/>
    <n v="5445"/>
    <n v="25"/>
    <n v="8"/>
    <n v="8"/>
    <n v="10"/>
  </r>
  <r>
    <n v="53"/>
    <s v="Kevin Murray"/>
    <x v="2"/>
    <d v="2010-01-28T00:00:00"/>
    <n v="7472"/>
    <n v="29"/>
    <n v="12"/>
    <n v="9"/>
    <n v="12"/>
  </r>
  <r>
    <n v="54"/>
    <s v="Ann Casey"/>
    <x v="6"/>
    <d v="2015-07-11T00:00:00"/>
    <n v="3657"/>
    <n v="52"/>
    <n v="2"/>
    <n v="7"/>
    <n v="10"/>
  </r>
  <r>
    <n v="55"/>
    <s v="Shannon Gonzalez"/>
    <x v="0"/>
    <d v="2010-03-23T00:00:00"/>
    <n v="4429"/>
    <n v="41"/>
    <n v="11"/>
    <n v="8"/>
    <n v="10"/>
  </r>
  <r>
    <n v="56"/>
    <s v="Brett Becker"/>
    <x v="4"/>
    <d v="2018-10-06T00:00:00"/>
    <n v="3678"/>
    <n v="22"/>
    <n v="2"/>
    <n v="5"/>
    <n v="7"/>
  </r>
  <r>
    <n v="57"/>
    <s v="Jonathan Smith"/>
    <x v="1"/>
    <d v="2011-10-04T00:00:00"/>
    <n v="4600"/>
    <n v="41"/>
    <n v="11"/>
    <n v="7"/>
    <n v="10"/>
  </r>
  <r>
    <n v="58"/>
    <s v="Ruth Bush"/>
    <x v="4"/>
    <d v="2010-06-05T00:00:00"/>
    <n v="6538"/>
    <n v="46"/>
    <n v="2"/>
    <n v="4"/>
    <n v="5"/>
  </r>
  <r>
    <n v="59"/>
    <s v="Benjamin Holmes"/>
    <x v="3"/>
    <d v="2023-03-07T00:00:00"/>
    <n v="4813"/>
    <n v="24"/>
    <n v="9"/>
    <n v="9"/>
    <n v="12"/>
  </r>
  <r>
    <n v="60"/>
    <s v="David Ballard"/>
    <x v="0"/>
    <d v="2023-03-15T00:00:00"/>
    <n v="7974"/>
    <n v="59"/>
    <n v="8"/>
    <n v="4"/>
    <n v="5"/>
  </r>
  <r>
    <n v="61"/>
    <s v="Edgar Golden"/>
    <x v="1"/>
    <d v="2013-08-15T00:00:00"/>
    <n v="7853"/>
    <n v="35"/>
    <n v="3"/>
    <n v="6"/>
    <n v="7"/>
  </r>
  <r>
    <n v="62"/>
    <s v="Cindy Robles MD"/>
    <x v="0"/>
    <d v="2020-05-21T00:00:00"/>
    <n v="8584"/>
    <n v="47"/>
    <n v="4"/>
    <n v="5"/>
    <n v="7"/>
  </r>
  <r>
    <n v="63"/>
    <s v="Mrs. Mary Wallace DDS"/>
    <x v="1"/>
    <d v="2020-05-22T00:00:00"/>
    <n v="7266"/>
    <n v="49"/>
    <n v="6"/>
    <n v="4"/>
    <n v="5"/>
  </r>
  <r>
    <n v="64"/>
    <s v="Megan Fox"/>
    <x v="5"/>
    <d v="2019-09-16T00:00:00"/>
    <n v="7685"/>
    <n v="59"/>
    <n v="11"/>
    <n v="5"/>
    <n v="7"/>
  </r>
  <r>
    <n v="65"/>
    <s v="Karen Davidson"/>
    <x v="2"/>
    <d v="2018-04-22T00:00:00"/>
    <n v="4261"/>
    <n v="44"/>
    <n v="9"/>
    <n v="9"/>
    <n v="12"/>
  </r>
  <r>
    <n v="66"/>
    <s v="Sandra Padilla"/>
    <x v="3"/>
    <d v="2017-03-07T00:00:00"/>
    <n v="5349"/>
    <n v="42"/>
    <n v="4"/>
    <n v="9"/>
    <n v="12"/>
  </r>
  <r>
    <n v="67"/>
    <s v="Christina Potter"/>
    <x v="6"/>
    <d v="2024-03-29T00:00:00"/>
    <n v="6240"/>
    <n v="50"/>
    <n v="2"/>
    <n v="6"/>
    <n v="7"/>
  </r>
  <r>
    <n v="68"/>
    <s v="Samuel Garcia"/>
    <x v="2"/>
    <d v="2018-12-27T00:00:00"/>
    <n v="6841"/>
    <n v="57"/>
    <n v="14"/>
    <n v="9"/>
    <n v="12"/>
  </r>
  <r>
    <n v="69"/>
    <s v="Corey Hopkins"/>
    <x v="2"/>
    <d v="2014-02-21T00:00:00"/>
    <n v="8531"/>
    <n v="31"/>
    <n v="13"/>
    <n v="7"/>
    <n v="10"/>
  </r>
  <r>
    <n v="70"/>
    <s v="Vanessa Bailey"/>
    <x v="6"/>
    <d v="2017-06-03T00:00:00"/>
    <n v="6065"/>
    <n v="23"/>
    <n v="11"/>
    <n v="7"/>
    <n v="10"/>
  </r>
  <r>
    <n v="71"/>
    <s v="Mark Adams"/>
    <x v="1"/>
    <d v="2018-06-19T00:00:00"/>
    <n v="7842"/>
    <n v="33"/>
    <n v="6"/>
    <n v="5"/>
    <n v="7"/>
  </r>
  <r>
    <n v="72"/>
    <s v="Adam Price"/>
    <x v="1"/>
    <d v="2020-10-25T00:00:00"/>
    <n v="6667"/>
    <n v="31"/>
    <n v="4"/>
    <n v="9"/>
    <n v="12"/>
  </r>
  <r>
    <n v="73"/>
    <s v="Veronica York"/>
    <x v="1"/>
    <d v="2024-07-03T00:00:00"/>
    <n v="6252"/>
    <n v="45"/>
    <n v="3"/>
    <n v="6"/>
    <n v="7"/>
  </r>
  <r>
    <n v="74"/>
    <s v="Melissa Larson"/>
    <x v="4"/>
    <d v="2022-01-22T00:00:00"/>
    <n v="4740"/>
    <n v="48"/>
    <n v="1"/>
    <n v="5"/>
    <n v="7"/>
  </r>
  <r>
    <n v="75"/>
    <s v="Joshua Ramos"/>
    <x v="0"/>
    <d v="2022-09-30T00:00:00"/>
    <n v="6500"/>
    <n v="46"/>
    <n v="8"/>
    <n v="4"/>
    <n v="5"/>
  </r>
  <r>
    <n v="76"/>
    <s v="Christopher Perez"/>
    <x v="1"/>
    <d v="2021-05-10T00:00:00"/>
    <n v="8199"/>
    <n v="41"/>
    <n v="10"/>
    <n v="4"/>
    <n v="5"/>
  </r>
  <r>
    <n v="77"/>
    <s v="Daniel Williams"/>
    <x v="6"/>
    <d v="2017-08-22T00:00:00"/>
    <n v="4635"/>
    <n v="46"/>
    <n v="5"/>
    <n v="4"/>
    <n v="5"/>
  </r>
  <r>
    <n v="78"/>
    <s v="Deborah Hall"/>
    <x v="1"/>
    <d v="2017-11-10T00:00:00"/>
    <n v="5060"/>
    <n v="25"/>
    <n v="13"/>
    <n v="9"/>
    <n v="12"/>
  </r>
  <r>
    <n v="79"/>
    <s v="Patricia Caldwell"/>
    <x v="5"/>
    <d v="2019-12-18T00:00:00"/>
    <n v="8115"/>
    <n v="23"/>
    <n v="6"/>
    <n v="7"/>
    <n v="10"/>
  </r>
  <r>
    <n v="80"/>
    <s v="Michael Henderson"/>
    <x v="2"/>
    <d v="2017-03-20T00:00:00"/>
    <n v="7025"/>
    <n v="35"/>
    <n v="9"/>
    <n v="7"/>
    <n v="10"/>
  </r>
  <r>
    <n v="81"/>
    <s v="David Stewart"/>
    <x v="0"/>
    <d v="2022-02-03T00:00:00"/>
    <n v="8308"/>
    <n v="38"/>
    <n v="2"/>
    <n v="7"/>
    <n v="10"/>
  </r>
  <r>
    <n v="82"/>
    <s v="Carolyn Moore"/>
    <x v="5"/>
    <d v="2016-09-26T00:00:00"/>
    <n v="5215"/>
    <n v="54"/>
    <n v="11"/>
    <n v="5"/>
    <n v="7"/>
  </r>
  <r>
    <n v="83"/>
    <s v="Megan Mata"/>
    <x v="1"/>
    <d v="2015-06-21T00:00:00"/>
    <n v="8857"/>
    <n v="37"/>
    <n v="8"/>
    <n v="5"/>
    <n v="7"/>
  </r>
  <r>
    <n v="84"/>
    <s v="Amanda Wong"/>
    <x v="4"/>
    <d v="2023-10-12T00:00:00"/>
    <n v="6678"/>
    <n v="27"/>
    <n v="8"/>
    <n v="7"/>
    <n v="10"/>
  </r>
  <r>
    <n v="85"/>
    <s v="Anthony Walter"/>
    <x v="5"/>
    <d v="2014-07-27T00:00:00"/>
    <n v="7613"/>
    <n v="49"/>
    <n v="13"/>
    <n v="9"/>
    <n v="12"/>
  </r>
  <r>
    <n v="86"/>
    <s v="Carl Gross"/>
    <x v="5"/>
    <d v="2016-02-15T00:00:00"/>
    <n v="6573"/>
    <n v="25"/>
    <n v="2"/>
    <n v="8"/>
    <n v="10"/>
  </r>
  <r>
    <n v="87"/>
    <s v="Jonathan Moran"/>
    <x v="3"/>
    <d v="2015-08-18T00:00:00"/>
    <n v="6691"/>
    <n v="23"/>
    <n v="11"/>
    <n v="6"/>
    <n v="7"/>
  </r>
  <r>
    <n v="88"/>
    <s v="Robert Hernandez"/>
    <x v="5"/>
    <d v="2012-06-13T00:00:00"/>
    <n v="4668"/>
    <n v="50"/>
    <n v="5"/>
    <n v="6"/>
    <n v="7"/>
  </r>
  <r>
    <n v="89"/>
    <s v="Kimberly Holmes"/>
    <x v="3"/>
    <d v="2018-07-19T00:00:00"/>
    <n v="6147"/>
    <n v="22"/>
    <n v="13"/>
    <n v="9"/>
    <n v="12"/>
  </r>
  <r>
    <n v="90"/>
    <s v="Pamela Stephens"/>
    <x v="4"/>
    <d v="2022-10-27T00:00:00"/>
    <n v="6981"/>
    <n v="59"/>
    <n v="13"/>
    <n v="8"/>
    <n v="10"/>
  </r>
  <r>
    <n v="91"/>
    <s v="April Hunter DDS"/>
    <x v="3"/>
    <d v="2017-05-30T00:00:00"/>
    <n v="4823"/>
    <n v="58"/>
    <n v="8"/>
    <n v="7"/>
    <n v="10"/>
  </r>
  <r>
    <n v="92"/>
    <s v="Tracy Miller"/>
    <x v="5"/>
    <d v="2022-04-23T00:00:00"/>
    <n v="6721"/>
    <n v="40"/>
    <n v="11"/>
    <n v="7"/>
    <n v="10"/>
  </r>
  <r>
    <n v="93"/>
    <s v="Alan Coleman"/>
    <x v="0"/>
    <d v="2011-04-16T00:00:00"/>
    <n v="7942"/>
    <n v="36"/>
    <n v="1"/>
    <n v="9"/>
    <n v="12"/>
  </r>
  <r>
    <n v="94"/>
    <s v="Mario Watts"/>
    <x v="4"/>
    <d v="2023-05-18T00:00:00"/>
    <n v="6938"/>
    <n v="36"/>
    <n v="1"/>
    <n v="4"/>
    <n v="5"/>
  </r>
  <r>
    <n v="95"/>
    <s v="Kyle Green"/>
    <x v="4"/>
    <d v="2010-01-03T00:00:00"/>
    <n v="6138"/>
    <n v="51"/>
    <n v="12"/>
    <n v="8"/>
    <n v="10"/>
  </r>
  <r>
    <n v="96"/>
    <s v="Cynthia Johnson"/>
    <x v="1"/>
    <d v="2011-12-07T00:00:00"/>
    <n v="5451"/>
    <n v="52"/>
    <n v="1"/>
    <n v="7"/>
    <n v="10"/>
  </r>
  <r>
    <n v="97"/>
    <s v="Daniel Hall"/>
    <x v="3"/>
    <d v="2014-08-25T00:00:00"/>
    <n v="4834"/>
    <n v="52"/>
    <n v="10"/>
    <n v="7"/>
    <n v="10"/>
  </r>
  <r>
    <n v="98"/>
    <s v="Jason Nguyen"/>
    <x v="4"/>
    <d v="2022-01-28T00:00:00"/>
    <n v="3500"/>
    <n v="53"/>
    <n v="13"/>
    <n v="9"/>
    <n v="12"/>
  </r>
  <r>
    <n v="99"/>
    <s v="Stacy Hart MD"/>
    <x v="4"/>
    <d v="2021-11-13T00:00:00"/>
    <n v="8884"/>
    <n v="43"/>
    <n v="9"/>
    <n v="8"/>
    <n v="10"/>
  </r>
  <r>
    <n v="100"/>
    <s v="Steven Mcdonald"/>
    <x v="2"/>
    <d v="2014-02-24T00:00:00"/>
    <n v="7891"/>
    <n v="49"/>
    <n v="6"/>
    <n v="7"/>
    <n v="10"/>
  </r>
  <r>
    <n v="101"/>
    <s v="Wendy Bautista"/>
    <x v="1"/>
    <d v="2018-07-26T00:00:00"/>
    <n v="6583"/>
    <n v="47"/>
    <n v="1"/>
    <n v="9"/>
    <n v="12"/>
  </r>
  <r>
    <n v="102"/>
    <s v="Danny Peterson"/>
    <x v="4"/>
    <d v="2009-12-18T00:00:00"/>
    <n v="4102"/>
    <n v="54"/>
    <n v="9"/>
    <n v="4"/>
    <n v="5"/>
  </r>
  <r>
    <n v="103"/>
    <s v="Daniel Martinez"/>
    <x v="1"/>
    <d v="2018-09-05T00:00:00"/>
    <n v="6230"/>
    <n v="23"/>
    <n v="13"/>
    <n v="5"/>
    <n v="7"/>
  </r>
  <r>
    <n v="104"/>
    <s v="Mark Rodgers"/>
    <x v="3"/>
    <d v="2018-04-14T00:00:00"/>
    <n v="7222"/>
    <n v="54"/>
    <n v="8"/>
    <n v="4"/>
    <n v="5"/>
  </r>
  <r>
    <n v="105"/>
    <s v="Jonathan Paul"/>
    <x v="1"/>
    <d v="2019-01-17T00:00:00"/>
    <n v="3621"/>
    <n v="46"/>
    <n v="13"/>
    <n v="5"/>
    <n v="7"/>
  </r>
  <r>
    <n v="106"/>
    <s v="Kathleen Oconnor"/>
    <x v="6"/>
    <d v="2015-08-06T00:00:00"/>
    <n v="7943"/>
    <n v="31"/>
    <n v="2"/>
    <n v="7"/>
    <n v="10"/>
  </r>
  <r>
    <n v="107"/>
    <s v="Brenda Gray"/>
    <x v="5"/>
    <d v="2010-10-16T00:00:00"/>
    <n v="4195"/>
    <n v="56"/>
    <n v="11"/>
    <n v="9"/>
    <n v="12"/>
  </r>
  <r>
    <n v="108"/>
    <s v="Christopher Patterson"/>
    <x v="2"/>
    <d v="2014-12-03T00:00:00"/>
    <n v="7356"/>
    <n v="37"/>
    <n v="12"/>
    <n v="8"/>
    <n v="10"/>
  </r>
  <r>
    <n v="109"/>
    <s v="Richard Erickson"/>
    <x v="2"/>
    <d v="2014-03-21T00:00:00"/>
    <n v="7724"/>
    <n v="35"/>
    <n v="5"/>
    <n v="5"/>
    <n v="7"/>
  </r>
  <r>
    <n v="110"/>
    <s v="Shari Butler"/>
    <x v="1"/>
    <d v="2015-05-12T00:00:00"/>
    <n v="5871"/>
    <n v="25"/>
    <n v="13"/>
    <n v="6"/>
    <n v="7"/>
  </r>
  <r>
    <n v="111"/>
    <s v="Ashley Davis"/>
    <x v="4"/>
    <d v="2015-10-11T00:00:00"/>
    <n v="3929"/>
    <n v="26"/>
    <n v="7"/>
    <n v="9"/>
    <n v="12"/>
  </r>
  <r>
    <n v="112"/>
    <s v="James Lowe"/>
    <x v="5"/>
    <d v="2013-04-20T00:00:00"/>
    <n v="8125"/>
    <n v="42"/>
    <n v="8"/>
    <n v="4"/>
    <n v="5"/>
  </r>
  <r>
    <n v="113"/>
    <s v="Amanda Cain"/>
    <x v="3"/>
    <d v="2013-09-20T00:00:00"/>
    <n v="8342"/>
    <n v="45"/>
    <n v="4"/>
    <n v="7"/>
    <n v="10"/>
  </r>
  <r>
    <n v="114"/>
    <s v="Mary Burns"/>
    <x v="2"/>
    <d v="2024-10-04T00:00:00"/>
    <n v="7095"/>
    <n v="36"/>
    <n v="14"/>
    <n v="8"/>
    <n v="10"/>
  </r>
  <r>
    <n v="115"/>
    <s v="Austin Calderon"/>
    <x v="1"/>
    <d v="2013-03-07T00:00:00"/>
    <n v="5250"/>
    <n v="48"/>
    <n v="9"/>
    <n v="4"/>
    <n v="5"/>
  </r>
  <r>
    <n v="116"/>
    <s v="Anthony Diaz"/>
    <x v="2"/>
    <d v="2023-11-04T00:00:00"/>
    <n v="8526"/>
    <n v="28"/>
    <n v="4"/>
    <n v="4"/>
    <n v="5"/>
  </r>
  <r>
    <n v="117"/>
    <s v="Candice Edwards"/>
    <x v="6"/>
    <d v="2017-08-31T00:00:00"/>
    <n v="4149"/>
    <n v="29"/>
    <n v="9"/>
    <n v="7"/>
    <n v="10"/>
  </r>
  <r>
    <n v="118"/>
    <s v="Julie Smith"/>
    <x v="5"/>
    <d v="2024-10-14T00:00:00"/>
    <n v="7873"/>
    <n v="30"/>
    <n v="7"/>
    <n v="8"/>
    <n v="10"/>
  </r>
  <r>
    <n v="119"/>
    <s v="Jose Price"/>
    <x v="1"/>
    <d v="2018-06-21T00:00:00"/>
    <n v="4765"/>
    <n v="53"/>
    <n v="4"/>
    <n v="5"/>
    <n v="7"/>
  </r>
  <r>
    <n v="120"/>
    <s v="Anita Hardy"/>
    <x v="6"/>
    <d v="2021-07-09T00:00:00"/>
    <n v="6299"/>
    <n v="57"/>
    <n v="14"/>
    <n v="7"/>
    <n v="10"/>
  </r>
  <r>
    <n v="121"/>
    <s v="Henry Collins"/>
    <x v="0"/>
    <d v="2017-07-13T00:00:00"/>
    <n v="7076"/>
    <n v="53"/>
    <n v="5"/>
    <n v="5"/>
    <n v="7"/>
  </r>
  <r>
    <n v="122"/>
    <s v="Molly Jones"/>
    <x v="4"/>
    <d v="2013-12-31T00:00:00"/>
    <n v="6021"/>
    <n v="49"/>
    <n v="9"/>
    <n v="7"/>
    <n v="10"/>
  </r>
  <r>
    <n v="123"/>
    <s v="Dennis Hines"/>
    <x v="3"/>
    <d v="2010-10-18T00:00:00"/>
    <n v="7914"/>
    <n v="46"/>
    <n v="9"/>
    <n v="4"/>
    <n v="5"/>
  </r>
  <r>
    <n v="124"/>
    <s v="Erik Jackson"/>
    <x v="4"/>
    <d v="2021-06-13T00:00:00"/>
    <n v="7375"/>
    <n v="31"/>
    <n v="10"/>
    <n v="4"/>
    <n v="5"/>
  </r>
  <r>
    <n v="125"/>
    <s v="James Lee"/>
    <x v="2"/>
    <d v="2014-02-19T00:00:00"/>
    <n v="7208"/>
    <n v="42"/>
    <n v="4"/>
    <n v="6"/>
    <n v="7"/>
  </r>
  <r>
    <n v="126"/>
    <s v="Chloe Montgomery"/>
    <x v="3"/>
    <d v="2022-06-28T00:00:00"/>
    <n v="5834"/>
    <n v="51"/>
    <n v="13"/>
    <n v="7"/>
    <n v="10"/>
  </r>
  <r>
    <n v="127"/>
    <s v="Barbara Nash"/>
    <x v="1"/>
    <d v="2024-01-05T00:00:00"/>
    <n v="8976"/>
    <n v="39"/>
    <n v="5"/>
    <n v="8"/>
    <n v="10"/>
  </r>
  <r>
    <n v="128"/>
    <s v="Lori Padilla"/>
    <x v="0"/>
    <d v="2017-09-30T00:00:00"/>
    <n v="4916"/>
    <n v="54"/>
    <n v="7"/>
    <n v="6"/>
    <n v="7"/>
  </r>
  <r>
    <n v="129"/>
    <s v="Brian Lewis"/>
    <x v="6"/>
    <d v="2022-02-12T00:00:00"/>
    <n v="7337"/>
    <n v="58"/>
    <n v="11"/>
    <n v="5"/>
    <n v="7"/>
  </r>
  <r>
    <n v="130"/>
    <s v="Anthony Martin"/>
    <x v="2"/>
    <d v="2018-05-10T00:00:00"/>
    <n v="4394"/>
    <n v="22"/>
    <n v="4"/>
    <n v="8"/>
    <n v="10"/>
  </r>
  <r>
    <n v="131"/>
    <s v="Stacy Hernandez"/>
    <x v="3"/>
    <d v="2014-10-17T00:00:00"/>
    <n v="4486"/>
    <n v="46"/>
    <n v="2"/>
    <n v="5"/>
    <n v="7"/>
  </r>
  <r>
    <n v="132"/>
    <s v="Donna Malone"/>
    <x v="3"/>
    <d v="2015-01-08T00:00:00"/>
    <n v="8967"/>
    <n v="30"/>
    <n v="12"/>
    <n v="9"/>
    <n v="12"/>
  </r>
  <r>
    <n v="133"/>
    <s v="Ms. Diana Jones MD"/>
    <x v="0"/>
    <d v="2015-11-02T00:00:00"/>
    <n v="5539"/>
    <n v="58"/>
    <n v="14"/>
    <n v="5"/>
    <n v="7"/>
  </r>
  <r>
    <n v="134"/>
    <s v="Kimberly Cortez"/>
    <x v="3"/>
    <d v="2013-08-09T00:00:00"/>
    <n v="7087"/>
    <n v="46"/>
    <n v="12"/>
    <n v="7"/>
    <n v="10"/>
  </r>
  <r>
    <n v="135"/>
    <s v="Edwin Brown"/>
    <x v="0"/>
    <d v="2017-01-16T00:00:00"/>
    <n v="4467"/>
    <n v="46"/>
    <n v="4"/>
    <n v="9"/>
    <n v="12"/>
  </r>
  <r>
    <n v="136"/>
    <s v="Bryan Hurst"/>
    <x v="2"/>
    <d v="2019-05-29T00:00:00"/>
    <n v="7775"/>
    <n v="42"/>
    <n v="3"/>
    <n v="7"/>
    <n v="10"/>
  </r>
  <r>
    <n v="137"/>
    <s v="Deanna Cox"/>
    <x v="5"/>
    <d v="2023-02-11T00:00:00"/>
    <n v="7215"/>
    <n v="46"/>
    <n v="6"/>
    <n v="7"/>
    <n v="10"/>
  </r>
  <r>
    <n v="138"/>
    <s v="Glenn Oliver"/>
    <x v="1"/>
    <d v="2013-05-30T00:00:00"/>
    <n v="3576"/>
    <n v="42"/>
    <n v="1"/>
    <n v="5"/>
    <n v="7"/>
  </r>
  <r>
    <n v="139"/>
    <s v="Tina Guerra"/>
    <x v="0"/>
    <d v="2013-06-24T00:00:00"/>
    <n v="5161"/>
    <n v="24"/>
    <n v="14"/>
    <n v="7"/>
    <n v="10"/>
  </r>
  <r>
    <n v="140"/>
    <s v="Randy Malone"/>
    <x v="1"/>
    <d v="2020-08-19T00:00:00"/>
    <n v="4656"/>
    <n v="35"/>
    <n v="13"/>
    <n v="8"/>
    <n v="10"/>
  </r>
  <r>
    <n v="141"/>
    <s v="Ashley Martinez"/>
    <x v="5"/>
    <d v="2024-09-29T00:00:00"/>
    <n v="7525"/>
    <n v="46"/>
    <n v="8"/>
    <n v="7"/>
    <n v="10"/>
  </r>
  <r>
    <n v="142"/>
    <s v="Charles Willis"/>
    <x v="6"/>
    <d v="2015-12-28T00:00:00"/>
    <n v="6102"/>
    <n v="58"/>
    <n v="5"/>
    <n v="8"/>
    <n v="10"/>
  </r>
  <r>
    <n v="143"/>
    <s v="Brittany Ellis"/>
    <x v="1"/>
    <d v="2024-09-05T00:00:00"/>
    <n v="4149"/>
    <n v="43"/>
    <n v="5"/>
    <n v="4"/>
    <n v="5"/>
  </r>
  <r>
    <n v="144"/>
    <s v="Nicole Gonzales"/>
    <x v="1"/>
    <d v="2016-12-07T00:00:00"/>
    <n v="8972"/>
    <n v="33"/>
    <n v="2"/>
    <n v="9"/>
    <n v="12"/>
  </r>
  <r>
    <n v="145"/>
    <s v="Ashley Weiss"/>
    <x v="3"/>
    <d v="2024-08-13T00:00:00"/>
    <n v="7409"/>
    <n v="46"/>
    <n v="5"/>
    <n v="4"/>
    <n v="5"/>
  </r>
  <r>
    <n v="146"/>
    <s v="Grant Herman"/>
    <x v="1"/>
    <d v="2012-03-09T00:00:00"/>
    <n v="3895"/>
    <n v="35"/>
    <n v="1"/>
    <n v="6"/>
    <n v="7"/>
  </r>
  <r>
    <n v="147"/>
    <s v="Shannon Sanders"/>
    <x v="1"/>
    <d v="2017-09-13T00:00:00"/>
    <n v="4199"/>
    <n v="39"/>
    <n v="4"/>
    <n v="9"/>
    <n v="12"/>
  </r>
  <r>
    <n v="148"/>
    <s v="Ryan Mcbride"/>
    <x v="1"/>
    <d v="2015-11-12T00:00:00"/>
    <n v="6562"/>
    <n v="48"/>
    <n v="6"/>
    <n v="7"/>
    <n v="10"/>
  </r>
  <r>
    <n v="149"/>
    <s v="Rachel Brown"/>
    <x v="2"/>
    <d v="2010-07-21T00:00:00"/>
    <n v="5067"/>
    <n v="52"/>
    <n v="12"/>
    <n v="4"/>
    <n v="5"/>
  </r>
  <r>
    <n v="150"/>
    <s v="Jessica Contreras"/>
    <x v="0"/>
    <d v="2011-04-11T00:00:00"/>
    <n v="8285"/>
    <n v="36"/>
    <n v="11"/>
    <n v="5"/>
    <n v="7"/>
  </r>
  <r>
    <n v="151"/>
    <s v="Susan Hernandez"/>
    <x v="2"/>
    <d v="2010-08-18T00:00:00"/>
    <n v="5259"/>
    <n v="27"/>
    <n v="8"/>
    <n v="8"/>
    <n v="10"/>
  </r>
  <r>
    <n v="152"/>
    <s v="Jonathan Smith"/>
    <x v="4"/>
    <d v="2014-11-20T00:00:00"/>
    <n v="4693"/>
    <n v="41"/>
    <n v="1"/>
    <n v="6"/>
    <n v="7"/>
  </r>
  <r>
    <n v="153"/>
    <s v="Felicia Humphrey"/>
    <x v="1"/>
    <d v="2021-09-26T00:00:00"/>
    <n v="3680"/>
    <n v="55"/>
    <n v="7"/>
    <n v="6"/>
    <n v="7"/>
  </r>
  <r>
    <n v="154"/>
    <s v="Aaron Buchanan"/>
    <x v="3"/>
    <d v="2015-11-13T00:00:00"/>
    <n v="8477"/>
    <n v="39"/>
    <n v="10"/>
    <n v="8"/>
    <n v="10"/>
  </r>
  <r>
    <n v="155"/>
    <s v="Brandon Garcia"/>
    <x v="2"/>
    <d v="2018-12-18T00:00:00"/>
    <n v="6417"/>
    <n v="40"/>
    <n v="12"/>
    <n v="7"/>
    <n v="10"/>
  </r>
  <r>
    <n v="156"/>
    <s v="Michelle Robertson"/>
    <x v="1"/>
    <d v="2011-06-02T00:00:00"/>
    <n v="4315"/>
    <n v="45"/>
    <n v="6"/>
    <n v="5"/>
    <n v="7"/>
  </r>
  <r>
    <n v="157"/>
    <s v="Mr. Travis Day MD"/>
    <x v="2"/>
    <d v="2019-07-01T00:00:00"/>
    <n v="8319"/>
    <n v="44"/>
    <n v="3"/>
    <n v="4"/>
    <n v="5"/>
  </r>
  <r>
    <n v="158"/>
    <s v="Glenn Garcia"/>
    <x v="1"/>
    <d v="2020-06-14T00:00:00"/>
    <n v="6434"/>
    <n v="59"/>
    <n v="8"/>
    <n v="5"/>
    <n v="7"/>
  </r>
  <r>
    <n v="159"/>
    <s v="Zachary Castro"/>
    <x v="0"/>
    <d v="2024-01-23T00:00:00"/>
    <n v="8559"/>
    <n v="51"/>
    <n v="10"/>
    <n v="7"/>
    <n v="10"/>
  </r>
  <r>
    <n v="160"/>
    <s v="Karen Miller"/>
    <x v="0"/>
    <d v="2023-12-29T00:00:00"/>
    <n v="5030"/>
    <n v="29"/>
    <n v="12"/>
    <n v="9"/>
    <n v="12"/>
  </r>
  <r>
    <n v="161"/>
    <s v="Erik Brady"/>
    <x v="4"/>
    <d v="2023-04-14T00:00:00"/>
    <n v="8759"/>
    <n v="53"/>
    <n v="7"/>
    <n v="6"/>
    <n v="7"/>
  </r>
  <r>
    <n v="162"/>
    <s v="Heather Arnold"/>
    <x v="5"/>
    <d v="2012-06-25T00:00:00"/>
    <n v="4192"/>
    <n v="23"/>
    <n v="12"/>
    <n v="7"/>
    <n v="10"/>
  </r>
  <r>
    <n v="163"/>
    <s v="Ethan White"/>
    <x v="1"/>
    <d v="2010-10-11T00:00:00"/>
    <n v="4981"/>
    <n v="36"/>
    <n v="4"/>
    <n v="7"/>
    <n v="10"/>
  </r>
  <r>
    <n v="164"/>
    <s v="Sally Williams"/>
    <x v="5"/>
    <d v="2016-01-03T00:00:00"/>
    <n v="8995"/>
    <n v="57"/>
    <n v="3"/>
    <n v="4"/>
    <n v="5"/>
  </r>
  <r>
    <n v="165"/>
    <s v="Ryan Stephens"/>
    <x v="4"/>
    <d v="2018-01-23T00:00:00"/>
    <n v="6661"/>
    <n v="53"/>
    <n v="11"/>
    <n v="4"/>
    <n v="5"/>
  </r>
  <r>
    <n v="166"/>
    <s v="Joseph Anderson"/>
    <x v="1"/>
    <d v="2018-10-14T00:00:00"/>
    <n v="5960"/>
    <n v="49"/>
    <n v="7"/>
    <n v="4"/>
    <n v="5"/>
  </r>
  <r>
    <n v="167"/>
    <s v="Michael Jones"/>
    <x v="1"/>
    <d v="2018-04-14T00:00:00"/>
    <n v="8272"/>
    <n v="22"/>
    <n v="11"/>
    <n v="7"/>
    <n v="10"/>
  </r>
  <r>
    <n v="168"/>
    <s v="Jeffrey Brown"/>
    <x v="5"/>
    <d v="2014-12-15T00:00:00"/>
    <n v="6347"/>
    <n v="28"/>
    <n v="9"/>
    <n v="4"/>
    <n v="5"/>
  </r>
  <r>
    <n v="169"/>
    <s v="Paula Weaver"/>
    <x v="6"/>
    <d v="2021-03-13T00:00:00"/>
    <n v="5220"/>
    <n v="24"/>
    <n v="11"/>
    <n v="9"/>
    <n v="12"/>
  </r>
  <r>
    <n v="170"/>
    <s v="Jordan Washington"/>
    <x v="3"/>
    <d v="2011-02-13T00:00:00"/>
    <n v="5316"/>
    <n v="25"/>
    <n v="12"/>
    <n v="9"/>
    <n v="12"/>
  </r>
  <r>
    <n v="171"/>
    <s v="Daniel Phillips"/>
    <x v="3"/>
    <d v="2011-12-14T00:00:00"/>
    <n v="7368"/>
    <n v="24"/>
    <n v="1"/>
    <n v="4"/>
    <n v="5"/>
  </r>
  <r>
    <n v="172"/>
    <s v="Crystal Campbell"/>
    <x v="1"/>
    <d v="2015-03-05T00:00:00"/>
    <n v="4407"/>
    <n v="43"/>
    <n v="14"/>
    <n v="7"/>
    <n v="10"/>
  </r>
  <r>
    <n v="173"/>
    <s v="Elizabeth Brown"/>
    <x v="1"/>
    <d v="2019-06-07T00:00:00"/>
    <n v="3581"/>
    <n v="57"/>
    <n v="1"/>
    <n v="8"/>
    <n v="10"/>
  </r>
  <r>
    <n v="174"/>
    <s v="Robert Gutierrez"/>
    <x v="2"/>
    <d v="2019-07-17T00:00:00"/>
    <n v="7019"/>
    <n v="25"/>
    <n v="1"/>
    <n v="7"/>
    <n v="10"/>
  </r>
  <r>
    <n v="175"/>
    <s v="Scott Freeman"/>
    <x v="0"/>
    <d v="2014-09-21T00:00:00"/>
    <n v="8832"/>
    <n v="31"/>
    <n v="11"/>
    <n v="9"/>
    <n v="12"/>
  </r>
  <r>
    <n v="176"/>
    <s v="Julie Powers"/>
    <x v="5"/>
    <d v="2012-08-10T00:00:00"/>
    <n v="3678"/>
    <n v="33"/>
    <n v="1"/>
    <n v="9"/>
    <n v="12"/>
  </r>
  <r>
    <n v="177"/>
    <s v="Mark Mcdaniel"/>
    <x v="4"/>
    <d v="2020-10-13T00:00:00"/>
    <n v="6035"/>
    <n v="31"/>
    <n v="3"/>
    <n v="6"/>
    <n v="7"/>
  </r>
  <r>
    <n v="178"/>
    <s v="Gina Boyd"/>
    <x v="6"/>
    <d v="2023-11-29T00:00:00"/>
    <n v="4350"/>
    <n v="42"/>
    <n v="9"/>
    <n v="6"/>
    <n v="7"/>
  </r>
  <r>
    <n v="179"/>
    <s v="Justin Hayes"/>
    <x v="4"/>
    <d v="2022-01-19T00:00:00"/>
    <n v="8888"/>
    <n v="23"/>
    <n v="5"/>
    <n v="8"/>
    <n v="10"/>
  </r>
  <r>
    <n v="180"/>
    <s v="Rhonda Sandoval"/>
    <x v="2"/>
    <d v="2013-07-20T00:00:00"/>
    <n v="8223"/>
    <n v="53"/>
    <n v="12"/>
    <n v="7"/>
    <n v="10"/>
  </r>
  <r>
    <n v="181"/>
    <s v="Crystal Arellano"/>
    <x v="6"/>
    <d v="2014-01-25T00:00:00"/>
    <n v="7048"/>
    <n v="50"/>
    <n v="11"/>
    <n v="5"/>
    <n v="7"/>
  </r>
  <r>
    <n v="182"/>
    <s v="Angela Murillo"/>
    <x v="2"/>
    <d v="2014-01-27T00:00:00"/>
    <n v="5332"/>
    <n v="47"/>
    <n v="6"/>
    <n v="9"/>
    <n v="12"/>
  </r>
  <r>
    <n v="183"/>
    <s v="Jennifer Parker"/>
    <x v="1"/>
    <d v="2011-08-23T00:00:00"/>
    <n v="5938"/>
    <n v="48"/>
    <n v="10"/>
    <n v="8"/>
    <n v="10"/>
  </r>
  <r>
    <n v="184"/>
    <s v="Carolyn Morales"/>
    <x v="1"/>
    <d v="2020-02-25T00:00:00"/>
    <n v="4719"/>
    <n v="55"/>
    <n v="9"/>
    <n v="4"/>
    <n v="5"/>
  </r>
  <r>
    <n v="185"/>
    <s v="Rachael Wang"/>
    <x v="0"/>
    <d v="2010-12-06T00:00:00"/>
    <n v="8851"/>
    <n v="53"/>
    <n v="8"/>
    <n v="5"/>
    <n v="7"/>
  </r>
  <r>
    <n v="186"/>
    <s v="Karen Atkins"/>
    <x v="0"/>
    <d v="2019-07-08T00:00:00"/>
    <n v="4624"/>
    <n v="43"/>
    <n v="6"/>
    <n v="7"/>
    <n v="10"/>
  </r>
  <r>
    <n v="187"/>
    <s v="Melissa Spence"/>
    <x v="6"/>
    <d v="2022-12-23T00:00:00"/>
    <n v="7773"/>
    <n v="25"/>
    <n v="10"/>
    <n v="6"/>
    <n v="7"/>
  </r>
  <r>
    <n v="188"/>
    <s v="Benjamin Barker"/>
    <x v="4"/>
    <d v="2016-12-15T00:00:00"/>
    <n v="5460"/>
    <n v="58"/>
    <n v="2"/>
    <n v="8"/>
    <n v="10"/>
  </r>
  <r>
    <n v="189"/>
    <s v="Sarah Taylor"/>
    <x v="0"/>
    <d v="2011-12-05T00:00:00"/>
    <n v="8386"/>
    <n v="22"/>
    <n v="5"/>
    <n v="8"/>
    <n v="10"/>
  </r>
  <r>
    <n v="190"/>
    <s v="Charles Brown"/>
    <x v="3"/>
    <d v="2011-09-28T00:00:00"/>
    <n v="3832"/>
    <n v="58"/>
    <n v="11"/>
    <n v="4"/>
    <n v="5"/>
  </r>
  <r>
    <n v="191"/>
    <s v="Brett Carlson"/>
    <x v="2"/>
    <d v="2016-04-03T00:00:00"/>
    <n v="6120"/>
    <n v="42"/>
    <n v="13"/>
    <n v="8"/>
    <n v="10"/>
  </r>
  <r>
    <n v="192"/>
    <s v="Daniel Andrews"/>
    <x v="4"/>
    <d v="2021-01-12T00:00:00"/>
    <n v="4526"/>
    <n v="23"/>
    <n v="5"/>
    <n v="9"/>
    <n v="12"/>
  </r>
  <r>
    <n v="193"/>
    <s v="Raymond Randall"/>
    <x v="4"/>
    <d v="2012-11-16T00:00:00"/>
    <n v="5550"/>
    <n v="56"/>
    <n v="2"/>
    <n v="4"/>
    <n v="5"/>
  </r>
  <r>
    <n v="194"/>
    <s v="Jacqueline Terry"/>
    <x v="0"/>
    <d v="2012-12-16T00:00:00"/>
    <n v="6611"/>
    <n v="56"/>
    <n v="2"/>
    <n v="7"/>
    <n v="10"/>
  </r>
  <r>
    <n v="195"/>
    <s v="Richard Lambert"/>
    <x v="3"/>
    <d v="2017-05-24T00:00:00"/>
    <n v="5722"/>
    <n v="43"/>
    <n v="8"/>
    <n v="6"/>
    <n v="7"/>
  </r>
  <r>
    <n v="196"/>
    <s v="Diamond Santiago"/>
    <x v="5"/>
    <d v="2010-11-29T00:00:00"/>
    <n v="8701"/>
    <n v="28"/>
    <n v="13"/>
    <n v="9"/>
    <n v="12"/>
  </r>
  <r>
    <n v="197"/>
    <s v="Kim Barrett"/>
    <x v="1"/>
    <d v="2010-08-08T00:00:00"/>
    <n v="5996"/>
    <n v="58"/>
    <n v="1"/>
    <n v="8"/>
    <n v="10"/>
  </r>
  <r>
    <n v="198"/>
    <s v="Jimmy Wilson"/>
    <x v="1"/>
    <d v="2011-07-31T00:00:00"/>
    <n v="5597"/>
    <n v="59"/>
    <n v="7"/>
    <n v="4"/>
    <n v="5"/>
  </r>
  <r>
    <n v="199"/>
    <s v="James Hardin"/>
    <x v="1"/>
    <d v="2015-07-13T00:00:00"/>
    <n v="3956"/>
    <n v="23"/>
    <n v="9"/>
    <n v="7"/>
    <n v="10"/>
  </r>
  <r>
    <n v="200"/>
    <s v="Christopher Macdonald"/>
    <x v="2"/>
    <d v="2015-09-03T00:00:00"/>
    <n v="6719"/>
    <n v="22"/>
    <n v="13"/>
    <n v="4"/>
    <n v="5"/>
  </r>
  <r>
    <n v="201"/>
    <s v="Cindy Harding"/>
    <x v="2"/>
    <d v="2013-01-29T00:00:00"/>
    <n v="5516"/>
    <n v="28"/>
    <n v="7"/>
    <n v="6"/>
    <n v="7"/>
  </r>
  <r>
    <n v="202"/>
    <s v="Sandra Herrera"/>
    <x v="0"/>
    <d v="2015-05-15T00:00:00"/>
    <n v="5520"/>
    <n v="50"/>
    <n v="9"/>
    <n v="7"/>
    <n v="10"/>
  </r>
  <r>
    <n v="203"/>
    <s v="Heather Blake"/>
    <x v="1"/>
    <d v="2017-11-10T00:00:00"/>
    <n v="7112"/>
    <n v="45"/>
    <n v="2"/>
    <n v="5"/>
    <n v="7"/>
  </r>
  <r>
    <n v="204"/>
    <s v="Richard Yu"/>
    <x v="2"/>
    <d v="2011-07-16T00:00:00"/>
    <n v="5444"/>
    <n v="48"/>
    <n v="5"/>
    <n v="4"/>
    <n v="5"/>
  </r>
  <r>
    <n v="205"/>
    <s v="Wendy Singh"/>
    <x v="0"/>
    <d v="2019-06-12T00:00:00"/>
    <n v="5153"/>
    <n v="44"/>
    <n v="7"/>
    <n v="9"/>
    <n v="12"/>
  </r>
  <r>
    <n v="206"/>
    <s v="Ronald Brown"/>
    <x v="1"/>
    <d v="2019-06-14T00:00:00"/>
    <n v="7448"/>
    <n v="38"/>
    <n v="1"/>
    <n v="8"/>
    <n v="10"/>
  </r>
  <r>
    <n v="207"/>
    <s v="Garrett Cooper"/>
    <x v="0"/>
    <d v="2018-01-02T00:00:00"/>
    <n v="3938"/>
    <n v="39"/>
    <n v="5"/>
    <n v="9"/>
    <n v="12"/>
  </r>
  <r>
    <n v="208"/>
    <s v="Ashley Chambers"/>
    <x v="5"/>
    <d v="2023-06-10T00:00:00"/>
    <n v="6267"/>
    <n v="31"/>
    <n v="3"/>
    <n v="6"/>
    <n v="7"/>
  </r>
  <r>
    <n v="209"/>
    <s v="Andrew Harrison"/>
    <x v="3"/>
    <d v="2024-07-15T00:00:00"/>
    <n v="8267"/>
    <n v="34"/>
    <n v="14"/>
    <n v="9"/>
    <n v="12"/>
  </r>
  <r>
    <n v="210"/>
    <s v="Susan Dickson"/>
    <x v="4"/>
    <d v="2019-02-21T00:00:00"/>
    <n v="6477"/>
    <n v="57"/>
    <n v="2"/>
    <n v="8"/>
    <n v="10"/>
  </r>
  <r>
    <n v="211"/>
    <s v="James Turner"/>
    <x v="2"/>
    <d v="2021-08-22T00:00:00"/>
    <n v="6790"/>
    <n v="28"/>
    <n v="1"/>
    <n v="4"/>
    <n v="5"/>
  </r>
  <r>
    <n v="212"/>
    <s v="Dana Oliver"/>
    <x v="0"/>
    <d v="2020-01-09T00:00:00"/>
    <n v="5879"/>
    <n v="36"/>
    <n v="12"/>
    <n v="6"/>
    <n v="7"/>
  </r>
  <r>
    <n v="213"/>
    <s v="Lisa Martinez"/>
    <x v="2"/>
    <d v="2012-03-23T00:00:00"/>
    <n v="3709"/>
    <n v="22"/>
    <n v="2"/>
    <n v="5"/>
    <n v="7"/>
  </r>
  <r>
    <n v="214"/>
    <s v="Jason Paul"/>
    <x v="2"/>
    <d v="2022-01-10T00:00:00"/>
    <n v="7539"/>
    <n v="47"/>
    <n v="14"/>
    <n v="9"/>
    <n v="12"/>
  </r>
  <r>
    <n v="215"/>
    <s v="Christopher Espinoza"/>
    <x v="4"/>
    <d v="2011-01-03T00:00:00"/>
    <n v="4526"/>
    <n v="43"/>
    <n v="1"/>
    <n v="7"/>
    <n v="10"/>
  </r>
  <r>
    <n v="216"/>
    <s v="Mrs. Danielle Hill"/>
    <x v="4"/>
    <d v="2021-10-25T00:00:00"/>
    <n v="6722"/>
    <n v="30"/>
    <n v="7"/>
    <n v="6"/>
    <n v="7"/>
  </r>
  <r>
    <n v="217"/>
    <s v="Lisa Saunders"/>
    <x v="1"/>
    <d v="2013-02-08T00:00:00"/>
    <n v="6808"/>
    <n v="44"/>
    <n v="4"/>
    <n v="7"/>
    <n v="10"/>
  </r>
  <r>
    <n v="218"/>
    <s v="William Shea"/>
    <x v="2"/>
    <d v="2023-09-12T00:00:00"/>
    <n v="3921"/>
    <n v="51"/>
    <n v="7"/>
    <n v="7"/>
    <n v="10"/>
  </r>
  <r>
    <n v="219"/>
    <s v="Jennifer Jones"/>
    <x v="4"/>
    <d v="2014-11-13T00:00:00"/>
    <n v="4260"/>
    <n v="31"/>
    <n v="4"/>
    <n v="9"/>
    <n v="12"/>
  </r>
  <r>
    <n v="220"/>
    <s v="Darren Turner"/>
    <x v="4"/>
    <d v="2012-10-02T00:00:00"/>
    <n v="4321"/>
    <n v="31"/>
    <n v="11"/>
    <n v="8"/>
    <n v="10"/>
  </r>
  <r>
    <n v="221"/>
    <s v="Jerry Clark"/>
    <x v="6"/>
    <d v="2017-10-02T00:00:00"/>
    <n v="8922"/>
    <n v="58"/>
    <n v="14"/>
    <n v="8"/>
    <n v="10"/>
  </r>
  <r>
    <n v="222"/>
    <s v="Robert Copeland"/>
    <x v="2"/>
    <d v="2017-09-13T00:00:00"/>
    <n v="5495"/>
    <n v="46"/>
    <n v="2"/>
    <n v="8"/>
    <n v="10"/>
  </r>
  <r>
    <n v="223"/>
    <s v="Carlos Walker"/>
    <x v="5"/>
    <d v="2024-05-12T00:00:00"/>
    <n v="4664"/>
    <n v="55"/>
    <n v="10"/>
    <n v="4"/>
    <n v="5"/>
  </r>
  <r>
    <n v="224"/>
    <s v="Levi Wong"/>
    <x v="4"/>
    <d v="2013-05-30T00:00:00"/>
    <n v="7680"/>
    <n v="39"/>
    <n v="3"/>
    <n v="6"/>
    <n v="7"/>
  </r>
  <r>
    <n v="225"/>
    <s v="Larry Carlson"/>
    <x v="1"/>
    <d v="2013-11-08T00:00:00"/>
    <n v="7147"/>
    <n v="48"/>
    <n v="11"/>
    <n v="4"/>
    <n v="5"/>
  </r>
  <r>
    <n v="226"/>
    <s v="Mark Brown"/>
    <x v="0"/>
    <d v="2021-05-29T00:00:00"/>
    <n v="7528"/>
    <n v="25"/>
    <n v="4"/>
    <n v="8"/>
    <n v="10"/>
  </r>
  <r>
    <n v="227"/>
    <s v="Jennifer Watson"/>
    <x v="0"/>
    <d v="2018-04-08T00:00:00"/>
    <n v="8751"/>
    <n v="25"/>
    <n v="5"/>
    <n v="7"/>
    <n v="10"/>
  </r>
  <r>
    <n v="228"/>
    <s v="Heather Schultz"/>
    <x v="6"/>
    <d v="2012-01-19T00:00:00"/>
    <n v="6790"/>
    <n v="57"/>
    <n v="11"/>
    <n v="7"/>
    <n v="10"/>
  </r>
  <r>
    <n v="229"/>
    <s v="Ryan Wright"/>
    <x v="5"/>
    <d v="2017-07-14T00:00:00"/>
    <n v="7559"/>
    <n v="58"/>
    <n v="11"/>
    <n v="6"/>
    <n v="7"/>
  </r>
  <r>
    <n v="230"/>
    <s v="Stephanie Carroll"/>
    <x v="5"/>
    <d v="2016-01-02T00:00:00"/>
    <n v="5634"/>
    <n v="46"/>
    <n v="1"/>
    <n v="6"/>
    <n v="7"/>
  </r>
  <r>
    <n v="231"/>
    <s v="John Herrera"/>
    <x v="0"/>
    <d v="2017-11-15T00:00:00"/>
    <n v="7270"/>
    <n v="31"/>
    <n v="2"/>
    <n v="4"/>
    <n v="5"/>
  </r>
  <r>
    <n v="232"/>
    <s v="Susan Shah"/>
    <x v="6"/>
    <d v="2011-03-08T00:00:00"/>
    <n v="4868"/>
    <n v="36"/>
    <n v="4"/>
    <n v="4"/>
    <n v="5"/>
  </r>
  <r>
    <n v="233"/>
    <s v="Edward Wu"/>
    <x v="3"/>
    <d v="2022-10-17T00:00:00"/>
    <n v="8801"/>
    <n v="30"/>
    <n v="9"/>
    <n v="6"/>
    <n v="7"/>
  </r>
  <r>
    <n v="234"/>
    <s v="Albert Ellison"/>
    <x v="1"/>
    <d v="2021-08-26T00:00:00"/>
    <n v="7019"/>
    <n v="36"/>
    <n v="1"/>
    <n v="8"/>
    <n v="10"/>
  </r>
  <r>
    <n v="235"/>
    <s v="Misty James"/>
    <x v="5"/>
    <d v="2022-10-23T00:00:00"/>
    <n v="6345"/>
    <n v="59"/>
    <n v="12"/>
    <n v="9"/>
    <n v="12"/>
  </r>
  <r>
    <n v="236"/>
    <s v="Wendy Villarreal"/>
    <x v="6"/>
    <d v="2022-07-10T00:00:00"/>
    <n v="8537"/>
    <n v="33"/>
    <n v="5"/>
    <n v="4"/>
    <n v="5"/>
  </r>
  <r>
    <n v="237"/>
    <s v="Carlos Alexander"/>
    <x v="4"/>
    <d v="2018-04-27T00:00:00"/>
    <n v="4378"/>
    <n v="46"/>
    <n v="5"/>
    <n v="9"/>
    <n v="12"/>
  </r>
  <r>
    <n v="238"/>
    <s v="Meghan Ramirez"/>
    <x v="2"/>
    <d v="2011-11-23T00:00:00"/>
    <n v="5012"/>
    <n v="26"/>
    <n v="1"/>
    <n v="8"/>
    <n v="10"/>
  </r>
  <r>
    <n v="239"/>
    <s v="Ashley Wells"/>
    <x v="6"/>
    <d v="2023-07-21T00:00:00"/>
    <n v="5511"/>
    <n v="55"/>
    <n v="2"/>
    <n v="7"/>
    <n v="10"/>
  </r>
  <r>
    <n v="240"/>
    <s v="Kyle Taylor"/>
    <x v="2"/>
    <d v="2022-10-07T00:00:00"/>
    <n v="6659"/>
    <n v="35"/>
    <n v="4"/>
    <n v="8"/>
    <n v="10"/>
  </r>
  <r>
    <n v="241"/>
    <s v="Laura Santos"/>
    <x v="3"/>
    <d v="2017-12-26T00:00:00"/>
    <n v="6495"/>
    <n v="39"/>
    <n v="13"/>
    <n v="9"/>
    <n v="12"/>
  </r>
  <r>
    <n v="242"/>
    <s v="Ralph Watts"/>
    <x v="6"/>
    <d v="2010-11-12T00:00:00"/>
    <n v="8695"/>
    <n v="23"/>
    <n v="10"/>
    <n v="8"/>
    <n v="10"/>
  </r>
  <r>
    <n v="243"/>
    <s v="Sean Miller"/>
    <x v="0"/>
    <d v="2019-02-12T00:00:00"/>
    <n v="8030"/>
    <n v="39"/>
    <n v="7"/>
    <n v="4"/>
    <n v="5"/>
  </r>
  <r>
    <n v="244"/>
    <s v="Scott Neal"/>
    <x v="5"/>
    <d v="2016-12-21T00:00:00"/>
    <n v="6154"/>
    <n v="55"/>
    <n v="3"/>
    <n v="8"/>
    <n v="10"/>
  </r>
  <r>
    <n v="245"/>
    <s v="Tiffany Frey"/>
    <x v="5"/>
    <d v="2021-01-05T00:00:00"/>
    <n v="8997"/>
    <n v="55"/>
    <n v="14"/>
    <n v="5"/>
    <n v="7"/>
  </r>
  <r>
    <n v="246"/>
    <s v="Sheila Mills"/>
    <x v="5"/>
    <d v="2012-03-14T00:00:00"/>
    <n v="8101"/>
    <n v="42"/>
    <n v="1"/>
    <n v="6"/>
    <n v="7"/>
  </r>
  <r>
    <n v="247"/>
    <s v="Samantha Sparks"/>
    <x v="4"/>
    <d v="2011-02-10T00:00:00"/>
    <n v="8066"/>
    <n v="34"/>
    <n v="4"/>
    <n v="8"/>
    <n v="10"/>
  </r>
  <r>
    <n v="248"/>
    <s v="Laura Russell"/>
    <x v="0"/>
    <d v="2015-05-15T00:00:00"/>
    <n v="8591"/>
    <n v="22"/>
    <n v="4"/>
    <n v="5"/>
    <n v="7"/>
  </r>
  <r>
    <n v="249"/>
    <s v="Amanda Gill"/>
    <x v="5"/>
    <d v="2013-05-02T00:00:00"/>
    <n v="6196"/>
    <n v="37"/>
    <n v="1"/>
    <n v="6"/>
    <n v="7"/>
  </r>
  <r>
    <n v="250"/>
    <s v="Victor Jones"/>
    <x v="2"/>
    <d v="2016-09-01T00:00:00"/>
    <n v="8987"/>
    <n v="50"/>
    <n v="12"/>
    <n v="9"/>
    <n v="12"/>
  </r>
  <r>
    <n v="251"/>
    <s v="Nicole Pruitt"/>
    <x v="2"/>
    <d v="2013-11-22T00:00:00"/>
    <n v="5553"/>
    <n v="35"/>
    <n v="4"/>
    <n v="4"/>
    <n v="5"/>
  </r>
  <r>
    <n v="252"/>
    <s v="Mr. Brian Oliver"/>
    <x v="0"/>
    <d v="2012-05-03T00:00:00"/>
    <n v="4416"/>
    <n v="55"/>
    <n v="12"/>
    <n v="6"/>
    <n v="7"/>
  </r>
  <r>
    <n v="253"/>
    <s v="Laura Baxter"/>
    <x v="4"/>
    <d v="2011-02-15T00:00:00"/>
    <n v="7530"/>
    <n v="59"/>
    <n v="13"/>
    <n v="7"/>
    <n v="10"/>
  </r>
  <r>
    <n v="254"/>
    <s v="Peggy Mullen"/>
    <x v="2"/>
    <d v="2014-01-24T00:00:00"/>
    <n v="6296"/>
    <n v="32"/>
    <n v="9"/>
    <n v="7"/>
    <n v="10"/>
  </r>
  <r>
    <n v="255"/>
    <s v="Matthew Kelly"/>
    <x v="4"/>
    <d v="2017-05-17T00:00:00"/>
    <n v="8795"/>
    <n v="50"/>
    <n v="6"/>
    <n v="7"/>
    <n v="10"/>
  </r>
  <r>
    <n v="256"/>
    <s v="Barbara Barker"/>
    <x v="1"/>
    <d v="2016-08-13T00:00:00"/>
    <n v="8919"/>
    <n v="26"/>
    <n v="8"/>
    <n v="9"/>
    <n v="12"/>
  </r>
  <r>
    <n v="257"/>
    <s v="Timothy Compton"/>
    <x v="6"/>
    <d v="2021-06-15T00:00:00"/>
    <n v="3812"/>
    <n v="58"/>
    <n v="12"/>
    <n v="9"/>
    <n v="12"/>
  </r>
  <r>
    <n v="258"/>
    <s v="Terry Peters"/>
    <x v="5"/>
    <d v="2015-05-04T00:00:00"/>
    <n v="4022"/>
    <n v="44"/>
    <n v="1"/>
    <n v="8"/>
    <n v="10"/>
  </r>
  <r>
    <n v="259"/>
    <s v="Tammy Young"/>
    <x v="4"/>
    <d v="2016-03-06T00:00:00"/>
    <n v="8035"/>
    <n v="23"/>
    <n v="13"/>
    <n v="8"/>
    <n v="10"/>
  </r>
  <r>
    <n v="260"/>
    <s v="Susan Mcgee"/>
    <x v="4"/>
    <d v="2017-12-12T00:00:00"/>
    <n v="5082"/>
    <n v="41"/>
    <n v="11"/>
    <n v="9"/>
    <n v="12"/>
  </r>
  <r>
    <n v="261"/>
    <s v="Lori Hood"/>
    <x v="6"/>
    <d v="2015-10-03T00:00:00"/>
    <n v="6927"/>
    <n v="34"/>
    <n v="11"/>
    <n v="7"/>
    <n v="10"/>
  </r>
  <r>
    <n v="262"/>
    <s v="Troy Coleman"/>
    <x v="6"/>
    <d v="2018-08-25T00:00:00"/>
    <n v="8829"/>
    <n v="55"/>
    <n v="9"/>
    <n v="7"/>
    <n v="10"/>
  </r>
  <r>
    <n v="263"/>
    <s v="Steven Alvarez"/>
    <x v="1"/>
    <d v="2016-05-24T00:00:00"/>
    <n v="5111"/>
    <n v="50"/>
    <n v="14"/>
    <n v="5"/>
    <n v="7"/>
  </r>
  <r>
    <n v="264"/>
    <s v="Susan Hudson"/>
    <x v="1"/>
    <d v="2018-01-30T00:00:00"/>
    <n v="8352"/>
    <n v="51"/>
    <n v="2"/>
    <n v="4"/>
    <n v="5"/>
  </r>
  <r>
    <n v="265"/>
    <s v="Patricia Neal"/>
    <x v="5"/>
    <d v="2022-10-07T00:00:00"/>
    <n v="7666"/>
    <n v="30"/>
    <n v="10"/>
    <n v="8"/>
    <n v="10"/>
  </r>
  <r>
    <n v="266"/>
    <s v="Nathan Taylor"/>
    <x v="5"/>
    <d v="2018-07-10T00:00:00"/>
    <n v="6289"/>
    <n v="38"/>
    <n v="4"/>
    <n v="4"/>
    <n v="5"/>
  </r>
  <r>
    <n v="267"/>
    <s v="Kristopher James"/>
    <x v="1"/>
    <d v="2022-07-08T00:00:00"/>
    <n v="5613"/>
    <n v="36"/>
    <n v="6"/>
    <n v="9"/>
    <n v="12"/>
  </r>
  <r>
    <n v="268"/>
    <s v="Timothy Hall"/>
    <x v="4"/>
    <d v="2017-05-30T00:00:00"/>
    <n v="8916"/>
    <n v="42"/>
    <n v="4"/>
    <n v="6"/>
    <n v="7"/>
  </r>
  <r>
    <n v="269"/>
    <s v="Wendy Avery"/>
    <x v="3"/>
    <d v="2021-10-23T00:00:00"/>
    <n v="3882"/>
    <n v="22"/>
    <n v="4"/>
    <n v="8"/>
    <n v="10"/>
  </r>
  <r>
    <n v="270"/>
    <s v="Morgan Robles"/>
    <x v="0"/>
    <d v="2022-03-29T00:00:00"/>
    <n v="5092"/>
    <n v="24"/>
    <n v="9"/>
    <n v="7"/>
    <n v="10"/>
  </r>
  <r>
    <n v="271"/>
    <s v="Sarah Bennett"/>
    <x v="0"/>
    <d v="2015-08-28T00:00:00"/>
    <n v="3600"/>
    <n v="36"/>
    <n v="11"/>
    <n v="9"/>
    <n v="12"/>
  </r>
  <r>
    <n v="272"/>
    <s v="Diane Torres"/>
    <x v="4"/>
    <d v="2018-11-03T00:00:00"/>
    <n v="4847"/>
    <n v="52"/>
    <n v="5"/>
    <n v="8"/>
    <n v="10"/>
  </r>
  <r>
    <n v="273"/>
    <s v="Tyler Holmes"/>
    <x v="5"/>
    <d v="2012-01-05T00:00:00"/>
    <n v="4356"/>
    <n v="53"/>
    <n v="13"/>
    <n v="7"/>
    <n v="10"/>
  </r>
  <r>
    <n v="274"/>
    <s v="Emily Moreno"/>
    <x v="6"/>
    <d v="2014-03-13T00:00:00"/>
    <n v="4320"/>
    <n v="55"/>
    <n v="4"/>
    <n v="5"/>
    <n v="7"/>
  </r>
  <r>
    <n v="275"/>
    <s v="Jon Evans"/>
    <x v="1"/>
    <d v="2023-04-18T00:00:00"/>
    <n v="4374"/>
    <n v="41"/>
    <n v="11"/>
    <n v="9"/>
    <n v="12"/>
  </r>
  <r>
    <n v="276"/>
    <s v="Megan Patel"/>
    <x v="6"/>
    <d v="2021-10-29T00:00:00"/>
    <n v="4912"/>
    <n v="34"/>
    <n v="2"/>
    <n v="9"/>
    <n v="12"/>
  </r>
  <r>
    <n v="277"/>
    <s v="Andrew Anderson"/>
    <x v="1"/>
    <d v="2013-04-22T00:00:00"/>
    <n v="8245"/>
    <n v="47"/>
    <n v="6"/>
    <n v="9"/>
    <n v="12"/>
  </r>
  <r>
    <n v="278"/>
    <s v="Kevin Hayes"/>
    <x v="6"/>
    <d v="2012-08-01T00:00:00"/>
    <n v="7038"/>
    <n v="23"/>
    <n v="7"/>
    <n v="4"/>
    <n v="5"/>
  </r>
  <r>
    <n v="279"/>
    <s v="Kevin Copeland"/>
    <x v="3"/>
    <d v="2019-01-14T00:00:00"/>
    <n v="6314"/>
    <n v="36"/>
    <n v="8"/>
    <n v="7"/>
    <n v="10"/>
  </r>
  <r>
    <n v="280"/>
    <s v="Katie Underwood"/>
    <x v="3"/>
    <d v="2013-10-15T00:00:00"/>
    <n v="5982"/>
    <n v="22"/>
    <n v="1"/>
    <n v="7"/>
    <n v="10"/>
  </r>
  <r>
    <n v="281"/>
    <s v="Diana Mitchell"/>
    <x v="4"/>
    <d v="2019-09-18T00:00:00"/>
    <n v="8453"/>
    <n v="54"/>
    <n v="6"/>
    <n v="9"/>
    <n v="12"/>
  </r>
  <r>
    <n v="282"/>
    <s v="Cameron Hicks"/>
    <x v="3"/>
    <d v="2016-10-27T00:00:00"/>
    <n v="6055"/>
    <n v="24"/>
    <n v="6"/>
    <n v="4"/>
    <n v="5"/>
  </r>
  <r>
    <n v="283"/>
    <s v="Charles Monroe Jr."/>
    <x v="1"/>
    <d v="2021-12-20T00:00:00"/>
    <n v="4228"/>
    <n v="39"/>
    <n v="14"/>
    <n v="7"/>
    <n v="10"/>
  </r>
  <r>
    <n v="284"/>
    <s v="Sarah Holt"/>
    <x v="6"/>
    <d v="2023-02-23T00:00:00"/>
    <n v="7409"/>
    <n v="24"/>
    <n v="2"/>
    <n v="8"/>
    <n v="10"/>
  </r>
  <r>
    <n v="285"/>
    <s v="Lori Campbell"/>
    <x v="1"/>
    <d v="2024-06-18T00:00:00"/>
    <n v="8323"/>
    <n v="45"/>
    <n v="14"/>
    <n v="5"/>
    <n v="7"/>
  </r>
  <r>
    <n v="286"/>
    <s v="Michele Gallagher"/>
    <x v="5"/>
    <d v="2010-02-25T00:00:00"/>
    <n v="8505"/>
    <n v="24"/>
    <n v="9"/>
    <n v="5"/>
    <n v="7"/>
  </r>
  <r>
    <n v="287"/>
    <s v="Jay Stevens"/>
    <x v="4"/>
    <d v="2017-07-28T00:00:00"/>
    <n v="4786"/>
    <n v="48"/>
    <n v="1"/>
    <n v="5"/>
    <n v="7"/>
  </r>
  <r>
    <n v="288"/>
    <s v="Jessica Williams"/>
    <x v="6"/>
    <d v="2016-09-18T00:00:00"/>
    <n v="4383"/>
    <n v="36"/>
    <n v="6"/>
    <n v="8"/>
    <n v="10"/>
  </r>
  <r>
    <n v="289"/>
    <s v="Tiffany Alvarez"/>
    <x v="0"/>
    <d v="2018-09-20T00:00:00"/>
    <n v="8743"/>
    <n v="40"/>
    <n v="13"/>
    <n v="9"/>
    <n v="12"/>
  </r>
  <r>
    <n v="290"/>
    <s v="Kelly Silva"/>
    <x v="1"/>
    <d v="2023-02-18T00:00:00"/>
    <n v="4241"/>
    <n v="49"/>
    <n v="6"/>
    <n v="7"/>
    <n v="10"/>
  </r>
  <r>
    <n v="291"/>
    <s v="James Henderson"/>
    <x v="5"/>
    <d v="2011-09-25T00:00:00"/>
    <n v="8229"/>
    <n v="27"/>
    <n v="14"/>
    <n v="7"/>
    <n v="10"/>
  </r>
  <r>
    <n v="292"/>
    <s v="Ann Shelton"/>
    <x v="0"/>
    <d v="2017-12-07T00:00:00"/>
    <n v="6578"/>
    <n v="31"/>
    <n v="12"/>
    <n v="8"/>
    <n v="10"/>
  </r>
  <r>
    <n v="293"/>
    <s v="Stacy Brown"/>
    <x v="4"/>
    <d v="2019-01-10T00:00:00"/>
    <n v="5964"/>
    <n v="30"/>
    <n v="12"/>
    <n v="4"/>
    <n v="5"/>
  </r>
  <r>
    <n v="294"/>
    <s v="Karen Martin"/>
    <x v="4"/>
    <d v="2015-09-10T00:00:00"/>
    <n v="5244"/>
    <n v="56"/>
    <n v="12"/>
    <n v="7"/>
    <n v="10"/>
  </r>
  <r>
    <n v="295"/>
    <s v="Tiffany Bell"/>
    <x v="1"/>
    <d v="2021-12-14T00:00:00"/>
    <n v="6169"/>
    <n v="26"/>
    <n v="7"/>
    <n v="4"/>
    <n v="5"/>
  </r>
  <r>
    <n v="296"/>
    <s v="Jessica Moore"/>
    <x v="3"/>
    <d v="2024-10-16T00:00:00"/>
    <n v="4802"/>
    <n v="31"/>
    <n v="9"/>
    <n v="9"/>
    <n v="12"/>
  </r>
  <r>
    <n v="297"/>
    <s v="Mrs. Melinda Hernandez MD"/>
    <x v="0"/>
    <d v="2023-10-15T00:00:00"/>
    <n v="7614"/>
    <n v="39"/>
    <n v="10"/>
    <n v="6"/>
    <n v="7"/>
  </r>
  <r>
    <n v="298"/>
    <s v="Richard Park"/>
    <x v="1"/>
    <d v="2015-08-15T00:00:00"/>
    <n v="7276"/>
    <n v="25"/>
    <n v="4"/>
    <n v="9"/>
    <n v="12"/>
  </r>
  <r>
    <n v="299"/>
    <s v="Kathleen Sanders"/>
    <x v="5"/>
    <d v="2019-05-22T00:00:00"/>
    <n v="7427"/>
    <n v="41"/>
    <n v="2"/>
    <n v="9"/>
    <n v="12"/>
  </r>
  <r>
    <n v="300"/>
    <s v="Madeline Choi"/>
    <x v="3"/>
    <d v="2023-04-18T00:00:00"/>
    <n v="8461"/>
    <n v="25"/>
    <n v="6"/>
    <n v="5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s v="Erika Garcia"/>
    <x v="0"/>
    <d v="2017-11-20T00:00:00"/>
    <n v="6614"/>
    <n v="26"/>
    <n v="8"/>
    <n v="6"/>
    <n v="7"/>
  </r>
  <r>
    <n v="2"/>
    <s v="Mark Evans"/>
    <x v="1"/>
    <d v="2012-11-27T00:00:00"/>
    <n v="7499"/>
    <n v="40"/>
    <n v="11"/>
    <n v="9"/>
    <n v="12"/>
  </r>
  <r>
    <n v="3"/>
    <s v="Amber Grant"/>
    <x v="2"/>
    <d v="2014-10-24T00:00:00"/>
    <n v="8220"/>
    <n v="47"/>
    <n v="11"/>
    <n v="8"/>
    <n v="10"/>
  </r>
  <r>
    <n v="4"/>
    <s v="Stephanie Keller"/>
    <x v="3"/>
    <d v="2016-07-21T00:00:00"/>
    <n v="6578"/>
    <n v="42"/>
    <n v="4"/>
    <n v="9"/>
    <n v="12"/>
  </r>
  <r>
    <n v="5"/>
    <s v="William Anderson"/>
    <x v="4"/>
    <d v="2019-09-30T00:00:00"/>
    <n v="5705"/>
    <n v="43"/>
    <n v="6"/>
    <n v="6"/>
    <n v="7"/>
  </r>
  <r>
    <n v="6"/>
    <s v="Samuel Mcdonald"/>
    <x v="1"/>
    <d v="2011-04-22T00:00:00"/>
    <n v="6133"/>
    <n v="25"/>
    <n v="11"/>
    <n v="4"/>
    <n v="5"/>
  </r>
  <r>
    <n v="7"/>
    <s v="Brian Shannon"/>
    <x v="1"/>
    <d v="2024-06-17T00:00:00"/>
    <n v="5096"/>
    <n v="29"/>
    <n v="13"/>
    <n v="8"/>
    <n v="10"/>
  </r>
  <r>
    <n v="8"/>
    <s v="Jonathan Sharp"/>
    <x v="5"/>
    <d v="2019-09-26T00:00:00"/>
    <n v="3771"/>
    <n v="35"/>
    <n v="2"/>
    <n v="5"/>
    <n v="7"/>
  </r>
  <r>
    <n v="9"/>
    <s v="Anthony Sandoval"/>
    <x v="2"/>
    <d v="2014-02-07T00:00:00"/>
    <n v="8754"/>
    <n v="50"/>
    <n v="4"/>
    <n v="6"/>
    <n v="7"/>
  </r>
  <r>
    <n v="10"/>
    <s v="Jody Johnson"/>
    <x v="0"/>
    <d v="2024-04-04T00:00:00"/>
    <n v="4462"/>
    <n v="53"/>
    <n v="1"/>
    <n v="6"/>
    <n v="7"/>
  </r>
  <r>
    <n v="11"/>
    <s v="David Douglas"/>
    <x v="3"/>
    <d v="2016-12-11T00:00:00"/>
    <n v="6345"/>
    <n v="38"/>
    <n v="7"/>
    <n v="4"/>
    <n v="5"/>
  </r>
  <r>
    <n v="12"/>
    <s v="Valerie Atkins"/>
    <x v="1"/>
    <d v="2024-01-03T00:00:00"/>
    <n v="8141"/>
    <n v="45"/>
    <n v="5"/>
    <n v="4"/>
    <n v="5"/>
  </r>
  <r>
    <n v="13"/>
    <s v="John Stein"/>
    <x v="2"/>
    <d v="2009-10-31T00:00:00"/>
    <n v="7082"/>
    <n v="32"/>
    <n v="13"/>
    <n v="7"/>
    <n v="10"/>
  </r>
  <r>
    <n v="14"/>
    <s v="Lee Underwood"/>
    <x v="0"/>
    <d v="2015-12-25T00:00:00"/>
    <n v="6325"/>
    <n v="45"/>
    <n v="1"/>
    <n v="8"/>
    <n v="10"/>
  </r>
  <r>
    <n v="15"/>
    <s v="Mark Gilbert"/>
    <x v="4"/>
    <d v="2021-08-10T00:00:00"/>
    <n v="6296"/>
    <n v="33"/>
    <n v="3"/>
    <n v="7"/>
    <n v="10"/>
  </r>
  <r>
    <n v="16"/>
    <s v="Ricardo Romero"/>
    <x v="4"/>
    <d v="2020-04-14T00:00:00"/>
    <n v="6504"/>
    <n v="39"/>
    <n v="2"/>
    <n v="6"/>
    <n v="7"/>
  </r>
  <r>
    <n v="17"/>
    <s v="Nicole Robinson"/>
    <x v="4"/>
    <d v="2019-03-14T00:00:00"/>
    <n v="4894"/>
    <n v="56"/>
    <n v="1"/>
    <n v="6"/>
    <n v="7"/>
  </r>
  <r>
    <n v="18"/>
    <s v="Connie Perez"/>
    <x v="5"/>
    <d v="2024-01-21T00:00:00"/>
    <n v="6340"/>
    <n v="40"/>
    <n v="11"/>
    <n v="6"/>
    <n v="7"/>
  </r>
  <r>
    <n v="19"/>
    <s v="Jeremy Wilkinson"/>
    <x v="5"/>
    <d v="2018-12-10T00:00:00"/>
    <n v="4407"/>
    <n v="57"/>
    <n v="2"/>
    <n v="7"/>
    <n v="10"/>
  </r>
  <r>
    <n v="20"/>
    <s v="Joshua Murray"/>
    <x v="3"/>
    <d v="2014-08-31T00:00:00"/>
    <n v="6014"/>
    <n v="25"/>
    <n v="1"/>
    <n v="9"/>
    <n v="12"/>
  </r>
  <r>
    <n v="21"/>
    <s v="Felicia Baker"/>
    <x v="4"/>
    <d v="2022-08-25T00:00:00"/>
    <n v="6568"/>
    <n v="38"/>
    <n v="12"/>
    <n v="7"/>
    <n v="10"/>
  </r>
  <r>
    <n v="22"/>
    <s v="Andrew Walton"/>
    <x v="3"/>
    <d v="2020-07-06T00:00:00"/>
    <n v="5501"/>
    <n v="34"/>
    <n v="8"/>
    <n v="4"/>
    <n v="5"/>
  </r>
  <r>
    <n v="23"/>
    <s v="Nancy Warner"/>
    <x v="1"/>
    <d v="2017-05-07T00:00:00"/>
    <n v="3963"/>
    <n v="24"/>
    <n v="3"/>
    <n v="4"/>
    <n v="5"/>
  </r>
  <r>
    <n v="24"/>
    <s v="Megan Davies"/>
    <x v="0"/>
    <d v="2009-12-22T00:00:00"/>
    <n v="6925"/>
    <n v="24"/>
    <n v="11"/>
    <n v="4"/>
    <n v="5"/>
  </r>
  <r>
    <n v="25"/>
    <s v="Amanda Moyer"/>
    <x v="2"/>
    <d v="2011-12-28T00:00:00"/>
    <n v="7410"/>
    <n v="35"/>
    <n v="3"/>
    <n v="8"/>
    <n v="10"/>
  </r>
  <r>
    <n v="26"/>
    <s v="Oscar Swanson"/>
    <x v="2"/>
    <d v="2018-09-24T00:00:00"/>
    <n v="4781"/>
    <n v="47"/>
    <n v="5"/>
    <n v="6"/>
    <n v="7"/>
  </r>
  <r>
    <n v="27"/>
    <s v="William Garrison"/>
    <x v="5"/>
    <d v="2016-03-06T00:00:00"/>
    <n v="3553"/>
    <n v="46"/>
    <n v="13"/>
    <n v="7"/>
    <n v="10"/>
  </r>
  <r>
    <n v="28"/>
    <s v="Tammy Johnson"/>
    <x v="1"/>
    <d v="2024-02-08T00:00:00"/>
    <n v="3634"/>
    <n v="36"/>
    <n v="14"/>
    <n v="8"/>
    <n v="10"/>
  </r>
  <r>
    <n v="29"/>
    <s v="Micheal Mcintosh"/>
    <x v="5"/>
    <d v="2017-01-05T00:00:00"/>
    <n v="6558"/>
    <n v="42"/>
    <n v="14"/>
    <n v="8"/>
    <n v="10"/>
  </r>
  <r>
    <n v="30"/>
    <s v="Kevin Mejia"/>
    <x v="3"/>
    <d v="2011-10-16T00:00:00"/>
    <n v="6362"/>
    <n v="46"/>
    <n v="11"/>
    <n v="9"/>
    <n v="12"/>
  </r>
  <r>
    <n v="31"/>
    <s v="Richard Reed"/>
    <x v="5"/>
    <d v="2022-05-08T00:00:00"/>
    <n v="4379"/>
    <n v="32"/>
    <n v="14"/>
    <n v="4"/>
    <n v="5"/>
  </r>
  <r>
    <n v="32"/>
    <s v="Rachel Dunn"/>
    <x v="3"/>
    <d v="2016-08-17T00:00:00"/>
    <n v="6003"/>
    <n v="27"/>
    <n v="3"/>
    <n v="4"/>
    <n v="5"/>
  </r>
  <r>
    <n v="33"/>
    <s v="Lori Perez"/>
    <x v="5"/>
    <d v="2015-03-16T00:00:00"/>
    <n v="4057"/>
    <n v="26"/>
    <n v="13"/>
    <n v="6"/>
    <n v="7"/>
  </r>
  <r>
    <n v="34"/>
    <s v="Holly Finley"/>
    <x v="6"/>
    <d v="2014-10-11T00:00:00"/>
    <n v="3651"/>
    <n v="28"/>
    <n v="11"/>
    <n v="6"/>
    <n v="7"/>
  </r>
  <r>
    <n v="35"/>
    <s v="Tammy Maldonado"/>
    <x v="0"/>
    <d v="2016-12-25T00:00:00"/>
    <n v="7671"/>
    <n v="54"/>
    <n v="7"/>
    <n v="5"/>
    <n v="7"/>
  </r>
  <r>
    <n v="36"/>
    <s v="Valerie Williams"/>
    <x v="5"/>
    <d v="2022-10-18T00:00:00"/>
    <n v="8581"/>
    <n v="34"/>
    <n v="13"/>
    <n v="7"/>
    <n v="10"/>
  </r>
  <r>
    <n v="37"/>
    <s v="Joe Harris"/>
    <x v="3"/>
    <d v="2016-07-12T00:00:00"/>
    <n v="7731"/>
    <n v="58"/>
    <n v="11"/>
    <n v="8"/>
    <n v="10"/>
  </r>
  <r>
    <n v="38"/>
    <s v="Sarah Foster"/>
    <x v="1"/>
    <d v="2015-09-22T00:00:00"/>
    <n v="3935"/>
    <n v="41"/>
    <n v="7"/>
    <n v="8"/>
    <n v="10"/>
  </r>
  <r>
    <n v="39"/>
    <s v="Tyler Wilson"/>
    <x v="5"/>
    <d v="2018-01-15T00:00:00"/>
    <n v="6926"/>
    <n v="48"/>
    <n v="2"/>
    <n v="8"/>
    <n v="10"/>
  </r>
  <r>
    <n v="40"/>
    <s v="Paul Ward"/>
    <x v="1"/>
    <d v="2012-09-01T00:00:00"/>
    <n v="8234"/>
    <n v="26"/>
    <n v="5"/>
    <n v="7"/>
    <n v="10"/>
  </r>
  <r>
    <n v="41"/>
    <s v="Jamie Johnson"/>
    <x v="4"/>
    <d v="2016-03-27T00:00:00"/>
    <n v="5784"/>
    <n v="34"/>
    <n v="14"/>
    <n v="8"/>
    <n v="10"/>
  </r>
  <r>
    <n v="42"/>
    <s v="Marvin Mason"/>
    <x v="4"/>
    <d v="2013-05-25T00:00:00"/>
    <n v="6028"/>
    <n v="29"/>
    <n v="13"/>
    <n v="5"/>
    <n v="7"/>
  </r>
  <r>
    <n v="43"/>
    <s v="Desiree Arnold"/>
    <x v="6"/>
    <d v="2011-01-01T00:00:00"/>
    <n v="7821"/>
    <n v="45"/>
    <n v="1"/>
    <n v="9"/>
    <n v="12"/>
  </r>
  <r>
    <n v="44"/>
    <s v="Sharon Castaneda"/>
    <x v="5"/>
    <d v="2021-05-10T00:00:00"/>
    <n v="4326"/>
    <n v="35"/>
    <n v="7"/>
    <n v="9"/>
    <n v="12"/>
  </r>
  <r>
    <n v="45"/>
    <s v="Anthony Cruz"/>
    <x v="2"/>
    <d v="2011-06-27T00:00:00"/>
    <n v="8831"/>
    <n v="57"/>
    <n v="9"/>
    <n v="6"/>
    <n v="7"/>
  </r>
  <r>
    <n v="46"/>
    <s v="Jillian Ritter"/>
    <x v="4"/>
    <d v="2013-12-02T00:00:00"/>
    <n v="4873"/>
    <n v="32"/>
    <n v="4"/>
    <n v="5"/>
    <n v="7"/>
  </r>
  <r>
    <n v="47"/>
    <s v="Joyce Jones"/>
    <x v="2"/>
    <d v="2018-08-16T00:00:00"/>
    <n v="6065"/>
    <n v="26"/>
    <n v="5"/>
    <n v="8"/>
    <n v="10"/>
  </r>
  <r>
    <n v="48"/>
    <s v="Scott Ellis"/>
    <x v="2"/>
    <d v="2013-04-29T00:00:00"/>
    <n v="7967"/>
    <n v="32"/>
    <n v="14"/>
    <n v="5"/>
    <n v="7"/>
  </r>
  <r>
    <n v="49"/>
    <s v="Charles Odom"/>
    <x v="5"/>
    <d v="2021-06-04T00:00:00"/>
    <n v="7230"/>
    <n v="49"/>
    <n v="9"/>
    <n v="5"/>
    <n v="7"/>
  </r>
  <r>
    <n v="50"/>
    <s v="Isaiah Hayes"/>
    <x v="4"/>
    <d v="2009-10-30T00:00:00"/>
    <n v="6734"/>
    <n v="58"/>
    <n v="9"/>
    <n v="9"/>
    <n v="12"/>
  </r>
  <r>
    <n v="51"/>
    <s v="Steven Duffy"/>
    <x v="3"/>
    <d v="2015-12-14T00:00:00"/>
    <n v="7065"/>
    <n v="23"/>
    <n v="1"/>
    <n v="4"/>
    <n v="5"/>
  </r>
  <r>
    <n v="52"/>
    <s v="William Martinez"/>
    <x v="3"/>
    <d v="2015-05-23T00:00:00"/>
    <n v="5445"/>
    <n v="25"/>
    <n v="8"/>
    <n v="8"/>
    <n v="10"/>
  </r>
  <r>
    <n v="53"/>
    <s v="Kevin Murray"/>
    <x v="2"/>
    <d v="2010-01-28T00:00:00"/>
    <n v="7472"/>
    <n v="29"/>
    <n v="12"/>
    <n v="9"/>
    <n v="12"/>
  </r>
  <r>
    <n v="54"/>
    <s v="Ann Casey"/>
    <x v="6"/>
    <d v="2015-07-11T00:00:00"/>
    <n v="3657"/>
    <n v="52"/>
    <n v="2"/>
    <n v="7"/>
    <n v="10"/>
  </r>
  <r>
    <n v="55"/>
    <s v="Shannon Gonzalez"/>
    <x v="0"/>
    <d v="2010-03-23T00:00:00"/>
    <n v="4429"/>
    <n v="41"/>
    <n v="11"/>
    <n v="8"/>
    <n v="10"/>
  </r>
  <r>
    <n v="56"/>
    <s v="Brett Becker"/>
    <x v="4"/>
    <d v="2018-10-06T00:00:00"/>
    <n v="3678"/>
    <n v="22"/>
    <n v="2"/>
    <n v="5"/>
    <n v="7"/>
  </r>
  <r>
    <n v="57"/>
    <s v="Jonathan Smith"/>
    <x v="1"/>
    <d v="2011-10-04T00:00:00"/>
    <n v="4600"/>
    <n v="41"/>
    <n v="11"/>
    <n v="7"/>
    <n v="10"/>
  </r>
  <r>
    <n v="58"/>
    <s v="Ruth Bush"/>
    <x v="4"/>
    <d v="2010-06-05T00:00:00"/>
    <n v="6538"/>
    <n v="46"/>
    <n v="2"/>
    <n v="4"/>
    <n v="5"/>
  </r>
  <r>
    <n v="59"/>
    <s v="Benjamin Holmes"/>
    <x v="3"/>
    <d v="2023-03-07T00:00:00"/>
    <n v="4813"/>
    <n v="24"/>
    <n v="9"/>
    <n v="9"/>
    <n v="12"/>
  </r>
  <r>
    <n v="60"/>
    <s v="David Ballard"/>
    <x v="0"/>
    <d v="2023-03-15T00:00:00"/>
    <n v="7974"/>
    <n v="59"/>
    <n v="8"/>
    <n v="4"/>
    <n v="5"/>
  </r>
  <r>
    <n v="61"/>
    <s v="Edgar Golden"/>
    <x v="1"/>
    <d v="2013-08-15T00:00:00"/>
    <n v="7853"/>
    <n v="35"/>
    <n v="3"/>
    <n v="6"/>
    <n v="7"/>
  </r>
  <r>
    <n v="62"/>
    <s v="Cindy Robles MD"/>
    <x v="0"/>
    <d v="2020-05-21T00:00:00"/>
    <n v="8584"/>
    <n v="47"/>
    <n v="4"/>
    <n v="5"/>
    <n v="7"/>
  </r>
  <r>
    <n v="63"/>
    <s v="Mrs. Mary Wallace DDS"/>
    <x v="1"/>
    <d v="2020-05-22T00:00:00"/>
    <n v="7266"/>
    <n v="49"/>
    <n v="6"/>
    <n v="4"/>
    <n v="5"/>
  </r>
  <r>
    <n v="64"/>
    <s v="Megan Fox"/>
    <x v="5"/>
    <d v="2019-09-16T00:00:00"/>
    <n v="7685"/>
    <n v="59"/>
    <n v="11"/>
    <n v="5"/>
    <n v="7"/>
  </r>
  <r>
    <n v="65"/>
    <s v="Karen Davidson"/>
    <x v="2"/>
    <d v="2018-04-22T00:00:00"/>
    <n v="4261"/>
    <n v="44"/>
    <n v="9"/>
    <n v="9"/>
    <n v="12"/>
  </r>
  <r>
    <n v="66"/>
    <s v="Sandra Padilla"/>
    <x v="3"/>
    <d v="2017-03-07T00:00:00"/>
    <n v="5349"/>
    <n v="42"/>
    <n v="4"/>
    <n v="9"/>
    <n v="12"/>
  </r>
  <r>
    <n v="67"/>
    <s v="Christina Potter"/>
    <x v="6"/>
    <d v="2024-03-29T00:00:00"/>
    <n v="6240"/>
    <n v="50"/>
    <n v="2"/>
    <n v="6"/>
    <n v="7"/>
  </r>
  <r>
    <n v="68"/>
    <s v="Samuel Garcia"/>
    <x v="2"/>
    <d v="2018-12-27T00:00:00"/>
    <n v="6841"/>
    <n v="57"/>
    <n v="14"/>
    <n v="9"/>
    <n v="12"/>
  </r>
  <r>
    <n v="69"/>
    <s v="Corey Hopkins"/>
    <x v="2"/>
    <d v="2014-02-21T00:00:00"/>
    <n v="8531"/>
    <n v="31"/>
    <n v="13"/>
    <n v="7"/>
    <n v="10"/>
  </r>
  <r>
    <n v="70"/>
    <s v="Vanessa Bailey"/>
    <x v="6"/>
    <d v="2017-06-03T00:00:00"/>
    <n v="6065"/>
    <n v="23"/>
    <n v="11"/>
    <n v="7"/>
    <n v="10"/>
  </r>
  <r>
    <n v="71"/>
    <s v="Mark Adams"/>
    <x v="1"/>
    <d v="2018-06-19T00:00:00"/>
    <n v="7842"/>
    <n v="33"/>
    <n v="6"/>
    <n v="5"/>
    <n v="7"/>
  </r>
  <r>
    <n v="72"/>
    <s v="Adam Price"/>
    <x v="1"/>
    <d v="2020-10-25T00:00:00"/>
    <n v="6667"/>
    <n v="31"/>
    <n v="4"/>
    <n v="9"/>
    <n v="12"/>
  </r>
  <r>
    <n v="73"/>
    <s v="Veronica York"/>
    <x v="1"/>
    <d v="2024-07-03T00:00:00"/>
    <n v="6252"/>
    <n v="45"/>
    <n v="3"/>
    <n v="6"/>
    <n v="7"/>
  </r>
  <r>
    <n v="74"/>
    <s v="Melissa Larson"/>
    <x v="4"/>
    <d v="2022-01-22T00:00:00"/>
    <n v="4740"/>
    <n v="48"/>
    <n v="1"/>
    <n v="5"/>
    <n v="7"/>
  </r>
  <r>
    <n v="75"/>
    <s v="Joshua Ramos"/>
    <x v="0"/>
    <d v="2022-09-30T00:00:00"/>
    <n v="6500"/>
    <n v="46"/>
    <n v="8"/>
    <n v="4"/>
    <n v="5"/>
  </r>
  <r>
    <n v="76"/>
    <s v="Christopher Perez"/>
    <x v="1"/>
    <d v="2021-05-10T00:00:00"/>
    <n v="8199"/>
    <n v="41"/>
    <n v="10"/>
    <n v="4"/>
    <n v="5"/>
  </r>
  <r>
    <n v="77"/>
    <s v="Daniel Williams"/>
    <x v="6"/>
    <d v="2017-08-22T00:00:00"/>
    <n v="4635"/>
    <n v="46"/>
    <n v="5"/>
    <n v="4"/>
    <n v="5"/>
  </r>
  <r>
    <n v="78"/>
    <s v="Deborah Hall"/>
    <x v="1"/>
    <d v="2017-11-10T00:00:00"/>
    <n v="5060"/>
    <n v="25"/>
    <n v="13"/>
    <n v="9"/>
    <n v="12"/>
  </r>
  <r>
    <n v="79"/>
    <s v="Patricia Caldwell"/>
    <x v="5"/>
    <d v="2019-12-18T00:00:00"/>
    <n v="8115"/>
    <n v="23"/>
    <n v="6"/>
    <n v="7"/>
    <n v="10"/>
  </r>
  <r>
    <n v="80"/>
    <s v="Michael Henderson"/>
    <x v="2"/>
    <d v="2017-03-20T00:00:00"/>
    <n v="7025"/>
    <n v="35"/>
    <n v="9"/>
    <n v="7"/>
    <n v="10"/>
  </r>
  <r>
    <n v="81"/>
    <s v="David Stewart"/>
    <x v="0"/>
    <d v="2022-02-03T00:00:00"/>
    <n v="8308"/>
    <n v="38"/>
    <n v="2"/>
    <n v="7"/>
    <n v="10"/>
  </r>
  <r>
    <n v="82"/>
    <s v="Carolyn Moore"/>
    <x v="5"/>
    <d v="2016-09-26T00:00:00"/>
    <n v="5215"/>
    <n v="54"/>
    <n v="11"/>
    <n v="5"/>
    <n v="7"/>
  </r>
  <r>
    <n v="83"/>
    <s v="Megan Mata"/>
    <x v="1"/>
    <d v="2015-06-21T00:00:00"/>
    <n v="8857"/>
    <n v="37"/>
    <n v="8"/>
    <n v="5"/>
    <n v="7"/>
  </r>
  <r>
    <n v="84"/>
    <s v="Amanda Wong"/>
    <x v="4"/>
    <d v="2023-10-12T00:00:00"/>
    <n v="6678"/>
    <n v="27"/>
    <n v="8"/>
    <n v="7"/>
    <n v="10"/>
  </r>
  <r>
    <n v="85"/>
    <s v="Anthony Walter"/>
    <x v="5"/>
    <d v="2014-07-27T00:00:00"/>
    <n v="7613"/>
    <n v="49"/>
    <n v="13"/>
    <n v="9"/>
    <n v="12"/>
  </r>
  <r>
    <n v="86"/>
    <s v="Carl Gross"/>
    <x v="5"/>
    <d v="2016-02-15T00:00:00"/>
    <n v="6573"/>
    <n v="25"/>
    <n v="2"/>
    <n v="8"/>
    <n v="10"/>
  </r>
  <r>
    <n v="87"/>
    <s v="Jonathan Moran"/>
    <x v="3"/>
    <d v="2015-08-18T00:00:00"/>
    <n v="6691"/>
    <n v="23"/>
    <n v="11"/>
    <n v="6"/>
    <n v="7"/>
  </r>
  <r>
    <n v="88"/>
    <s v="Robert Hernandez"/>
    <x v="5"/>
    <d v="2012-06-13T00:00:00"/>
    <n v="4668"/>
    <n v="50"/>
    <n v="5"/>
    <n v="6"/>
    <n v="7"/>
  </r>
  <r>
    <n v="89"/>
    <s v="Kimberly Holmes"/>
    <x v="3"/>
    <d v="2018-07-19T00:00:00"/>
    <n v="6147"/>
    <n v="22"/>
    <n v="13"/>
    <n v="9"/>
    <n v="12"/>
  </r>
  <r>
    <n v="90"/>
    <s v="Pamela Stephens"/>
    <x v="4"/>
    <d v="2022-10-27T00:00:00"/>
    <n v="6981"/>
    <n v="59"/>
    <n v="13"/>
    <n v="8"/>
    <n v="10"/>
  </r>
  <r>
    <n v="91"/>
    <s v="April Hunter DDS"/>
    <x v="3"/>
    <d v="2017-05-30T00:00:00"/>
    <n v="4823"/>
    <n v="58"/>
    <n v="8"/>
    <n v="7"/>
    <n v="10"/>
  </r>
  <r>
    <n v="92"/>
    <s v="Tracy Miller"/>
    <x v="5"/>
    <d v="2022-04-23T00:00:00"/>
    <n v="6721"/>
    <n v="40"/>
    <n v="11"/>
    <n v="7"/>
    <n v="10"/>
  </r>
  <r>
    <n v="93"/>
    <s v="Alan Coleman"/>
    <x v="0"/>
    <d v="2011-04-16T00:00:00"/>
    <n v="7942"/>
    <n v="36"/>
    <n v="1"/>
    <n v="9"/>
    <n v="12"/>
  </r>
  <r>
    <n v="94"/>
    <s v="Mario Watts"/>
    <x v="4"/>
    <d v="2023-05-18T00:00:00"/>
    <n v="6938"/>
    <n v="36"/>
    <n v="1"/>
    <n v="4"/>
    <n v="5"/>
  </r>
  <r>
    <n v="95"/>
    <s v="Kyle Green"/>
    <x v="4"/>
    <d v="2010-01-03T00:00:00"/>
    <n v="6138"/>
    <n v="51"/>
    <n v="12"/>
    <n v="8"/>
    <n v="10"/>
  </r>
  <r>
    <n v="96"/>
    <s v="Cynthia Johnson"/>
    <x v="1"/>
    <d v="2011-12-07T00:00:00"/>
    <n v="5451"/>
    <n v="52"/>
    <n v="1"/>
    <n v="7"/>
    <n v="10"/>
  </r>
  <r>
    <n v="97"/>
    <s v="Daniel Hall"/>
    <x v="3"/>
    <d v="2014-08-25T00:00:00"/>
    <n v="4834"/>
    <n v="52"/>
    <n v="10"/>
    <n v="7"/>
    <n v="10"/>
  </r>
  <r>
    <n v="98"/>
    <s v="Jason Nguyen"/>
    <x v="4"/>
    <d v="2022-01-28T00:00:00"/>
    <n v="3500"/>
    <n v="53"/>
    <n v="13"/>
    <n v="9"/>
    <n v="12"/>
  </r>
  <r>
    <n v="99"/>
    <s v="Stacy Hart MD"/>
    <x v="4"/>
    <d v="2021-11-13T00:00:00"/>
    <n v="8884"/>
    <n v="43"/>
    <n v="9"/>
    <n v="8"/>
    <n v="10"/>
  </r>
  <r>
    <n v="100"/>
    <s v="Steven Mcdonald"/>
    <x v="2"/>
    <d v="2014-02-24T00:00:00"/>
    <n v="7891"/>
    <n v="49"/>
    <n v="6"/>
    <n v="7"/>
    <n v="10"/>
  </r>
  <r>
    <n v="101"/>
    <s v="Wendy Bautista"/>
    <x v="1"/>
    <d v="2018-07-26T00:00:00"/>
    <n v="6583"/>
    <n v="47"/>
    <n v="1"/>
    <n v="9"/>
    <n v="12"/>
  </r>
  <r>
    <n v="102"/>
    <s v="Danny Peterson"/>
    <x v="4"/>
    <d v="2009-12-18T00:00:00"/>
    <n v="4102"/>
    <n v="54"/>
    <n v="9"/>
    <n v="4"/>
    <n v="5"/>
  </r>
  <r>
    <n v="103"/>
    <s v="Daniel Martinez"/>
    <x v="1"/>
    <d v="2018-09-05T00:00:00"/>
    <n v="6230"/>
    <n v="23"/>
    <n v="13"/>
    <n v="5"/>
    <n v="7"/>
  </r>
  <r>
    <n v="104"/>
    <s v="Mark Rodgers"/>
    <x v="3"/>
    <d v="2018-04-14T00:00:00"/>
    <n v="7222"/>
    <n v="54"/>
    <n v="8"/>
    <n v="4"/>
    <n v="5"/>
  </r>
  <r>
    <n v="105"/>
    <s v="Jonathan Paul"/>
    <x v="1"/>
    <d v="2019-01-17T00:00:00"/>
    <n v="3621"/>
    <n v="46"/>
    <n v="13"/>
    <n v="5"/>
    <n v="7"/>
  </r>
  <r>
    <n v="106"/>
    <s v="Kathleen Oconnor"/>
    <x v="6"/>
    <d v="2015-08-06T00:00:00"/>
    <n v="7943"/>
    <n v="31"/>
    <n v="2"/>
    <n v="7"/>
    <n v="10"/>
  </r>
  <r>
    <n v="107"/>
    <s v="Brenda Gray"/>
    <x v="5"/>
    <d v="2010-10-16T00:00:00"/>
    <n v="4195"/>
    <n v="56"/>
    <n v="11"/>
    <n v="9"/>
    <n v="12"/>
  </r>
  <r>
    <n v="108"/>
    <s v="Christopher Patterson"/>
    <x v="2"/>
    <d v="2014-12-03T00:00:00"/>
    <n v="7356"/>
    <n v="37"/>
    <n v="12"/>
    <n v="8"/>
    <n v="10"/>
  </r>
  <r>
    <n v="109"/>
    <s v="Richard Erickson"/>
    <x v="2"/>
    <d v="2014-03-21T00:00:00"/>
    <n v="7724"/>
    <n v="35"/>
    <n v="5"/>
    <n v="5"/>
    <n v="7"/>
  </r>
  <r>
    <n v="110"/>
    <s v="Shari Butler"/>
    <x v="1"/>
    <d v="2015-05-12T00:00:00"/>
    <n v="5871"/>
    <n v="25"/>
    <n v="13"/>
    <n v="6"/>
    <n v="7"/>
  </r>
  <r>
    <n v="111"/>
    <s v="Ashley Davis"/>
    <x v="4"/>
    <d v="2015-10-11T00:00:00"/>
    <n v="3929"/>
    <n v="26"/>
    <n v="7"/>
    <n v="9"/>
    <n v="12"/>
  </r>
  <r>
    <n v="112"/>
    <s v="James Lowe"/>
    <x v="5"/>
    <d v="2013-04-20T00:00:00"/>
    <n v="8125"/>
    <n v="42"/>
    <n v="8"/>
    <n v="4"/>
    <n v="5"/>
  </r>
  <r>
    <n v="113"/>
    <s v="Amanda Cain"/>
    <x v="3"/>
    <d v="2013-09-20T00:00:00"/>
    <n v="8342"/>
    <n v="45"/>
    <n v="4"/>
    <n v="7"/>
    <n v="10"/>
  </r>
  <r>
    <n v="114"/>
    <s v="Mary Burns"/>
    <x v="2"/>
    <d v="2024-10-04T00:00:00"/>
    <n v="7095"/>
    <n v="36"/>
    <n v="14"/>
    <n v="8"/>
    <n v="10"/>
  </r>
  <r>
    <n v="115"/>
    <s v="Austin Calderon"/>
    <x v="1"/>
    <d v="2013-03-07T00:00:00"/>
    <n v="5250"/>
    <n v="48"/>
    <n v="9"/>
    <n v="4"/>
    <n v="5"/>
  </r>
  <r>
    <n v="116"/>
    <s v="Anthony Diaz"/>
    <x v="2"/>
    <d v="2023-11-04T00:00:00"/>
    <n v="8526"/>
    <n v="28"/>
    <n v="4"/>
    <n v="4"/>
    <n v="5"/>
  </r>
  <r>
    <n v="117"/>
    <s v="Candice Edwards"/>
    <x v="6"/>
    <d v="2017-08-31T00:00:00"/>
    <n v="4149"/>
    <n v="29"/>
    <n v="9"/>
    <n v="7"/>
    <n v="10"/>
  </r>
  <r>
    <n v="118"/>
    <s v="Julie Smith"/>
    <x v="5"/>
    <d v="2024-10-14T00:00:00"/>
    <n v="7873"/>
    <n v="30"/>
    <n v="7"/>
    <n v="8"/>
    <n v="10"/>
  </r>
  <r>
    <n v="119"/>
    <s v="Jose Price"/>
    <x v="1"/>
    <d v="2018-06-21T00:00:00"/>
    <n v="4765"/>
    <n v="53"/>
    <n v="4"/>
    <n v="5"/>
    <n v="7"/>
  </r>
  <r>
    <n v="120"/>
    <s v="Anita Hardy"/>
    <x v="6"/>
    <d v="2021-07-09T00:00:00"/>
    <n v="6299"/>
    <n v="57"/>
    <n v="14"/>
    <n v="7"/>
    <n v="10"/>
  </r>
  <r>
    <n v="121"/>
    <s v="Henry Collins"/>
    <x v="0"/>
    <d v="2017-07-13T00:00:00"/>
    <n v="7076"/>
    <n v="53"/>
    <n v="5"/>
    <n v="5"/>
    <n v="7"/>
  </r>
  <r>
    <n v="122"/>
    <s v="Molly Jones"/>
    <x v="4"/>
    <d v="2013-12-31T00:00:00"/>
    <n v="6021"/>
    <n v="49"/>
    <n v="9"/>
    <n v="7"/>
    <n v="10"/>
  </r>
  <r>
    <n v="123"/>
    <s v="Dennis Hines"/>
    <x v="3"/>
    <d v="2010-10-18T00:00:00"/>
    <n v="7914"/>
    <n v="46"/>
    <n v="9"/>
    <n v="4"/>
    <n v="5"/>
  </r>
  <r>
    <n v="124"/>
    <s v="Erik Jackson"/>
    <x v="4"/>
    <d v="2021-06-13T00:00:00"/>
    <n v="7375"/>
    <n v="31"/>
    <n v="10"/>
    <n v="4"/>
    <n v="5"/>
  </r>
  <r>
    <n v="125"/>
    <s v="James Lee"/>
    <x v="2"/>
    <d v="2014-02-19T00:00:00"/>
    <n v="7208"/>
    <n v="42"/>
    <n v="4"/>
    <n v="6"/>
    <n v="7"/>
  </r>
  <r>
    <n v="126"/>
    <s v="Chloe Montgomery"/>
    <x v="3"/>
    <d v="2022-06-28T00:00:00"/>
    <n v="5834"/>
    <n v="51"/>
    <n v="13"/>
    <n v="7"/>
    <n v="10"/>
  </r>
  <r>
    <n v="127"/>
    <s v="Barbara Nash"/>
    <x v="1"/>
    <d v="2024-01-05T00:00:00"/>
    <n v="8976"/>
    <n v="39"/>
    <n v="5"/>
    <n v="8"/>
    <n v="10"/>
  </r>
  <r>
    <n v="128"/>
    <s v="Lori Padilla"/>
    <x v="0"/>
    <d v="2017-09-30T00:00:00"/>
    <n v="4916"/>
    <n v="54"/>
    <n v="7"/>
    <n v="6"/>
    <n v="7"/>
  </r>
  <r>
    <n v="129"/>
    <s v="Brian Lewis"/>
    <x v="6"/>
    <d v="2022-02-12T00:00:00"/>
    <n v="7337"/>
    <n v="58"/>
    <n v="11"/>
    <n v="5"/>
    <n v="7"/>
  </r>
  <r>
    <n v="130"/>
    <s v="Anthony Martin"/>
    <x v="2"/>
    <d v="2018-05-10T00:00:00"/>
    <n v="4394"/>
    <n v="22"/>
    <n v="4"/>
    <n v="8"/>
    <n v="10"/>
  </r>
  <r>
    <n v="131"/>
    <s v="Stacy Hernandez"/>
    <x v="3"/>
    <d v="2014-10-17T00:00:00"/>
    <n v="4486"/>
    <n v="46"/>
    <n v="2"/>
    <n v="5"/>
    <n v="7"/>
  </r>
  <r>
    <n v="132"/>
    <s v="Donna Malone"/>
    <x v="3"/>
    <d v="2015-01-08T00:00:00"/>
    <n v="8967"/>
    <n v="30"/>
    <n v="12"/>
    <n v="9"/>
    <n v="12"/>
  </r>
  <r>
    <n v="133"/>
    <s v="Ms. Diana Jones MD"/>
    <x v="0"/>
    <d v="2015-11-02T00:00:00"/>
    <n v="5539"/>
    <n v="58"/>
    <n v="14"/>
    <n v="5"/>
    <n v="7"/>
  </r>
  <r>
    <n v="134"/>
    <s v="Kimberly Cortez"/>
    <x v="3"/>
    <d v="2013-08-09T00:00:00"/>
    <n v="7087"/>
    <n v="46"/>
    <n v="12"/>
    <n v="7"/>
    <n v="10"/>
  </r>
  <r>
    <n v="135"/>
    <s v="Edwin Brown"/>
    <x v="0"/>
    <d v="2017-01-16T00:00:00"/>
    <n v="4467"/>
    <n v="46"/>
    <n v="4"/>
    <n v="9"/>
    <n v="12"/>
  </r>
  <r>
    <n v="136"/>
    <s v="Bryan Hurst"/>
    <x v="2"/>
    <d v="2019-05-29T00:00:00"/>
    <n v="7775"/>
    <n v="42"/>
    <n v="3"/>
    <n v="7"/>
    <n v="10"/>
  </r>
  <r>
    <n v="137"/>
    <s v="Deanna Cox"/>
    <x v="5"/>
    <d v="2023-02-11T00:00:00"/>
    <n v="7215"/>
    <n v="46"/>
    <n v="6"/>
    <n v="7"/>
    <n v="10"/>
  </r>
  <r>
    <n v="138"/>
    <s v="Glenn Oliver"/>
    <x v="1"/>
    <d v="2013-05-30T00:00:00"/>
    <n v="3576"/>
    <n v="42"/>
    <n v="1"/>
    <n v="5"/>
    <n v="7"/>
  </r>
  <r>
    <n v="139"/>
    <s v="Tina Guerra"/>
    <x v="0"/>
    <d v="2013-06-24T00:00:00"/>
    <n v="5161"/>
    <n v="24"/>
    <n v="14"/>
    <n v="7"/>
    <n v="10"/>
  </r>
  <r>
    <n v="140"/>
    <s v="Randy Malone"/>
    <x v="1"/>
    <d v="2020-08-19T00:00:00"/>
    <n v="4656"/>
    <n v="35"/>
    <n v="13"/>
    <n v="8"/>
    <n v="10"/>
  </r>
  <r>
    <n v="141"/>
    <s v="Ashley Martinez"/>
    <x v="5"/>
    <d v="2024-09-29T00:00:00"/>
    <n v="7525"/>
    <n v="46"/>
    <n v="8"/>
    <n v="7"/>
    <n v="10"/>
  </r>
  <r>
    <n v="142"/>
    <s v="Charles Willis"/>
    <x v="6"/>
    <d v="2015-12-28T00:00:00"/>
    <n v="6102"/>
    <n v="58"/>
    <n v="5"/>
    <n v="8"/>
    <n v="10"/>
  </r>
  <r>
    <n v="143"/>
    <s v="Brittany Ellis"/>
    <x v="1"/>
    <d v="2024-09-05T00:00:00"/>
    <n v="4149"/>
    <n v="43"/>
    <n v="5"/>
    <n v="4"/>
    <n v="5"/>
  </r>
  <r>
    <n v="144"/>
    <s v="Nicole Gonzales"/>
    <x v="1"/>
    <d v="2016-12-07T00:00:00"/>
    <n v="8972"/>
    <n v="33"/>
    <n v="2"/>
    <n v="9"/>
    <n v="12"/>
  </r>
  <r>
    <n v="145"/>
    <s v="Ashley Weiss"/>
    <x v="3"/>
    <d v="2024-08-13T00:00:00"/>
    <n v="7409"/>
    <n v="46"/>
    <n v="5"/>
    <n v="4"/>
    <n v="5"/>
  </r>
  <r>
    <n v="146"/>
    <s v="Grant Herman"/>
    <x v="1"/>
    <d v="2012-03-09T00:00:00"/>
    <n v="3895"/>
    <n v="35"/>
    <n v="1"/>
    <n v="6"/>
    <n v="7"/>
  </r>
  <r>
    <n v="147"/>
    <s v="Shannon Sanders"/>
    <x v="1"/>
    <d v="2017-09-13T00:00:00"/>
    <n v="4199"/>
    <n v="39"/>
    <n v="4"/>
    <n v="9"/>
    <n v="12"/>
  </r>
  <r>
    <n v="148"/>
    <s v="Ryan Mcbride"/>
    <x v="1"/>
    <d v="2015-11-12T00:00:00"/>
    <n v="6562"/>
    <n v="48"/>
    <n v="6"/>
    <n v="7"/>
    <n v="10"/>
  </r>
  <r>
    <n v="149"/>
    <s v="Rachel Brown"/>
    <x v="2"/>
    <d v="2010-07-21T00:00:00"/>
    <n v="5067"/>
    <n v="52"/>
    <n v="12"/>
    <n v="4"/>
    <n v="5"/>
  </r>
  <r>
    <n v="150"/>
    <s v="Jessica Contreras"/>
    <x v="0"/>
    <d v="2011-04-11T00:00:00"/>
    <n v="8285"/>
    <n v="36"/>
    <n v="11"/>
    <n v="5"/>
    <n v="7"/>
  </r>
  <r>
    <n v="151"/>
    <s v="Susan Hernandez"/>
    <x v="2"/>
    <d v="2010-08-18T00:00:00"/>
    <n v="5259"/>
    <n v="27"/>
    <n v="8"/>
    <n v="8"/>
    <n v="10"/>
  </r>
  <r>
    <n v="152"/>
    <s v="Jonathan Smith"/>
    <x v="4"/>
    <d v="2014-11-20T00:00:00"/>
    <n v="4693"/>
    <n v="41"/>
    <n v="1"/>
    <n v="6"/>
    <n v="7"/>
  </r>
  <r>
    <n v="153"/>
    <s v="Felicia Humphrey"/>
    <x v="1"/>
    <d v="2021-09-26T00:00:00"/>
    <n v="3680"/>
    <n v="55"/>
    <n v="7"/>
    <n v="6"/>
    <n v="7"/>
  </r>
  <r>
    <n v="154"/>
    <s v="Aaron Buchanan"/>
    <x v="3"/>
    <d v="2015-11-13T00:00:00"/>
    <n v="8477"/>
    <n v="39"/>
    <n v="10"/>
    <n v="8"/>
    <n v="10"/>
  </r>
  <r>
    <n v="155"/>
    <s v="Brandon Garcia"/>
    <x v="2"/>
    <d v="2018-12-18T00:00:00"/>
    <n v="6417"/>
    <n v="40"/>
    <n v="12"/>
    <n v="7"/>
    <n v="10"/>
  </r>
  <r>
    <n v="156"/>
    <s v="Michelle Robertson"/>
    <x v="1"/>
    <d v="2011-06-02T00:00:00"/>
    <n v="4315"/>
    <n v="45"/>
    <n v="6"/>
    <n v="5"/>
    <n v="7"/>
  </r>
  <r>
    <n v="157"/>
    <s v="Mr. Travis Day MD"/>
    <x v="2"/>
    <d v="2019-07-01T00:00:00"/>
    <n v="8319"/>
    <n v="44"/>
    <n v="3"/>
    <n v="4"/>
    <n v="5"/>
  </r>
  <r>
    <n v="158"/>
    <s v="Glenn Garcia"/>
    <x v="1"/>
    <d v="2020-06-14T00:00:00"/>
    <n v="6434"/>
    <n v="59"/>
    <n v="8"/>
    <n v="5"/>
    <n v="7"/>
  </r>
  <r>
    <n v="159"/>
    <s v="Zachary Castro"/>
    <x v="0"/>
    <d v="2024-01-23T00:00:00"/>
    <n v="8559"/>
    <n v="51"/>
    <n v="10"/>
    <n v="7"/>
    <n v="10"/>
  </r>
  <r>
    <n v="160"/>
    <s v="Karen Miller"/>
    <x v="0"/>
    <d v="2023-12-29T00:00:00"/>
    <n v="5030"/>
    <n v="29"/>
    <n v="12"/>
    <n v="9"/>
    <n v="12"/>
  </r>
  <r>
    <n v="161"/>
    <s v="Erik Brady"/>
    <x v="4"/>
    <d v="2023-04-14T00:00:00"/>
    <n v="8759"/>
    <n v="53"/>
    <n v="7"/>
    <n v="6"/>
    <n v="7"/>
  </r>
  <r>
    <n v="162"/>
    <s v="Heather Arnold"/>
    <x v="5"/>
    <d v="2012-06-25T00:00:00"/>
    <n v="4192"/>
    <n v="23"/>
    <n v="12"/>
    <n v="7"/>
    <n v="10"/>
  </r>
  <r>
    <n v="163"/>
    <s v="Ethan White"/>
    <x v="1"/>
    <d v="2010-10-11T00:00:00"/>
    <n v="4981"/>
    <n v="36"/>
    <n v="4"/>
    <n v="7"/>
    <n v="10"/>
  </r>
  <r>
    <n v="164"/>
    <s v="Sally Williams"/>
    <x v="5"/>
    <d v="2016-01-03T00:00:00"/>
    <n v="8995"/>
    <n v="57"/>
    <n v="3"/>
    <n v="4"/>
    <n v="5"/>
  </r>
  <r>
    <n v="165"/>
    <s v="Ryan Stephens"/>
    <x v="4"/>
    <d v="2018-01-23T00:00:00"/>
    <n v="6661"/>
    <n v="53"/>
    <n v="11"/>
    <n v="4"/>
    <n v="5"/>
  </r>
  <r>
    <n v="166"/>
    <s v="Joseph Anderson"/>
    <x v="1"/>
    <d v="2018-10-14T00:00:00"/>
    <n v="5960"/>
    <n v="49"/>
    <n v="7"/>
    <n v="4"/>
    <n v="5"/>
  </r>
  <r>
    <n v="167"/>
    <s v="Michael Jones"/>
    <x v="1"/>
    <d v="2018-04-14T00:00:00"/>
    <n v="8272"/>
    <n v="22"/>
    <n v="11"/>
    <n v="7"/>
    <n v="10"/>
  </r>
  <r>
    <n v="168"/>
    <s v="Jeffrey Brown"/>
    <x v="5"/>
    <d v="2014-12-15T00:00:00"/>
    <n v="6347"/>
    <n v="28"/>
    <n v="9"/>
    <n v="4"/>
    <n v="5"/>
  </r>
  <r>
    <n v="169"/>
    <s v="Paula Weaver"/>
    <x v="6"/>
    <d v="2021-03-13T00:00:00"/>
    <n v="5220"/>
    <n v="24"/>
    <n v="11"/>
    <n v="9"/>
    <n v="12"/>
  </r>
  <r>
    <n v="170"/>
    <s v="Jordan Washington"/>
    <x v="3"/>
    <d v="2011-02-13T00:00:00"/>
    <n v="5316"/>
    <n v="25"/>
    <n v="12"/>
    <n v="9"/>
    <n v="12"/>
  </r>
  <r>
    <n v="171"/>
    <s v="Daniel Phillips"/>
    <x v="3"/>
    <d v="2011-12-14T00:00:00"/>
    <n v="7368"/>
    <n v="24"/>
    <n v="1"/>
    <n v="4"/>
    <n v="5"/>
  </r>
  <r>
    <n v="172"/>
    <s v="Crystal Campbell"/>
    <x v="1"/>
    <d v="2015-03-05T00:00:00"/>
    <n v="4407"/>
    <n v="43"/>
    <n v="14"/>
    <n v="7"/>
    <n v="10"/>
  </r>
  <r>
    <n v="173"/>
    <s v="Elizabeth Brown"/>
    <x v="1"/>
    <d v="2019-06-07T00:00:00"/>
    <n v="3581"/>
    <n v="57"/>
    <n v="1"/>
    <n v="8"/>
    <n v="10"/>
  </r>
  <r>
    <n v="174"/>
    <s v="Robert Gutierrez"/>
    <x v="2"/>
    <d v="2019-07-17T00:00:00"/>
    <n v="7019"/>
    <n v="25"/>
    <n v="1"/>
    <n v="7"/>
    <n v="10"/>
  </r>
  <r>
    <n v="175"/>
    <s v="Scott Freeman"/>
    <x v="0"/>
    <d v="2014-09-21T00:00:00"/>
    <n v="8832"/>
    <n v="31"/>
    <n v="11"/>
    <n v="9"/>
    <n v="12"/>
  </r>
  <r>
    <n v="176"/>
    <s v="Julie Powers"/>
    <x v="5"/>
    <d v="2012-08-10T00:00:00"/>
    <n v="3678"/>
    <n v="33"/>
    <n v="1"/>
    <n v="9"/>
    <n v="12"/>
  </r>
  <r>
    <n v="177"/>
    <s v="Mark Mcdaniel"/>
    <x v="4"/>
    <d v="2020-10-13T00:00:00"/>
    <n v="6035"/>
    <n v="31"/>
    <n v="3"/>
    <n v="6"/>
    <n v="7"/>
  </r>
  <r>
    <n v="178"/>
    <s v="Gina Boyd"/>
    <x v="6"/>
    <d v="2023-11-29T00:00:00"/>
    <n v="4350"/>
    <n v="42"/>
    <n v="9"/>
    <n v="6"/>
    <n v="7"/>
  </r>
  <r>
    <n v="179"/>
    <s v="Justin Hayes"/>
    <x v="4"/>
    <d v="2022-01-19T00:00:00"/>
    <n v="8888"/>
    <n v="23"/>
    <n v="5"/>
    <n v="8"/>
    <n v="10"/>
  </r>
  <r>
    <n v="180"/>
    <s v="Rhonda Sandoval"/>
    <x v="2"/>
    <d v="2013-07-20T00:00:00"/>
    <n v="8223"/>
    <n v="53"/>
    <n v="12"/>
    <n v="7"/>
    <n v="10"/>
  </r>
  <r>
    <n v="181"/>
    <s v="Crystal Arellano"/>
    <x v="6"/>
    <d v="2014-01-25T00:00:00"/>
    <n v="7048"/>
    <n v="50"/>
    <n v="11"/>
    <n v="5"/>
    <n v="7"/>
  </r>
  <r>
    <n v="182"/>
    <s v="Angela Murillo"/>
    <x v="2"/>
    <d v="2014-01-27T00:00:00"/>
    <n v="5332"/>
    <n v="47"/>
    <n v="6"/>
    <n v="9"/>
    <n v="12"/>
  </r>
  <r>
    <n v="183"/>
    <s v="Jennifer Parker"/>
    <x v="1"/>
    <d v="2011-08-23T00:00:00"/>
    <n v="5938"/>
    <n v="48"/>
    <n v="10"/>
    <n v="8"/>
    <n v="10"/>
  </r>
  <r>
    <n v="184"/>
    <s v="Carolyn Morales"/>
    <x v="1"/>
    <d v="2020-02-25T00:00:00"/>
    <n v="4719"/>
    <n v="55"/>
    <n v="9"/>
    <n v="4"/>
    <n v="5"/>
  </r>
  <r>
    <n v="185"/>
    <s v="Rachael Wang"/>
    <x v="0"/>
    <d v="2010-12-06T00:00:00"/>
    <n v="8851"/>
    <n v="53"/>
    <n v="8"/>
    <n v="5"/>
    <n v="7"/>
  </r>
  <r>
    <n v="186"/>
    <s v="Karen Atkins"/>
    <x v="0"/>
    <d v="2019-07-08T00:00:00"/>
    <n v="4624"/>
    <n v="43"/>
    <n v="6"/>
    <n v="7"/>
    <n v="10"/>
  </r>
  <r>
    <n v="187"/>
    <s v="Melissa Spence"/>
    <x v="6"/>
    <d v="2022-12-23T00:00:00"/>
    <n v="7773"/>
    <n v="25"/>
    <n v="10"/>
    <n v="6"/>
    <n v="7"/>
  </r>
  <r>
    <n v="188"/>
    <s v="Benjamin Barker"/>
    <x v="4"/>
    <d v="2016-12-15T00:00:00"/>
    <n v="5460"/>
    <n v="58"/>
    <n v="2"/>
    <n v="8"/>
    <n v="10"/>
  </r>
  <r>
    <n v="189"/>
    <s v="Sarah Taylor"/>
    <x v="0"/>
    <d v="2011-12-05T00:00:00"/>
    <n v="8386"/>
    <n v="22"/>
    <n v="5"/>
    <n v="8"/>
    <n v="10"/>
  </r>
  <r>
    <n v="190"/>
    <s v="Charles Brown"/>
    <x v="3"/>
    <d v="2011-09-28T00:00:00"/>
    <n v="3832"/>
    <n v="58"/>
    <n v="11"/>
    <n v="4"/>
    <n v="5"/>
  </r>
  <r>
    <n v="191"/>
    <s v="Brett Carlson"/>
    <x v="2"/>
    <d v="2016-04-03T00:00:00"/>
    <n v="6120"/>
    <n v="42"/>
    <n v="13"/>
    <n v="8"/>
    <n v="10"/>
  </r>
  <r>
    <n v="192"/>
    <s v="Daniel Andrews"/>
    <x v="4"/>
    <d v="2021-01-12T00:00:00"/>
    <n v="4526"/>
    <n v="23"/>
    <n v="5"/>
    <n v="9"/>
    <n v="12"/>
  </r>
  <r>
    <n v="193"/>
    <s v="Raymond Randall"/>
    <x v="4"/>
    <d v="2012-11-16T00:00:00"/>
    <n v="5550"/>
    <n v="56"/>
    <n v="2"/>
    <n v="4"/>
    <n v="5"/>
  </r>
  <r>
    <n v="194"/>
    <s v="Jacqueline Terry"/>
    <x v="0"/>
    <d v="2012-12-16T00:00:00"/>
    <n v="6611"/>
    <n v="56"/>
    <n v="2"/>
    <n v="7"/>
    <n v="10"/>
  </r>
  <r>
    <n v="195"/>
    <s v="Richard Lambert"/>
    <x v="3"/>
    <d v="2017-05-24T00:00:00"/>
    <n v="5722"/>
    <n v="43"/>
    <n v="8"/>
    <n v="6"/>
    <n v="7"/>
  </r>
  <r>
    <n v="196"/>
    <s v="Diamond Santiago"/>
    <x v="5"/>
    <d v="2010-11-29T00:00:00"/>
    <n v="8701"/>
    <n v="28"/>
    <n v="13"/>
    <n v="9"/>
    <n v="12"/>
  </r>
  <r>
    <n v="197"/>
    <s v="Kim Barrett"/>
    <x v="1"/>
    <d v="2010-08-08T00:00:00"/>
    <n v="5996"/>
    <n v="58"/>
    <n v="1"/>
    <n v="8"/>
    <n v="10"/>
  </r>
  <r>
    <n v="198"/>
    <s v="Jimmy Wilson"/>
    <x v="1"/>
    <d v="2011-07-31T00:00:00"/>
    <n v="5597"/>
    <n v="59"/>
    <n v="7"/>
    <n v="4"/>
    <n v="5"/>
  </r>
  <r>
    <n v="199"/>
    <s v="James Hardin"/>
    <x v="1"/>
    <d v="2015-07-13T00:00:00"/>
    <n v="3956"/>
    <n v="23"/>
    <n v="9"/>
    <n v="7"/>
    <n v="10"/>
  </r>
  <r>
    <n v="200"/>
    <s v="Christopher Macdonald"/>
    <x v="2"/>
    <d v="2015-09-03T00:00:00"/>
    <n v="6719"/>
    <n v="22"/>
    <n v="13"/>
    <n v="4"/>
    <n v="5"/>
  </r>
  <r>
    <n v="201"/>
    <s v="Cindy Harding"/>
    <x v="2"/>
    <d v="2013-01-29T00:00:00"/>
    <n v="5516"/>
    <n v="28"/>
    <n v="7"/>
    <n v="6"/>
    <n v="7"/>
  </r>
  <r>
    <n v="202"/>
    <s v="Sandra Herrera"/>
    <x v="0"/>
    <d v="2015-05-15T00:00:00"/>
    <n v="5520"/>
    <n v="50"/>
    <n v="9"/>
    <n v="7"/>
    <n v="10"/>
  </r>
  <r>
    <n v="203"/>
    <s v="Heather Blake"/>
    <x v="1"/>
    <d v="2017-11-10T00:00:00"/>
    <n v="7112"/>
    <n v="45"/>
    <n v="2"/>
    <n v="5"/>
    <n v="7"/>
  </r>
  <r>
    <n v="204"/>
    <s v="Richard Yu"/>
    <x v="2"/>
    <d v="2011-07-16T00:00:00"/>
    <n v="5444"/>
    <n v="48"/>
    <n v="5"/>
    <n v="4"/>
    <n v="5"/>
  </r>
  <r>
    <n v="205"/>
    <s v="Wendy Singh"/>
    <x v="0"/>
    <d v="2019-06-12T00:00:00"/>
    <n v="5153"/>
    <n v="44"/>
    <n v="7"/>
    <n v="9"/>
    <n v="12"/>
  </r>
  <r>
    <n v="206"/>
    <s v="Ronald Brown"/>
    <x v="1"/>
    <d v="2019-06-14T00:00:00"/>
    <n v="7448"/>
    <n v="38"/>
    <n v="1"/>
    <n v="8"/>
    <n v="10"/>
  </r>
  <r>
    <n v="207"/>
    <s v="Garrett Cooper"/>
    <x v="0"/>
    <d v="2018-01-02T00:00:00"/>
    <n v="3938"/>
    <n v="39"/>
    <n v="5"/>
    <n v="9"/>
    <n v="12"/>
  </r>
  <r>
    <n v="208"/>
    <s v="Ashley Chambers"/>
    <x v="5"/>
    <d v="2023-06-10T00:00:00"/>
    <n v="6267"/>
    <n v="31"/>
    <n v="3"/>
    <n v="6"/>
    <n v="7"/>
  </r>
  <r>
    <n v="209"/>
    <s v="Andrew Harrison"/>
    <x v="3"/>
    <d v="2024-07-15T00:00:00"/>
    <n v="8267"/>
    <n v="34"/>
    <n v="14"/>
    <n v="9"/>
    <n v="12"/>
  </r>
  <r>
    <n v="210"/>
    <s v="Susan Dickson"/>
    <x v="4"/>
    <d v="2019-02-21T00:00:00"/>
    <n v="6477"/>
    <n v="57"/>
    <n v="2"/>
    <n v="8"/>
    <n v="10"/>
  </r>
  <r>
    <n v="211"/>
    <s v="James Turner"/>
    <x v="2"/>
    <d v="2021-08-22T00:00:00"/>
    <n v="6790"/>
    <n v="28"/>
    <n v="1"/>
    <n v="4"/>
    <n v="5"/>
  </r>
  <r>
    <n v="212"/>
    <s v="Dana Oliver"/>
    <x v="0"/>
    <d v="2020-01-09T00:00:00"/>
    <n v="5879"/>
    <n v="36"/>
    <n v="12"/>
    <n v="6"/>
    <n v="7"/>
  </r>
  <r>
    <n v="213"/>
    <s v="Lisa Martinez"/>
    <x v="2"/>
    <d v="2012-03-23T00:00:00"/>
    <n v="3709"/>
    <n v="22"/>
    <n v="2"/>
    <n v="5"/>
    <n v="7"/>
  </r>
  <r>
    <n v="214"/>
    <s v="Jason Paul"/>
    <x v="2"/>
    <d v="2022-01-10T00:00:00"/>
    <n v="7539"/>
    <n v="47"/>
    <n v="14"/>
    <n v="9"/>
    <n v="12"/>
  </r>
  <r>
    <n v="215"/>
    <s v="Christopher Espinoza"/>
    <x v="4"/>
    <d v="2011-01-03T00:00:00"/>
    <n v="4526"/>
    <n v="43"/>
    <n v="1"/>
    <n v="7"/>
    <n v="10"/>
  </r>
  <r>
    <n v="216"/>
    <s v="Mrs. Danielle Hill"/>
    <x v="4"/>
    <d v="2021-10-25T00:00:00"/>
    <n v="6722"/>
    <n v="30"/>
    <n v="7"/>
    <n v="6"/>
    <n v="7"/>
  </r>
  <r>
    <n v="217"/>
    <s v="Lisa Saunders"/>
    <x v="1"/>
    <d v="2013-02-08T00:00:00"/>
    <n v="6808"/>
    <n v="44"/>
    <n v="4"/>
    <n v="7"/>
    <n v="10"/>
  </r>
  <r>
    <n v="218"/>
    <s v="William Shea"/>
    <x v="2"/>
    <d v="2023-09-12T00:00:00"/>
    <n v="3921"/>
    <n v="51"/>
    <n v="7"/>
    <n v="7"/>
    <n v="10"/>
  </r>
  <r>
    <n v="219"/>
    <s v="Jennifer Jones"/>
    <x v="4"/>
    <d v="2014-11-13T00:00:00"/>
    <n v="4260"/>
    <n v="31"/>
    <n v="4"/>
    <n v="9"/>
    <n v="12"/>
  </r>
  <r>
    <n v="220"/>
    <s v="Darren Turner"/>
    <x v="4"/>
    <d v="2012-10-02T00:00:00"/>
    <n v="4321"/>
    <n v="31"/>
    <n v="11"/>
    <n v="8"/>
    <n v="10"/>
  </r>
  <r>
    <n v="221"/>
    <s v="Jerry Clark"/>
    <x v="6"/>
    <d v="2017-10-02T00:00:00"/>
    <n v="8922"/>
    <n v="58"/>
    <n v="14"/>
    <n v="8"/>
    <n v="10"/>
  </r>
  <r>
    <n v="222"/>
    <s v="Robert Copeland"/>
    <x v="2"/>
    <d v="2017-09-13T00:00:00"/>
    <n v="5495"/>
    <n v="46"/>
    <n v="2"/>
    <n v="8"/>
    <n v="10"/>
  </r>
  <r>
    <n v="223"/>
    <s v="Carlos Walker"/>
    <x v="5"/>
    <d v="2024-05-12T00:00:00"/>
    <n v="4664"/>
    <n v="55"/>
    <n v="10"/>
    <n v="4"/>
    <n v="5"/>
  </r>
  <r>
    <n v="224"/>
    <s v="Levi Wong"/>
    <x v="4"/>
    <d v="2013-05-30T00:00:00"/>
    <n v="7680"/>
    <n v="39"/>
    <n v="3"/>
    <n v="6"/>
    <n v="7"/>
  </r>
  <r>
    <n v="225"/>
    <s v="Larry Carlson"/>
    <x v="1"/>
    <d v="2013-11-08T00:00:00"/>
    <n v="7147"/>
    <n v="48"/>
    <n v="11"/>
    <n v="4"/>
    <n v="5"/>
  </r>
  <r>
    <n v="226"/>
    <s v="Mark Brown"/>
    <x v="0"/>
    <d v="2021-05-29T00:00:00"/>
    <n v="7528"/>
    <n v="25"/>
    <n v="4"/>
    <n v="8"/>
    <n v="10"/>
  </r>
  <r>
    <n v="227"/>
    <s v="Jennifer Watson"/>
    <x v="0"/>
    <d v="2018-04-08T00:00:00"/>
    <n v="8751"/>
    <n v="25"/>
    <n v="5"/>
    <n v="7"/>
    <n v="10"/>
  </r>
  <r>
    <n v="228"/>
    <s v="Heather Schultz"/>
    <x v="6"/>
    <d v="2012-01-19T00:00:00"/>
    <n v="6790"/>
    <n v="57"/>
    <n v="11"/>
    <n v="7"/>
    <n v="10"/>
  </r>
  <r>
    <n v="229"/>
    <s v="Ryan Wright"/>
    <x v="5"/>
    <d v="2017-07-14T00:00:00"/>
    <n v="7559"/>
    <n v="58"/>
    <n v="11"/>
    <n v="6"/>
    <n v="7"/>
  </r>
  <r>
    <n v="230"/>
    <s v="Stephanie Carroll"/>
    <x v="5"/>
    <d v="2016-01-02T00:00:00"/>
    <n v="5634"/>
    <n v="46"/>
    <n v="1"/>
    <n v="6"/>
    <n v="7"/>
  </r>
  <r>
    <n v="231"/>
    <s v="John Herrera"/>
    <x v="0"/>
    <d v="2017-11-15T00:00:00"/>
    <n v="7270"/>
    <n v="31"/>
    <n v="2"/>
    <n v="4"/>
    <n v="5"/>
  </r>
  <r>
    <n v="232"/>
    <s v="Susan Shah"/>
    <x v="6"/>
    <d v="2011-03-08T00:00:00"/>
    <n v="4868"/>
    <n v="36"/>
    <n v="4"/>
    <n v="4"/>
    <n v="5"/>
  </r>
  <r>
    <n v="233"/>
    <s v="Edward Wu"/>
    <x v="3"/>
    <d v="2022-10-17T00:00:00"/>
    <n v="8801"/>
    <n v="30"/>
    <n v="9"/>
    <n v="6"/>
    <n v="7"/>
  </r>
  <r>
    <n v="234"/>
    <s v="Albert Ellison"/>
    <x v="1"/>
    <d v="2021-08-26T00:00:00"/>
    <n v="7019"/>
    <n v="36"/>
    <n v="1"/>
    <n v="8"/>
    <n v="10"/>
  </r>
  <r>
    <n v="235"/>
    <s v="Misty James"/>
    <x v="5"/>
    <d v="2022-10-23T00:00:00"/>
    <n v="6345"/>
    <n v="59"/>
    <n v="12"/>
    <n v="9"/>
    <n v="12"/>
  </r>
  <r>
    <n v="236"/>
    <s v="Wendy Villarreal"/>
    <x v="6"/>
    <d v="2022-07-10T00:00:00"/>
    <n v="8537"/>
    <n v="33"/>
    <n v="5"/>
    <n v="4"/>
    <n v="5"/>
  </r>
  <r>
    <n v="237"/>
    <s v="Carlos Alexander"/>
    <x v="4"/>
    <d v="2018-04-27T00:00:00"/>
    <n v="4378"/>
    <n v="46"/>
    <n v="5"/>
    <n v="9"/>
    <n v="12"/>
  </r>
  <r>
    <n v="238"/>
    <s v="Meghan Ramirez"/>
    <x v="2"/>
    <d v="2011-11-23T00:00:00"/>
    <n v="5012"/>
    <n v="26"/>
    <n v="1"/>
    <n v="8"/>
    <n v="10"/>
  </r>
  <r>
    <n v="239"/>
    <s v="Ashley Wells"/>
    <x v="6"/>
    <d v="2023-07-21T00:00:00"/>
    <n v="5511"/>
    <n v="55"/>
    <n v="2"/>
    <n v="7"/>
    <n v="10"/>
  </r>
  <r>
    <n v="240"/>
    <s v="Kyle Taylor"/>
    <x v="2"/>
    <d v="2022-10-07T00:00:00"/>
    <n v="6659"/>
    <n v="35"/>
    <n v="4"/>
    <n v="8"/>
    <n v="10"/>
  </r>
  <r>
    <n v="241"/>
    <s v="Laura Santos"/>
    <x v="3"/>
    <d v="2017-12-26T00:00:00"/>
    <n v="6495"/>
    <n v="39"/>
    <n v="13"/>
    <n v="9"/>
    <n v="12"/>
  </r>
  <r>
    <n v="242"/>
    <s v="Ralph Watts"/>
    <x v="6"/>
    <d v="2010-11-12T00:00:00"/>
    <n v="8695"/>
    <n v="23"/>
    <n v="10"/>
    <n v="8"/>
    <n v="10"/>
  </r>
  <r>
    <n v="243"/>
    <s v="Sean Miller"/>
    <x v="0"/>
    <d v="2019-02-12T00:00:00"/>
    <n v="8030"/>
    <n v="39"/>
    <n v="7"/>
    <n v="4"/>
    <n v="5"/>
  </r>
  <r>
    <n v="244"/>
    <s v="Scott Neal"/>
    <x v="5"/>
    <d v="2016-12-21T00:00:00"/>
    <n v="6154"/>
    <n v="55"/>
    <n v="3"/>
    <n v="8"/>
    <n v="10"/>
  </r>
  <r>
    <n v="245"/>
    <s v="Tiffany Frey"/>
    <x v="5"/>
    <d v="2021-01-05T00:00:00"/>
    <n v="8997"/>
    <n v="55"/>
    <n v="14"/>
    <n v="5"/>
    <n v="7"/>
  </r>
  <r>
    <n v="246"/>
    <s v="Sheila Mills"/>
    <x v="5"/>
    <d v="2012-03-14T00:00:00"/>
    <n v="8101"/>
    <n v="42"/>
    <n v="1"/>
    <n v="6"/>
    <n v="7"/>
  </r>
  <r>
    <n v="247"/>
    <s v="Samantha Sparks"/>
    <x v="4"/>
    <d v="2011-02-10T00:00:00"/>
    <n v="8066"/>
    <n v="34"/>
    <n v="4"/>
    <n v="8"/>
    <n v="10"/>
  </r>
  <r>
    <n v="248"/>
    <s v="Laura Russell"/>
    <x v="0"/>
    <d v="2015-05-15T00:00:00"/>
    <n v="8591"/>
    <n v="22"/>
    <n v="4"/>
    <n v="5"/>
    <n v="7"/>
  </r>
  <r>
    <n v="249"/>
    <s v="Amanda Gill"/>
    <x v="5"/>
    <d v="2013-05-02T00:00:00"/>
    <n v="6196"/>
    <n v="37"/>
    <n v="1"/>
    <n v="6"/>
    <n v="7"/>
  </r>
  <r>
    <n v="250"/>
    <s v="Victor Jones"/>
    <x v="2"/>
    <d v="2016-09-01T00:00:00"/>
    <n v="8987"/>
    <n v="50"/>
    <n v="12"/>
    <n v="9"/>
    <n v="12"/>
  </r>
  <r>
    <n v="251"/>
    <s v="Nicole Pruitt"/>
    <x v="2"/>
    <d v="2013-11-22T00:00:00"/>
    <n v="5553"/>
    <n v="35"/>
    <n v="4"/>
    <n v="4"/>
    <n v="5"/>
  </r>
  <r>
    <n v="252"/>
    <s v="Mr. Brian Oliver"/>
    <x v="0"/>
    <d v="2012-05-03T00:00:00"/>
    <n v="4416"/>
    <n v="55"/>
    <n v="12"/>
    <n v="6"/>
    <n v="7"/>
  </r>
  <r>
    <n v="253"/>
    <s v="Laura Baxter"/>
    <x v="4"/>
    <d v="2011-02-15T00:00:00"/>
    <n v="7530"/>
    <n v="59"/>
    <n v="13"/>
    <n v="7"/>
    <n v="10"/>
  </r>
  <r>
    <n v="254"/>
    <s v="Peggy Mullen"/>
    <x v="2"/>
    <d v="2014-01-24T00:00:00"/>
    <n v="6296"/>
    <n v="32"/>
    <n v="9"/>
    <n v="7"/>
    <n v="10"/>
  </r>
  <r>
    <n v="255"/>
    <s v="Matthew Kelly"/>
    <x v="4"/>
    <d v="2017-05-17T00:00:00"/>
    <n v="8795"/>
    <n v="50"/>
    <n v="6"/>
    <n v="7"/>
    <n v="10"/>
  </r>
  <r>
    <n v="256"/>
    <s v="Barbara Barker"/>
    <x v="1"/>
    <d v="2016-08-13T00:00:00"/>
    <n v="8919"/>
    <n v="26"/>
    <n v="8"/>
    <n v="9"/>
    <n v="12"/>
  </r>
  <r>
    <n v="257"/>
    <s v="Timothy Compton"/>
    <x v="6"/>
    <d v="2021-06-15T00:00:00"/>
    <n v="3812"/>
    <n v="58"/>
    <n v="12"/>
    <n v="9"/>
    <n v="12"/>
  </r>
  <r>
    <n v="258"/>
    <s v="Terry Peters"/>
    <x v="5"/>
    <d v="2015-05-04T00:00:00"/>
    <n v="4022"/>
    <n v="44"/>
    <n v="1"/>
    <n v="8"/>
    <n v="10"/>
  </r>
  <r>
    <n v="259"/>
    <s v="Tammy Young"/>
    <x v="4"/>
    <d v="2016-03-06T00:00:00"/>
    <n v="8035"/>
    <n v="23"/>
    <n v="13"/>
    <n v="8"/>
    <n v="10"/>
  </r>
  <r>
    <n v="260"/>
    <s v="Susan Mcgee"/>
    <x v="4"/>
    <d v="2017-12-12T00:00:00"/>
    <n v="5082"/>
    <n v="41"/>
    <n v="11"/>
    <n v="9"/>
    <n v="12"/>
  </r>
  <r>
    <n v="261"/>
    <s v="Lori Hood"/>
    <x v="6"/>
    <d v="2015-10-03T00:00:00"/>
    <n v="6927"/>
    <n v="34"/>
    <n v="11"/>
    <n v="7"/>
    <n v="10"/>
  </r>
  <r>
    <n v="262"/>
    <s v="Troy Coleman"/>
    <x v="6"/>
    <d v="2018-08-25T00:00:00"/>
    <n v="8829"/>
    <n v="55"/>
    <n v="9"/>
    <n v="7"/>
    <n v="10"/>
  </r>
  <r>
    <n v="263"/>
    <s v="Steven Alvarez"/>
    <x v="1"/>
    <d v="2016-05-24T00:00:00"/>
    <n v="5111"/>
    <n v="50"/>
    <n v="14"/>
    <n v="5"/>
    <n v="7"/>
  </r>
  <r>
    <n v="264"/>
    <s v="Susan Hudson"/>
    <x v="1"/>
    <d v="2018-01-30T00:00:00"/>
    <n v="8352"/>
    <n v="51"/>
    <n v="2"/>
    <n v="4"/>
    <n v="5"/>
  </r>
  <r>
    <n v="265"/>
    <s v="Patricia Neal"/>
    <x v="5"/>
    <d v="2022-10-07T00:00:00"/>
    <n v="7666"/>
    <n v="30"/>
    <n v="10"/>
    <n v="8"/>
    <n v="10"/>
  </r>
  <r>
    <n v="266"/>
    <s v="Nathan Taylor"/>
    <x v="5"/>
    <d v="2018-07-10T00:00:00"/>
    <n v="6289"/>
    <n v="38"/>
    <n v="4"/>
    <n v="4"/>
    <n v="5"/>
  </r>
  <r>
    <n v="267"/>
    <s v="Kristopher James"/>
    <x v="1"/>
    <d v="2022-07-08T00:00:00"/>
    <n v="5613"/>
    <n v="36"/>
    <n v="6"/>
    <n v="9"/>
    <n v="12"/>
  </r>
  <r>
    <n v="268"/>
    <s v="Timothy Hall"/>
    <x v="4"/>
    <d v="2017-05-30T00:00:00"/>
    <n v="8916"/>
    <n v="42"/>
    <n v="4"/>
    <n v="6"/>
    <n v="7"/>
  </r>
  <r>
    <n v="269"/>
    <s v="Wendy Avery"/>
    <x v="3"/>
    <d v="2021-10-23T00:00:00"/>
    <n v="3882"/>
    <n v="22"/>
    <n v="4"/>
    <n v="8"/>
    <n v="10"/>
  </r>
  <r>
    <n v="270"/>
    <s v="Morgan Robles"/>
    <x v="0"/>
    <d v="2022-03-29T00:00:00"/>
    <n v="5092"/>
    <n v="24"/>
    <n v="9"/>
    <n v="7"/>
    <n v="10"/>
  </r>
  <r>
    <n v="271"/>
    <s v="Sarah Bennett"/>
    <x v="0"/>
    <d v="2015-08-28T00:00:00"/>
    <n v="3600"/>
    <n v="36"/>
    <n v="11"/>
    <n v="9"/>
    <n v="12"/>
  </r>
  <r>
    <n v="272"/>
    <s v="Diane Torres"/>
    <x v="4"/>
    <d v="2018-11-03T00:00:00"/>
    <n v="4847"/>
    <n v="52"/>
    <n v="5"/>
    <n v="8"/>
    <n v="10"/>
  </r>
  <r>
    <n v="273"/>
    <s v="Tyler Holmes"/>
    <x v="5"/>
    <d v="2012-01-05T00:00:00"/>
    <n v="4356"/>
    <n v="53"/>
    <n v="13"/>
    <n v="7"/>
    <n v="10"/>
  </r>
  <r>
    <n v="274"/>
    <s v="Emily Moreno"/>
    <x v="6"/>
    <d v="2014-03-13T00:00:00"/>
    <n v="4320"/>
    <n v="55"/>
    <n v="4"/>
    <n v="5"/>
    <n v="7"/>
  </r>
  <r>
    <n v="275"/>
    <s v="Jon Evans"/>
    <x v="1"/>
    <d v="2023-04-18T00:00:00"/>
    <n v="4374"/>
    <n v="41"/>
    <n v="11"/>
    <n v="9"/>
    <n v="12"/>
  </r>
  <r>
    <n v="276"/>
    <s v="Megan Patel"/>
    <x v="6"/>
    <d v="2021-10-29T00:00:00"/>
    <n v="4912"/>
    <n v="34"/>
    <n v="2"/>
    <n v="9"/>
    <n v="12"/>
  </r>
  <r>
    <n v="277"/>
    <s v="Andrew Anderson"/>
    <x v="1"/>
    <d v="2013-04-22T00:00:00"/>
    <n v="8245"/>
    <n v="47"/>
    <n v="6"/>
    <n v="9"/>
    <n v="12"/>
  </r>
  <r>
    <n v="278"/>
    <s v="Kevin Hayes"/>
    <x v="6"/>
    <d v="2012-08-01T00:00:00"/>
    <n v="7038"/>
    <n v="23"/>
    <n v="7"/>
    <n v="4"/>
    <n v="5"/>
  </r>
  <r>
    <n v="279"/>
    <s v="Kevin Copeland"/>
    <x v="3"/>
    <d v="2019-01-14T00:00:00"/>
    <n v="6314"/>
    <n v="36"/>
    <n v="8"/>
    <n v="7"/>
    <n v="10"/>
  </r>
  <r>
    <n v="280"/>
    <s v="Katie Underwood"/>
    <x v="3"/>
    <d v="2013-10-15T00:00:00"/>
    <n v="5982"/>
    <n v="22"/>
    <n v="1"/>
    <n v="7"/>
    <n v="10"/>
  </r>
  <r>
    <n v="281"/>
    <s v="Diana Mitchell"/>
    <x v="4"/>
    <d v="2019-09-18T00:00:00"/>
    <n v="8453"/>
    <n v="54"/>
    <n v="6"/>
    <n v="9"/>
    <n v="12"/>
  </r>
  <r>
    <n v="282"/>
    <s v="Cameron Hicks"/>
    <x v="3"/>
    <d v="2016-10-27T00:00:00"/>
    <n v="6055"/>
    <n v="24"/>
    <n v="6"/>
    <n v="4"/>
    <n v="5"/>
  </r>
  <r>
    <n v="283"/>
    <s v="Charles Monroe Jr."/>
    <x v="1"/>
    <d v="2021-12-20T00:00:00"/>
    <n v="4228"/>
    <n v="39"/>
    <n v="14"/>
    <n v="7"/>
    <n v="10"/>
  </r>
  <r>
    <n v="284"/>
    <s v="Sarah Holt"/>
    <x v="6"/>
    <d v="2023-02-23T00:00:00"/>
    <n v="7409"/>
    <n v="24"/>
    <n v="2"/>
    <n v="8"/>
    <n v="10"/>
  </r>
  <r>
    <n v="285"/>
    <s v="Lori Campbell"/>
    <x v="1"/>
    <d v="2024-06-18T00:00:00"/>
    <n v="8323"/>
    <n v="45"/>
    <n v="14"/>
    <n v="5"/>
    <n v="7"/>
  </r>
  <r>
    <n v="286"/>
    <s v="Michele Gallagher"/>
    <x v="5"/>
    <d v="2010-02-25T00:00:00"/>
    <n v="8505"/>
    <n v="24"/>
    <n v="9"/>
    <n v="5"/>
    <n v="7"/>
  </r>
  <r>
    <n v="287"/>
    <s v="Jay Stevens"/>
    <x v="4"/>
    <d v="2017-07-28T00:00:00"/>
    <n v="4786"/>
    <n v="48"/>
    <n v="1"/>
    <n v="5"/>
    <n v="7"/>
  </r>
  <r>
    <n v="288"/>
    <s v="Jessica Williams"/>
    <x v="6"/>
    <d v="2016-09-18T00:00:00"/>
    <n v="4383"/>
    <n v="36"/>
    <n v="6"/>
    <n v="8"/>
    <n v="10"/>
  </r>
  <r>
    <n v="289"/>
    <s v="Tiffany Alvarez"/>
    <x v="0"/>
    <d v="2018-09-20T00:00:00"/>
    <n v="8743"/>
    <n v="40"/>
    <n v="13"/>
    <n v="9"/>
    <n v="12"/>
  </r>
  <r>
    <n v="290"/>
    <s v="Kelly Silva"/>
    <x v="1"/>
    <d v="2023-02-18T00:00:00"/>
    <n v="4241"/>
    <n v="49"/>
    <n v="6"/>
    <n v="7"/>
    <n v="10"/>
  </r>
  <r>
    <n v="291"/>
    <s v="James Henderson"/>
    <x v="5"/>
    <d v="2011-09-25T00:00:00"/>
    <n v="8229"/>
    <n v="27"/>
    <n v="14"/>
    <n v="7"/>
    <n v="10"/>
  </r>
  <r>
    <n v="292"/>
    <s v="Ann Shelton"/>
    <x v="0"/>
    <d v="2017-12-07T00:00:00"/>
    <n v="6578"/>
    <n v="31"/>
    <n v="12"/>
    <n v="8"/>
    <n v="10"/>
  </r>
  <r>
    <n v="293"/>
    <s v="Stacy Brown"/>
    <x v="4"/>
    <d v="2019-01-10T00:00:00"/>
    <n v="5964"/>
    <n v="30"/>
    <n v="12"/>
    <n v="4"/>
    <n v="5"/>
  </r>
  <r>
    <n v="294"/>
    <s v="Karen Martin"/>
    <x v="4"/>
    <d v="2015-09-10T00:00:00"/>
    <n v="5244"/>
    <n v="56"/>
    <n v="12"/>
    <n v="7"/>
    <n v="10"/>
  </r>
  <r>
    <n v="295"/>
    <s v="Tiffany Bell"/>
    <x v="1"/>
    <d v="2021-12-14T00:00:00"/>
    <n v="6169"/>
    <n v="26"/>
    <n v="7"/>
    <n v="4"/>
    <n v="5"/>
  </r>
  <r>
    <n v="296"/>
    <s v="Jessica Moore"/>
    <x v="3"/>
    <d v="2024-10-16T00:00:00"/>
    <n v="4802"/>
    <n v="31"/>
    <n v="9"/>
    <n v="9"/>
    <n v="12"/>
  </r>
  <r>
    <n v="297"/>
    <s v="Mrs. Melinda Hernandez MD"/>
    <x v="0"/>
    <d v="2023-10-15T00:00:00"/>
    <n v="7614"/>
    <n v="39"/>
    <n v="10"/>
    <n v="6"/>
    <n v="7"/>
  </r>
  <r>
    <n v="298"/>
    <s v="Richard Park"/>
    <x v="1"/>
    <d v="2015-08-15T00:00:00"/>
    <n v="7276"/>
    <n v="25"/>
    <n v="4"/>
    <n v="9"/>
    <n v="12"/>
  </r>
  <r>
    <n v="299"/>
    <s v="Kathleen Sanders"/>
    <x v="5"/>
    <d v="2019-05-22T00:00:00"/>
    <n v="7427"/>
    <n v="41"/>
    <n v="2"/>
    <n v="9"/>
    <n v="12"/>
  </r>
  <r>
    <n v="300"/>
    <s v="Madeline Choi"/>
    <x v="3"/>
    <d v="2023-04-18T00:00:00"/>
    <n v="8461"/>
    <n v="25"/>
    <n v="6"/>
    <n v="5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s v="Erika Garcia"/>
    <x v="0"/>
  </r>
  <r>
    <n v="2"/>
    <s v="Mark Evans"/>
    <x v="1"/>
  </r>
  <r>
    <n v="3"/>
    <s v="Amber Grant"/>
    <x v="2"/>
  </r>
  <r>
    <n v="4"/>
    <s v="Stephanie Keller"/>
    <x v="3"/>
  </r>
  <r>
    <n v="5"/>
    <s v="William Anderson"/>
    <x v="4"/>
  </r>
  <r>
    <n v="6"/>
    <s v="Samuel Mcdonald"/>
    <x v="1"/>
  </r>
  <r>
    <n v="7"/>
    <s v="Brian Shannon"/>
    <x v="1"/>
  </r>
  <r>
    <n v="8"/>
    <s v="Jonathan Sharp"/>
    <x v="5"/>
  </r>
  <r>
    <n v="9"/>
    <s v="Anthony Sandoval"/>
    <x v="2"/>
  </r>
  <r>
    <n v="10"/>
    <s v="Jody Johnson"/>
    <x v="0"/>
  </r>
  <r>
    <n v="11"/>
    <s v="David Douglas"/>
    <x v="3"/>
  </r>
  <r>
    <n v="12"/>
    <s v="Valerie Atkins"/>
    <x v="1"/>
  </r>
  <r>
    <n v="13"/>
    <s v="John Stein"/>
    <x v="2"/>
  </r>
  <r>
    <n v="14"/>
    <s v="Lee Underwood"/>
    <x v="0"/>
  </r>
  <r>
    <n v="15"/>
    <s v="Mark Gilbert"/>
    <x v="4"/>
  </r>
  <r>
    <n v="16"/>
    <s v="Ricardo Romero"/>
    <x v="4"/>
  </r>
  <r>
    <n v="17"/>
    <s v="Nicole Robinson"/>
    <x v="4"/>
  </r>
  <r>
    <n v="18"/>
    <s v="Connie Perez"/>
    <x v="5"/>
  </r>
  <r>
    <n v="19"/>
    <s v="Jeremy Wilkinson"/>
    <x v="5"/>
  </r>
  <r>
    <n v="20"/>
    <s v="Joshua Murray"/>
    <x v="3"/>
  </r>
  <r>
    <n v="21"/>
    <s v="Felicia Baker"/>
    <x v="4"/>
  </r>
  <r>
    <n v="22"/>
    <s v="Andrew Walton"/>
    <x v="3"/>
  </r>
  <r>
    <n v="23"/>
    <s v="Nancy Warner"/>
    <x v="1"/>
  </r>
  <r>
    <n v="24"/>
    <s v="Megan Davies"/>
    <x v="0"/>
  </r>
  <r>
    <n v="25"/>
    <s v="Amanda Moyer"/>
    <x v="2"/>
  </r>
  <r>
    <n v="26"/>
    <s v="Oscar Swanson"/>
    <x v="2"/>
  </r>
  <r>
    <n v="27"/>
    <s v="William Garrison"/>
    <x v="5"/>
  </r>
  <r>
    <n v="28"/>
    <s v="Tammy Johnson"/>
    <x v="1"/>
  </r>
  <r>
    <n v="29"/>
    <s v="Micheal Mcintosh"/>
    <x v="5"/>
  </r>
  <r>
    <n v="30"/>
    <s v="Kevin Mejia"/>
    <x v="3"/>
  </r>
  <r>
    <n v="31"/>
    <s v="Richard Reed"/>
    <x v="5"/>
  </r>
  <r>
    <n v="32"/>
    <s v="Rachel Dunn"/>
    <x v="3"/>
  </r>
  <r>
    <n v="33"/>
    <s v="Lori Perez"/>
    <x v="5"/>
  </r>
  <r>
    <n v="34"/>
    <s v="Holly Finley"/>
    <x v="6"/>
  </r>
  <r>
    <n v="35"/>
    <s v="Tammy Maldonado"/>
    <x v="0"/>
  </r>
  <r>
    <n v="36"/>
    <s v="Valerie Williams"/>
    <x v="5"/>
  </r>
  <r>
    <n v="37"/>
    <s v="Joe Harris"/>
    <x v="3"/>
  </r>
  <r>
    <n v="38"/>
    <s v="Sarah Foster"/>
    <x v="1"/>
  </r>
  <r>
    <n v="39"/>
    <s v="Tyler Wilson"/>
    <x v="5"/>
  </r>
  <r>
    <n v="40"/>
    <s v="Paul Ward"/>
    <x v="1"/>
  </r>
  <r>
    <n v="41"/>
    <s v="Jamie Johnson"/>
    <x v="4"/>
  </r>
  <r>
    <n v="42"/>
    <s v="Marvin Mason"/>
    <x v="4"/>
  </r>
  <r>
    <n v="43"/>
    <s v="Desiree Arnold"/>
    <x v="6"/>
  </r>
  <r>
    <n v="44"/>
    <s v="Sharon Castaneda"/>
    <x v="5"/>
  </r>
  <r>
    <n v="45"/>
    <s v="Anthony Cruz"/>
    <x v="2"/>
  </r>
  <r>
    <n v="46"/>
    <s v="Jillian Ritter"/>
    <x v="4"/>
  </r>
  <r>
    <n v="47"/>
    <s v="Joyce Jones"/>
    <x v="2"/>
  </r>
  <r>
    <n v="48"/>
    <s v="Scott Ellis"/>
    <x v="2"/>
  </r>
  <r>
    <n v="49"/>
    <s v="Charles Odom"/>
    <x v="5"/>
  </r>
  <r>
    <n v="50"/>
    <s v="Isaiah Hayes"/>
    <x v="4"/>
  </r>
  <r>
    <n v="51"/>
    <s v="Steven Duffy"/>
    <x v="3"/>
  </r>
  <r>
    <n v="52"/>
    <s v="William Martinez"/>
    <x v="3"/>
  </r>
  <r>
    <n v="53"/>
    <s v="Kevin Murray"/>
    <x v="2"/>
  </r>
  <r>
    <n v="54"/>
    <s v="Ann Casey"/>
    <x v="6"/>
  </r>
  <r>
    <n v="55"/>
    <s v="Shannon Gonzalez"/>
    <x v="0"/>
  </r>
  <r>
    <n v="56"/>
    <s v="Brett Becker"/>
    <x v="4"/>
  </r>
  <r>
    <n v="57"/>
    <s v="Jonathan Smith"/>
    <x v="1"/>
  </r>
  <r>
    <n v="58"/>
    <s v="Ruth Bush"/>
    <x v="4"/>
  </r>
  <r>
    <n v="59"/>
    <s v="Benjamin Holmes"/>
    <x v="3"/>
  </r>
  <r>
    <n v="60"/>
    <s v="David Ballard"/>
    <x v="0"/>
  </r>
  <r>
    <n v="61"/>
    <s v="Edgar Golden"/>
    <x v="1"/>
  </r>
  <r>
    <n v="62"/>
    <s v="Cindy Robles MD"/>
    <x v="0"/>
  </r>
  <r>
    <n v="63"/>
    <s v="Mrs. Mary Wallace DDS"/>
    <x v="1"/>
  </r>
  <r>
    <n v="64"/>
    <s v="Megan Fox"/>
    <x v="5"/>
  </r>
  <r>
    <n v="65"/>
    <s v="Karen Davidson"/>
    <x v="2"/>
  </r>
  <r>
    <n v="66"/>
    <s v="Sandra Padilla"/>
    <x v="3"/>
  </r>
  <r>
    <n v="67"/>
    <s v="Christina Potter"/>
    <x v="6"/>
  </r>
  <r>
    <n v="68"/>
    <s v="Samuel Garcia"/>
    <x v="2"/>
  </r>
  <r>
    <n v="69"/>
    <s v="Corey Hopkins"/>
    <x v="2"/>
  </r>
  <r>
    <n v="70"/>
    <s v="Vanessa Bailey"/>
    <x v="6"/>
  </r>
  <r>
    <n v="71"/>
    <s v="Mark Adams"/>
    <x v="1"/>
  </r>
  <r>
    <n v="72"/>
    <s v="Adam Price"/>
    <x v="1"/>
  </r>
  <r>
    <n v="73"/>
    <s v="Veronica York"/>
    <x v="1"/>
  </r>
  <r>
    <n v="74"/>
    <s v="Melissa Larson"/>
    <x v="4"/>
  </r>
  <r>
    <n v="75"/>
    <s v="Joshua Ramos"/>
    <x v="0"/>
  </r>
  <r>
    <n v="76"/>
    <s v="Christopher Perez"/>
    <x v="1"/>
  </r>
  <r>
    <n v="77"/>
    <s v="Daniel Williams"/>
    <x v="6"/>
  </r>
  <r>
    <n v="78"/>
    <s v="Deborah Hall"/>
    <x v="1"/>
  </r>
  <r>
    <n v="79"/>
    <s v="Patricia Caldwell"/>
    <x v="5"/>
  </r>
  <r>
    <n v="80"/>
    <s v="Michael Henderson"/>
    <x v="2"/>
  </r>
  <r>
    <n v="81"/>
    <s v="David Stewart"/>
    <x v="0"/>
  </r>
  <r>
    <n v="82"/>
    <s v="Carolyn Moore"/>
    <x v="5"/>
  </r>
  <r>
    <n v="83"/>
    <s v="Megan Mata"/>
    <x v="1"/>
  </r>
  <r>
    <n v="84"/>
    <s v="Amanda Wong"/>
    <x v="4"/>
  </r>
  <r>
    <n v="85"/>
    <s v="Anthony Walter"/>
    <x v="5"/>
  </r>
  <r>
    <n v="86"/>
    <s v="Carl Gross"/>
    <x v="5"/>
  </r>
  <r>
    <n v="87"/>
    <s v="Jonathan Moran"/>
    <x v="3"/>
  </r>
  <r>
    <n v="88"/>
    <s v="Robert Hernandez"/>
    <x v="5"/>
  </r>
  <r>
    <n v="89"/>
    <s v="Kimberly Holmes"/>
    <x v="3"/>
  </r>
  <r>
    <n v="90"/>
    <s v="Pamela Stephens"/>
    <x v="4"/>
  </r>
  <r>
    <n v="91"/>
    <s v="April Hunter DDS"/>
    <x v="3"/>
  </r>
  <r>
    <n v="92"/>
    <s v="Tracy Miller"/>
    <x v="5"/>
  </r>
  <r>
    <n v="93"/>
    <s v="Alan Coleman"/>
    <x v="0"/>
  </r>
  <r>
    <n v="94"/>
    <s v="Mario Watts"/>
    <x v="4"/>
  </r>
  <r>
    <n v="95"/>
    <s v="Kyle Green"/>
    <x v="4"/>
  </r>
  <r>
    <n v="96"/>
    <s v="Cynthia Johnson"/>
    <x v="1"/>
  </r>
  <r>
    <n v="97"/>
    <s v="Daniel Hall"/>
    <x v="3"/>
  </r>
  <r>
    <n v="98"/>
    <s v="Jason Nguyen"/>
    <x v="4"/>
  </r>
  <r>
    <n v="99"/>
    <s v="Stacy Hart MD"/>
    <x v="4"/>
  </r>
  <r>
    <n v="100"/>
    <s v="Steven Mcdonald"/>
    <x v="2"/>
  </r>
  <r>
    <n v="101"/>
    <s v="Wendy Bautista"/>
    <x v="1"/>
  </r>
  <r>
    <n v="102"/>
    <s v="Danny Peterson"/>
    <x v="4"/>
  </r>
  <r>
    <n v="103"/>
    <s v="Daniel Martinez"/>
    <x v="1"/>
  </r>
  <r>
    <n v="104"/>
    <s v="Mark Rodgers"/>
    <x v="3"/>
  </r>
  <r>
    <n v="105"/>
    <s v="Jonathan Paul"/>
    <x v="1"/>
  </r>
  <r>
    <n v="106"/>
    <s v="Kathleen Oconnor"/>
    <x v="6"/>
  </r>
  <r>
    <n v="107"/>
    <s v="Brenda Gray"/>
    <x v="5"/>
  </r>
  <r>
    <n v="108"/>
    <s v="Christopher Patterson"/>
    <x v="2"/>
  </r>
  <r>
    <n v="109"/>
    <s v="Richard Erickson"/>
    <x v="2"/>
  </r>
  <r>
    <n v="110"/>
    <s v="Shari Butler"/>
    <x v="1"/>
  </r>
  <r>
    <n v="111"/>
    <s v="Ashley Davis"/>
    <x v="4"/>
  </r>
  <r>
    <n v="112"/>
    <s v="James Lowe"/>
    <x v="5"/>
  </r>
  <r>
    <n v="113"/>
    <s v="Amanda Cain"/>
    <x v="3"/>
  </r>
  <r>
    <n v="114"/>
    <s v="Mary Burns"/>
    <x v="2"/>
  </r>
  <r>
    <n v="115"/>
    <s v="Austin Calderon"/>
    <x v="1"/>
  </r>
  <r>
    <n v="116"/>
    <s v="Anthony Diaz"/>
    <x v="2"/>
  </r>
  <r>
    <n v="117"/>
    <s v="Candice Edwards"/>
    <x v="6"/>
  </r>
  <r>
    <n v="118"/>
    <s v="Julie Smith"/>
    <x v="5"/>
  </r>
  <r>
    <n v="119"/>
    <s v="Jose Price"/>
    <x v="1"/>
  </r>
  <r>
    <n v="120"/>
    <s v="Anita Hardy"/>
    <x v="6"/>
  </r>
  <r>
    <n v="121"/>
    <s v="Henry Collins"/>
    <x v="0"/>
  </r>
  <r>
    <n v="122"/>
    <s v="Molly Jones"/>
    <x v="4"/>
  </r>
  <r>
    <n v="123"/>
    <s v="Dennis Hines"/>
    <x v="3"/>
  </r>
  <r>
    <n v="124"/>
    <s v="Erik Jackson"/>
    <x v="4"/>
  </r>
  <r>
    <n v="125"/>
    <s v="James Lee"/>
    <x v="2"/>
  </r>
  <r>
    <n v="126"/>
    <s v="Chloe Montgomery"/>
    <x v="3"/>
  </r>
  <r>
    <n v="127"/>
    <s v="Barbara Nash"/>
    <x v="1"/>
  </r>
  <r>
    <n v="128"/>
    <s v="Lori Padilla"/>
    <x v="0"/>
  </r>
  <r>
    <n v="129"/>
    <s v="Brian Lewis"/>
    <x v="6"/>
  </r>
  <r>
    <n v="130"/>
    <s v="Anthony Martin"/>
    <x v="2"/>
  </r>
  <r>
    <n v="131"/>
    <s v="Stacy Hernandez"/>
    <x v="3"/>
  </r>
  <r>
    <n v="132"/>
    <s v="Donna Malone"/>
    <x v="3"/>
  </r>
  <r>
    <n v="133"/>
    <s v="Ms. Diana Jones MD"/>
    <x v="0"/>
  </r>
  <r>
    <n v="134"/>
    <s v="Kimberly Cortez"/>
    <x v="3"/>
  </r>
  <r>
    <n v="135"/>
    <s v="Edwin Brown"/>
    <x v="0"/>
  </r>
  <r>
    <n v="136"/>
    <s v="Bryan Hurst"/>
    <x v="2"/>
  </r>
  <r>
    <n v="137"/>
    <s v="Deanna Cox"/>
    <x v="5"/>
  </r>
  <r>
    <n v="138"/>
    <s v="Glenn Oliver"/>
    <x v="1"/>
  </r>
  <r>
    <n v="139"/>
    <s v="Tina Guerra"/>
    <x v="0"/>
  </r>
  <r>
    <n v="140"/>
    <s v="Randy Malone"/>
    <x v="1"/>
  </r>
  <r>
    <n v="141"/>
    <s v="Ashley Martinez"/>
    <x v="5"/>
  </r>
  <r>
    <n v="142"/>
    <s v="Charles Willis"/>
    <x v="6"/>
  </r>
  <r>
    <n v="143"/>
    <s v="Brittany Ellis"/>
    <x v="1"/>
  </r>
  <r>
    <n v="144"/>
    <s v="Nicole Gonzales"/>
    <x v="1"/>
  </r>
  <r>
    <n v="145"/>
    <s v="Ashley Weiss"/>
    <x v="3"/>
  </r>
  <r>
    <n v="146"/>
    <s v="Grant Herman"/>
    <x v="1"/>
  </r>
  <r>
    <n v="147"/>
    <s v="Shannon Sanders"/>
    <x v="1"/>
  </r>
  <r>
    <n v="148"/>
    <s v="Ryan Mcbride"/>
    <x v="1"/>
  </r>
  <r>
    <n v="149"/>
    <s v="Rachel Brown"/>
    <x v="2"/>
  </r>
  <r>
    <n v="150"/>
    <s v="Jessica Contreras"/>
    <x v="0"/>
  </r>
  <r>
    <n v="151"/>
    <s v="Susan Hernandez"/>
    <x v="2"/>
  </r>
  <r>
    <n v="152"/>
    <s v="Jonathan Smith"/>
    <x v="4"/>
  </r>
  <r>
    <n v="153"/>
    <s v="Felicia Humphrey"/>
    <x v="1"/>
  </r>
  <r>
    <n v="154"/>
    <s v="Aaron Buchanan"/>
    <x v="3"/>
  </r>
  <r>
    <n v="155"/>
    <s v="Brandon Garcia"/>
    <x v="2"/>
  </r>
  <r>
    <n v="156"/>
    <s v="Michelle Robertson"/>
    <x v="1"/>
  </r>
  <r>
    <n v="157"/>
    <s v="Mr. Travis Day MD"/>
    <x v="2"/>
  </r>
  <r>
    <n v="158"/>
    <s v="Glenn Garcia"/>
    <x v="1"/>
  </r>
  <r>
    <n v="159"/>
    <s v="Zachary Castro"/>
    <x v="0"/>
  </r>
  <r>
    <n v="160"/>
    <s v="Karen Miller"/>
    <x v="0"/>
  </r>
  <r>
    <n v="161"/>
    <s v="Erik Brady"/>
    <x v="4"/>
  </r>
  <r>
    <n v="162"/>
    <s v="Heather Arnold"/>
    <x v="5"/>
  </r>
  <r>
    <n v="163"/>
    <s v="Ethan White"/>
    <x v="1"/>
  </r>
  <r>
    <n v="164"/>
    <s v="Sally Williams"/>
    <x v="5"/>
  </r>
  <r>
    <n v="165"/>
    <s v="Ryan Stephens"/>
    <x v="4"/>
  </r>
  <r>
    <n v="166"/>
    <s v="Joseph Anderson"/>
    <x v="1"/>
  </r>
  <r>
    <n v="167"/>
    <s v="Michael Jones"/>
    <x v="1"/>
  </r>
  <r>
    <n v="168"/>
    <s v="Jeffrey Brown"/>
    <x v="5"/>
  </r>
  <r>
    <n v="169"/>
    <s v="Paula Weaver"/>
    <x v="6"/>
  </r>
  <r>
    <n v="170"/>
    <s v="Jordan Washington"/>
    <x v="3"/>
  </r>
  <r>
    <n v="171"/>
    <s v="Daniel Phillips"/>
    <x v="3"/>
  </r>
  <r>
    <n v="172"/>
    <s v="Crystal Campbell"/>
    <x v="1"/>
  </r>
  <r>
    <n v="173"/>
    <s v="Elizabeth Brown"/>
    <x v="1"/>
  </r>
  <r>
    <n v="174"/>
    <s v="Robert Gutierrez"/>
    <x v="2"/>
  </r>
  <r>
    <n v="175"/>
    <s v="Scott Freeman"/>
    <x v="0"/>
  </r>
  <r>
    <n v="176"/>
    <s v="Julie Powers"/>
    <x v="5"/>
  </r>
  <r>
    <n v="177"/>
    <s v="Mark Mcdaniel"/>
    <x v="4"/>
  </r>
  <r>
    <n v="178"/>
    <s v="Gina Boyd"/>
    <x v="6"/>
  </r>
  <r>
    <n v="179"/>
    <s v="Justin Hayes"/>
    <x v="4"/>
  </r>
  <r>
    <n v="180"/>
    <s v="Rhonda Sandoval"/>
    <x v="2"/>
  </r>
  <r>
    <n v="181"/>
    <s v="Crystal Arellano"/>
    <x v="6"/>
  </r>
  <r>
    <n v="182"/>
    <s v="Angela Murillo"/>
    <x v="2"/>
  </r>
  <r>
    <n v="183"/>
    <s v="Jennifer Parker"/>
    <x v="1"/>
  </r>
  <r>
    <n v="184"/>
    <s v="Carolyn Morales"/>
    <x v="1"/>
  </r>
  <r>
    <n v="185"/>
    <s v="Rachael Wang"/>
    <x v="0"/>
  </r>
  <r>
    <n v="186"/>
    <s v="Karen Atkins"/>
    <x v="0"/>
  </r>
  <r>
    <n v="187"/>
    <s v="Melissa Spence"/>
    <x v="6"/>
  </r>
  <r>
    <n v="188"/>
    <s v="Benjamin Barker"/>
    <x v="4"/>
  </r>
  <r>
    <n v="189"/>
    <s v="Sarah Taylor"/>
    <x v="0"/>
  </r>
  <r>
    <n v="190"/>
    <s v="Charles Brown"/>
    <x v="3"/>
  </r>
  <r>
    <n v="191"/>
    <s v="Brett Carlson"/>
    <x v="2"/>
  </r>
  <r>
    <n v="192"/>
    <s v="Daniel Andrews"/>
    <x v="4"/>
  </r>
  <r>
    <n v="193"/>
    <s v="Raymond Randall"/>
    <x v="4"/>
  </r>
  <r>
    <n v="194"/>
    <s v="Jacqueline Terry"/>
    <x v="0"/>
  </r>
  <r>
    <n v="195"/>
    <s v="Richard Lambert"/>
    <x v="3"/>
  </r>
  <r>
    <n v="196"/>
    <s v="Diamond Santiago"/>
    <x v="5"/>
  </r>
  <r>
    <n v="197"/>
    <s v="Kim Barrett"/>
    <x v="1"/>
  </r>
  <r>
    <n v="198"/>
    <s v="Jimmy Wilson"/>
    <x v="1"/>
  </r>
  <r>
    <n v="199"/>
    <s v="James Hardin"/>
    <x v="1"/>
  </r>
  <r>
    <n v="200"/>
    <s v="Christopher Macdonald"/>
    <x v="2"/>
  </r>
  <r>
    <n v="201"/>
    <s v="Cindy Harding"/>
    <x v="2"/>
  </r>
  <r>
    <n v="202"/>
    <s v="Sandra Herrera"/>
    <x v="0"/>
  </r>
  <r>
    <n v="203"/>
    <s v="Heather Blake"/>
    <x v="1"/>
  </r>
  <r>
    <n v="204"/>
    <s v="Richard Yu"/>
    <x v="2"/>
  </r>
  <r>
    <n v="205"/>
    <s v="Wendy Singh"/>
    <x v="0"/>
  </r>
  <r>
    <n v="206"/>
    <s v="Ronald Brown"/>
    <x v="1"/>
  </r>
  <r>
    <n v="207"/>
    <s v="Garrett Cooper"/>
    <x v="0"/>
  </r>
  <r>
    <n v="208"/>
    <s v="Ashley Chambers"/>
    <x v="5"/>
  </r>
  <r>
    <n v="209"/>
    <s v="Andrew Harrison"/>
    <x v="3"/>
  </r>
  <r>
    <n v="210"/>
    <s v="Susan Dickson"/>
    <x v="4"/>
  </r>
  <r>
    <n v="211"/>
    <s v="James Turner"/>
    <x v="2"/>
  </r>
  <r>
    <n v="212"/>
    <s v="Dana Oliver"/>
    <x v="0"/>
  </r>
  <r>
    <n v="213"/>
    <s v="Lisa Martinez"/>
    <x v="2"/>
  </r>
  <r>
    <n v="214"/>
    <s v="Jason Paul"/>
    <x v="2"/>
  </r>
  <r>
    <n v="215"/>
    <s v="Christopher Espinoza"/>
    <x v="4"/>
  </r>
  <r>
    <n v="216"/>
    <s v="Mrs. Danielle Hill"/>
    <x v="4"/>
  </r>
  <r>
    <n v="217"/>
    <s v="Lisa Saunders"/>
    <x v="1"/>
  </r>
  <r>
    <n v="218"/>
    <s v="William Shea"/>
    <x v="2"/>
  </r>
  <r>
    <n v="219"/>
    <s v="Jennifer Jones"/>
    <x v="4"/>
  </r>
  <r>
    <n v="220"/>
    <s v="Darren Turner"/>
    <x v="4"/>
  </r>
  <r>
    <n v="221"/>
    <s v="Jerry Clark"/>
    <x v="6"/>
  </r>
  <r>
    <n v="222"/>
    <s v="Robert Copeland"/>
    <x v="2"/>
  </r>
  <r>
    <n v="223"/>
    <s v="Carlos Walker"/>
    <x v="5"/>
  </r>
  <r>
    <n v="224"/>
    <s v="Levi Wong"/>
    <x v="4"/>
  </r>
  <r>
    <n v="225"/>
    <s v="Larry Carlson"/>
    <x v="1"/>
  </r>
  <r>
    <n v="226"/>
    <s v="Mark Brown"/>
    <x v="0"/>
  </r>
  <r>
    <n v="227"/>
    <s v="Jennifer Watson"/>
    <x v="0"/>
  </r>
  <r>
    <n v="228"/>
    <s v="Heather Schultz"/>
    <x v="6"/>
  </r>
  <r>
    <n v="229"/>
    <s v="Ryan Wright"/>
    <x v="5"/>
  </r>
  <r>
    <n v="230"/>
    <s v="Stephanie Carroll"/>
    <x v="5"/>
  </r>
  <r>
    <n v="231"/>
    <s v="John Herrera"/>
    <x v="0"/>
  </r>
  <r>
    <n v="232"/>
    <s v="Susan Shah"/>
    <x v="6"/>
  </r>
  <r>
    <n v="233"/>
    <s v="Edward Wu"/>
    <x v="3"/>
  </r>
  <r>
    <n v="234"/>
    <s v="Albert Ellison"/>
    <x v="1"/>
  </r>
  <r>
    <n v="235"/>
    <s v="Misty James"/>
    <x v="5"/>
  </r>
  <r>
    <n v="236"/>
    <s v="Wendy Villarreal"/>
    <x v="6"/>
  </r>
  <r>
    <n v="237"/>
    <s v="Carlos Alexander"/>
    <x v="4"/>
  </r>
  <r>
    <n v="238"/>
    <s v="Meghan Ramirez"/>
    <x v="2"/>
  </r>
  <r>
    <n v="239"/>
    <s v="Ashley Wells"/>
    <x v="6"/>
  </r>
  <r>
    <n v="240"/>
    <s v="Kyle Taylor"/>
    <x v="2"/>
  </r>
  <r>
    <n v="241"/>
    <s v="Laura Santos"/>
    <x v="3"/>
  </r>
  <r>
    <n v="242"/>
    <s v="Ralph Watts"/>
    <x v="6"/>
  </r>
  <r>
    <n v="243"/>
    <s v="Sean Miller"/>
    <x v="0"/>
  </r>
  <r>
    <n v="244"/>
    <s v="Scott Neal"/>
    <x v="5"/>
  </r>
  <r>
    <n v="245"/>
    <s v="Tiffany Frey"/>
    <x v="5"/>
  </r>
  <r>
    <n v="246"/>
    <s v="Sheila Mills"/>
    <x v="5"/>
  </r>
  <r>
    <n v="247"/>
    <s v="Samantha Sparks"/>
    <x v="4"/>
  </r>
  <r>
    <n v="248"/>
    <s v="Laura Russell"/>
    <x v="0"/>
  </r>
  <r>
    <n v="249"/>
    <s v="Amanda Gill"/>
    <x v="5"/>
  </r>
  <r>
    <n v="250"/>
    <s v="Victor Jones"/>
    <x v="2"/>
  </r>
  <r>
    <n v="251"/>
    <s v="Nicole Pruitt"/>
    <x v="2"/>
  </r>
  <r>
    <n v="252"/>
    <s v="Mr. Brian Oliver"/>
    <x v="0"/>
  </r>
  <r>
    <n v="253"/>
    <s v="Laura Baxter"/>
    <x v="4"/>
  </r>
  <r>
    <n v="254"/>
    <s v="Peggy Mullen"/>
    <x v="2"/>
  </r>
  <r>
    <n v="255"/>
    <s v="Matthew Kelly"/>
    <x v="4"/>
  </r>
  <r>
    <n v="256"/>
    <s v="Barbara Barker"/>
    <x v="1"/>
  </r>
  <r>
    <n v="257"/>
    <s v="Timothy Compton"/>
    <x v="6"/>
  </r>
  <r>
    <n v="258"/>
    <s v="Terry Peters"/>
    <x v="5"/>
  </r>
  <r>
    <n v="259"/>
    <s v="Tammy Young"/>
    <x v="4"/>
  </r>
  <r>
    <n v="260"/>
    <s v="Susan Mcgee"/>
    <x v="4"/>
  </r>
  <r>
    <n v="261"/>
    <s v="Lori Hood"/>
    <x v="6"/>
  </r>
  <r>
    <n v="262"/>
    <s v="Troy Coleman"/>
    <x v="6"/>
  </r>
  <r>
    <n v="263"/>
    <s v="Steven Alvarez"/>
    <x v="1"/>
  </r>
  <r>
    <n v="264"/>
    <s v="Susan Hudson"/>
    <x v="1"/>
  </r>
  <r>
    <n v="265"/>
    <s v="Patricia Neal"/>
    <x v="5"/>
  </r>
  <r>
    <n v="266"/>
    <s v="Nathan Taylor"/>
    <x v="5"/>
  </r>
  <r>
    <n v="267"/>
    <s v="Kristopher James"/>
    <x v="1"/>
  </r>
  <r>
    <n v="268"/>
    <s v="Timothy Hall"/>
    <x v="4"/>
  </r>
  <r>
    <n v="269"/>
    <s v="Wendy Avery"/>
    <x v="3"/>
  </r>
  <r>
    <n v="270"/>
    <s v="Morgan Robles"/>
    <x v="0"/>
  </r>
  <r>
    <n v="271"/>
    <s v="Sarah Bennett"/>
    <x v="0"/>
  </r>
  <r>
    <n v="272"/>
    <s v="Diane Torres"/>
    <x v="4"/>
  </r>
  <r>
    <n v="273"/>
    <s v="Tyler Holmes"/>
    <x v="5"/>
  </r>
  <r>
    <n v="274"/>
    <s v="Emily Moreno"/>
    <x v="6"/>
  </r>
  <r>
    <n v="275"/>
    <s v="Jon Evans"/>
    <x v="1"/>
  </r>
  <r>
    <n v="276"/>
    <s v="Megan Patel"/>
    <x v="6"/>
  </r>
  <r>
    <n v="277"/>
    <s v="Andrew Anderson"/>
    <x v="1"/>
  </r>
  <r>
    <n v="278"/>
    <s v="Kevin Hayes"/>
    <x v="6"/>
  </r>
  <r>
    <n v="279"/>
    <s v="Kevin Copeland"/>
    <x v="3"/>
  </r>
  <r>
    <n v="280"/>
    <s v="Katie Underwood"/>
    <x v="3"/>
  </r>
  <r>
    <n v="281"/>
    <s v="Diana Mitchell"/>
    <x v="4"/>
  </r>
  <r>
    <n v="282"/>
    <s v="Cameron Hicks"/>
    <x v="3"/>
  </r>
  <r>
    <n v="283"/>
    <s v="Charles Monroe Jr."/>
    <x v="1"/>
  </r>
  <r>
    <n v="284"/>
    <s v="Sarah Holt"/>
    <x v="6"/>
  </r>
  <r>
    <n v="285"/>
    <s v="Lori Campbell"/>
    <x v="1"/>
  </r>
  <r>
    <n v="286"/>
    <s v="Michele Gallagher"/>
    <x v="5"/>
  </r>
  <r>
    <n v="287"/>
    <s v="Jay Stevens"/>
    <x v="4"/>
  </r>
  <r>
    <n v="288"/>
    <s v="Jessica Williams"/>
    <x v="6"/>
  </r>
  <r>
    <n v="289"/>
    <s v="Tiffany Alvarez"/>
    <x v="0"/>
  </r>
  <r>
    <n v="290"/>
    <s v="Kelly Silva"/>
    <x v="1"/>
  </r>
  <r>
    <n v="291"/>
    <s v="James Henderson"/>
    <x v="5"/>
  </r>
  <r>
    <n v="292"/>
    <s v="Ann Shelton"/>
    <x v="0"/>
  </r>
  <r>
    <n v="293"/>
    <s v="Stacy Brown"/>
    <x v="4"/>
  </r>
  <r>
    <n v="294"/>
    <s v="Karen Martin"/>
    <x v="4"/>
  </r>
  <r>
    <n v="295"/>
    <s v="Tiffany Bell"/>
    <x v="1"/>
  </r>
  <r>
    <n v="296"/>
    <s v="Jessica Moore"/>
    <x v="3"/>
  </r>
  <r>
    <n v="297"/>
    <s v="Mrs. Melinda Hernandez MD"/>
    <x v="0"/>
  </r>
  <r>
    <n v="298"/>
    <s v="Richard Park"/>
    <x v="1"/>
  </r>
  <r>
    <n v="299"/>
    <s v="Kathleen Sanders"/>
    <x v="5"/>
  </r>
  <r>
    <n v="300"/>
    <s v="Madeline Choi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E0D8C-CE76-4ED5-B073-7CCB33481FB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9">
    <pivotField showAll="0"/>
    <pivotField showAll="0"/>
    <pivotField axis="axisRow" showAll="0">
      <items count="8">
        <item x="4"/>
        <item x="1"/>
        <item x="3"/>
        <item x="5"/>
        <item x="0"/>
        <item x="2"/>
        <item x="6"/>
        <item t="default"/>
      </items>
    </pivotField>
    <pivotField numFmtId="14" showAll="0"/>
    <pivotField dataField="1"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alary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F8E56-0A33-41CC-B8A4-34F810F5DD36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39:F347" firstHeaderRow="1" firstDataRow="1" firstDataCol="1"/>
  <pivotFields count="3">
    <pivotField dataField="1" showAll="0"/>
    <pivotField showAll="0"/>
    <pivotField axis="axisRow" showAll="0">
      <items count="8">
        <item x="4"/>
        <item x="1"/>
        <item x="3"/>
        <item x="5"/>
        <item x="0"/>
        <item x="2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242CF-BA2F-44EB-AE16-BB8BF6C22D6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27:E335" firstHeaderRow="1" firstDataRow="1" firstDataCol="1"/>
  <pivotFields count="9">
    <pivotField showAll="0"/>
    <pivotField showAll="0"/>
    <pivotField axis="axisRow" showAll="0">
      <items count="8">
        <item x="4"/>
        <item x="1"/>
        <item x="3"/>
        <item x="5"/>
        <item x="0"/>
        <item x="2"/>
        <item x="6"/>
        <item t="default"/>
      </items>
    </pivotField>
    <pivotField numFmtId="14" showAll="0"/>
    <pivotField dataField="1"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56E6D15-905A-4A72-B704-A9FE90C91A6A}" autoFormatId="16" applyNumberFormats="0" applyBorderFormats="0" applyFontFormats="0" applyPatternFormats="0" applyAlignmentFormats="0" applyWidthHeightFormats="0">
  <queryTableRefresh nextId="9">
    <queryTableFields count="8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Performance Rating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6635DF95-7BF4-497C-BAA3-32F75DD49EA9}" autoFormatId="16" applyNumberFormats="0" applyBorderFormats="0" applyFontFormats="0" applyPatternFormats="0" applyAlignmentFormats="0" applyWidthHeightFormats="0">
  <queryTableRefresh nextId="11">
    <queryTableFields count="10">
      <queryTableField id="1" name="Employee ID" tableColumnId="1"/>
      <queryTableField id="2" name="First Name" tableColumnId="2"/>
      <queryTableField id="3" name="Last Name" tableColumnId="3"/>
      <queryTableField id="4" name="Department" tableColumnId="4"/>
      <queryTableField id="5" name="Date of Joining" tableColumnId="5"/>
      <queryTableField id="6" name="Salary" tableColumnId="6"/>
      <queryTableField id="7" name="Age" tableColumnId="7"/>
      <queryTableField id="8" name="Experience (Years)" tableColumnId="8"/>
      <queryTableField id="9" name="Performance Rating" tableColumnId="9"/>
      <queryTableField id="10" name="Salary Band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BFD9AF02-D1E8-4A9C-B0E4-8A3C694CE629}" autoFormatId="16" applyNumberFormats="0" applyBorderFormats="0" applyFontFormats="0" applyPatternFormats="0" applyAlignmentFormats="0" applyWidthHeightFormats="0">
  <queryTableRefresh nextId="10">
    <queryTableFields count="9">
      <queryTableField id="1" name="Employee ID" tableColumnId="1"/>
      <queryTableField id="2" name="First Name" tableColumnId="2"/>
      <queryTableField id="3" name="Last Name" tableColumnId="3"/>
      <queryTableField id="4" name="Department" tableColumnId="4"/>
      <queryTableField id="5" name="Date of Joining" tableColumnId="5"/>
      <queryTableField id="6" name="Salary" tableColumnId="6"/>
      <queryTableField id="7" name="Age" tableColumnId="7"/>
      <queryTableField id="8" name="Experience (Years)" tableColumnId="8"/>
      <queryTableField id="9" name="Performance Rating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B259A5D-157F-4059-AB34-5CDD20435446}" autoFormatId="16" applyNumberFormats="0" applyBorderFormats="0" applyFontFormats="0" applyPatternFormats="0" applyAlignmentFormats="0" applyWidthHeightFormats="0">
  <queryTableRefresh nextId="9">
    <queryTableFields count="8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Performance Rating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56BFE1-A377-4B6E-8A0C-EE299033D526}" autoFormatId="16" applyNumberFormats="0" applyBorderFormats="0" applyFontFormats="0" applyPatternFormats="0" applyAlignmentFormats="0" applyWidthHeightFormats="0">
  <queryTableRefresh nextId="12">
    <queryTableFields count="11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Attribute" tableColumnId="8"/>
      <queryTableField id="9" name="Value" tableColumnId="9"/>
      <queryTableField id="10" name="Attribute.1" tableColumnId="10"/>
      <queryTableField id="11" name="Value.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5CC400-C50F-44F7-804B-82506C3E638F}" name="Power_Q2" displayName="Power_Q2" ref="A1:H301" tableType="queryTable" totalsRowShown="0">
  <autoFilter ref="A1:H301" xr:uid="{E25CC400-C50F-44F7-804B-82506C3E638F}"/>
  <tableColumns count="8">
    <tableColumn id="1" xr3:uid="{76C8E479-A8AF-4519-B4E0-BB318B2703D9}" uniqueName="1" name="Employee ID" queryTableFieldId="1"/>
    <tableColumn id="2" xr3:uid="{616CCD2E-F3C4-4BBF-BC9E-414EAA520BA2}" uniqueName="2" name="Name" queryTableFieldId="2" dataDxfId="19"/>
    <tableColumn id="3" xr3:uid="{911A323E-828F-432F-82DB-DD34108049FD}" uniqueName="3" name="Department" queryTableFieldId="3" dataDxfId="18"/>
    <tableColumn id="4" xr3:uid="{2A8BA1F9-14EF-4219-BB81-F4E57FD8B599}" uniqueName="4" name="Date of Joining" queryTableFieldId="4" dataDxfId="17"/>
    <tableColumn id="5" xr3:uid="{A35E5A13-DA07-4B6B-9251-FB0D18C37D95}" uniqueName="5" name="Salary" queryTableFieldId="5"/>
    <tableColumn id="6" xr3:uid="{D35C3AAF-59B9-4574-B59E-0EE82236B171}" uniqueName="6" name="Age" queryTableFieldId="6"/>
    <tableColumn id="7" xr3:uid="{43E309D8-8B63-47D7-90B6-505FDAC59BD9}" uniqueName="7" name="Experience (Years)" queryTableFieldId="7"/>
    <tableColumn id="8" xr3:uid="{A2E481E6-9CD1-40FB-B8E6-287704E3CB80}" uniqueName="8" name="Performance Rating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73856B-6F57-4322-8FA0-A1BB4AA03304}" name="Power_Q5" displayName="Power_Q5" ref="A1:J301" tableType="queryTable" totalsRowShown="0">
  <autoFilter ref="A1:J301" xr:uid="{F273856B-6F57-4322-8FA0-A1BB4AA03304}"/>
  <tableColumns count="10">
    <tableColumn id="1" xr3:uid="{418E6031-6C52-404F-9F26-199FDD223DE7}" uniqueName="1" name="Employee ID" queryTableFieldId="1"/>
    <tableColumn id="2" xr3:uid="{0A5D3BAC-956F-479F-9E65-1BB8A5A23643}" uniqueName="2" name="First Name" queryTableFieldId="2" dataDxfId="3"/>
    <tableColumn id="3" xr3:uid="{85779CB1-A2F2-447F-8AE2-9089BF6FD767}" uniqueName="3" name="Last Name" queryTableFieldId="3" dataDxfId="2"/>
    <tableColumn id="4" xr3:uid="{F1396E35-26F3-4C42-82E0-F1AC41C59991}" uniqueName="4" name="Department" queryTableFieldId="4" dataDxfId="1"/>
    <tableColumn id="5" xr3:uid="{7B433155-DE53-4ECD-AD50-F467631BE2E3}" uniqueName="5" name="Date of Joining" queryTableFieldId="5" dataDxfId="0"/>
    <tableColumn id="6" xr3:uid="{B65DDBB0-7733-4D36-9594-E7FC624FF18B}" uniqueName="6" name="Salary" queryTableFieldId="6"/>
    <tableColumn id="7" xr3:uid="{06C6C550-FA0B-4E97-882F-EF662F645C88}" uniqueName="7" name="Age" queryTableFieldId="7"/>
    <tableColumn id="8" xr3:uid="{826D21F6-81BB-40DD-B9C9-07500BE494D0}" uniqueName="8" name="Experience (Years)" queryTableFieldId="8"/>
    <tableColumn id="9" xr3:uid="{F2F43135-76CA-47A6-BBBC-C279937AAD00}" uniqueName="9" name="Performance Rating" queryTableFieldId="9"/>
    <tableColumn id="10" xr3:uid="{28234A1D-89C7-42FF-B103-7F2FBE8206DD}" uniqueName="10" name="Salary Band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1A8330-2F32-4DE9-8F7A-98A6BBD7CCD2}" name="Power_Q4_1" displayName="Power_Q4_1" ref="A1:I301" tableType="queryTable" totalsRowShown="0">
  <autoFilter ref="A1:I301" xr:uid="{191A8330-2F32-4DE9-8F7A-98A6BBD7CCD2}"/>
  <tableColumns count="9">
    <tableColumn id="1" xr3:uid="{6DE5A109-C153-445F-9C89-6C3756503DDA}" uniqueName="1" name="Employee ID" queryTableFieldId="1"/>
    <tableColumn id="2" xr3:uid="{97B123A9-81F3-4A70-8741-16DB49E13AD0}" uniqueName="2" name="First Name" queryTableFieldId="2" dataDxfId="7"/>
    <tableColumn id="3" xr3:uid="{C7C4AA6F-4C67-4C91-876C-3D8C3A832361}" uniqueName="3" name="Last Name" queryTableFieldId="3" dataDxfId="6"/>
    <tableColumn id="4" xr3:uid="{A92A5715-6D78-4B1B-9512-45A789B2C546}" uniqueName="4" name="Department" queryTableFieldId="4" dataDxfId="5"/>
    <tableColumn id="5" xr3:uid="{5622B811-F60E-4BAC-B9C1-43749EBD5C10}" uniqueName="5" name="Date of Joining" queryTableFieldId="5" dataDxfId="4"/>
    <tableColumn id="6" xr3:uid="{9C17E754-B5E4-457D-AE6C-7B14CCE874B0}" uniqueName="6" name="Salary" queryTableFieldId="6"/>
    <tableColumn id="7" xr3:uid="{F63A34F1-B217-42EF-8FF0-9ECC60EF9DB8}" uniqueName="7" name="Age" queryTableFieldId="7"/>
    <tableColumn id="8" xr3:uid="{CC232D81-BFC2-495A-86D6-87AFA0DA6C85}" uniqueName="8" name="Experience (Years)" queryTableFieldId="8"/>
    <tableColumn id="9" xr3:uid="{9F163497-0675-445F-ACBB-13EB3960E682}" uniqueName="9" name="Performance Rating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FEFF91-86DF-4F11-94A2-1B4580157183}" name="Table1_1" displayName="Table1_1" ref="A1:H301" tableType="queryTable" totalsRowShown="0">
  <autoFilter ref="A1:H301" xr:uid="{1CFEFF91-86DF-4F11-94A2-1B4580157183}"/>
  <tableColumns count="8">
    <tableColumn id="1" xr3:uid="{1CAAF56B-6C52-4390-94AD-9E41FFAE38D3}" uniqueName="1" name="Employee ID" queryTableFieldId="1"/>
    <tableColumn id="2" xr3:uid="{F5AA9A90-170E-4208-A30B-A048E59FD27C}" uniqueName="2" name="Name" queryTableFieldId="2" dataDxfId="16"/>
    <tableColumn id="3" xr3:uid="{A57F9B00-F386-42BC-8A40-8591965C18ED}" uniqueName="3" name="Department" queryTableFieldId="3" dataDxfId="15"/>
    <tableColumn id="4" xr3:uid="{9FC73162-E6AC-4BBA-A52E-C838F4652392}" uniqueName="4" name="Date of Joining" queryTableFieldId="4" dataDxfId="14"/>
    <tableColumn id="5" xr3:uid="{BB61DAC1-AE6D-4254-A060-AC3E55E8C30C}" uniqueName="5" name="Salary" queryTableFieldId="5"/>
    <tableColumn id="6" xr3:uid="{110D4C33-222A-48B1-9F2F-926DD7F7F80D}" uniqueName="6" name="Age" queryTableFieldId="6"/>
    <tableColumn id="7" xr3:uid="{7E5011EA-6D93-4C2D-BD0D-1BD59FF4365A}" uniqueName="7" name="Experience (Years)" queryTableFieldId="7"/>
    <tableColumn id="8" xr3:uid="{3EDA7B01-33F6-446B-8172-9CFE29B0D9F5}" uniqueName="8" name="Performance Rating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8E8502-3C48-4552-8ECB-5F696C4E761B}" name="Power_Q3" displayName="Power_Q3" ref="A1:K301" tableType="queryTable" totalsRowShown="0">
  <autoFilter ref="A1:K301" xr:uid="{2A8E8502-3C48-4552-8ECB-5F696C4E761B}"/>
  <tableColumns count="11">
    <tableColumn id="1" xr3:uid="{C6C42569-29EB-4320-866A-207AF6745659}" uniqueName="1" name="Employee ID" queryTableFieldId="1"/>
    <tableColumn id="2" xr3:uid="{12B7EAD1-7C34-4D43-BA28-A11FE7E968AD}" uniqueName="2" name="Name" queryTableFieldId="2" dataDxfId="13"/>
    <tableColumn id="3" xr3:uid="{D93CC25F-8CEA-4313-A845-65A2191D2478}" uniqueName="3" name="Department" queryTableFieldId="3" dataDxfId="12"/>
    <tableColumn id="4" xr3:uid="{5DA1A13C-DA21-4D0C-A560-1ACD8287860C}" uniqueName="4" name="Date of Joining" queryTableFieldId="4" dataDxfId="11"/>
    <tableColumn id="5" xr3:uid="{0922210C-A8A9-45C3-9F57-35E872D6E306}" uniqueName="5" name="Salary" queryTableFieldId="5"/>
    <tableColumn id="6" xr3:uid="{26D21883-E77D-479B-950D-FFD50F301C5C}" uniqueName="6" name="Age" queryTableFieldId="6"/>
    <tableColumn id="7" xr3:uid="{76754683-2FA4-4DD8-8AE0-DD54078C34F1}" uniqueName="7" name="Experience (Years)" queryTableFieldId="7"/>
    <tableColumn id="8" xr3:uid="{21745EDB-1172-4C3B-8855-DF14CCDEB907}" uniqueName="8" name="Attribute" queryTableFieldId="8" dataDxfId="10"/>
    <tableColumn id="9" xr3:uid="{29025570-CB04-4607-BBAB-191C38430A46}" uniqueName="9" name="Value" queryTableFieldId="9"/>
    <tableColumn id="10" xr3:uid="{BF49B28A-C2C7-4691-9193-B42A4D8A4B08}" uniqueName="10" name="Attribute.1" queryTableFieldId="10" dataDxfId="9"/>
    <tableColumn id="11" xr3:uid="{92052CFE-FCFE-46E6-B6F5-737751703960}" uniqueName="11" name="Value.1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B5A575-579A-4C69-B9C7-4B7CBF27A07D}" name="Table1" displayName="Table1" ref="A1:I301" totalsRowShown="0">
  <autoFilter ref="A1:I301" xr:uid="{3EB5A575-579A-4C69-B9C7-4B7CBF27A07D}"/>
  <tableColumns count="9">
    <tableColumn id="1" xr3:uid="{44CEC56D-F072-411A-B754-05E5C24FB023}" name="Employee ID"/>
    <tableColumn id="2" xr3:uid="{928C3587-696E-4FAF-920A-18F88362A072}" name="Name"/>
    <tableColumn id="3" xr3:uid="{699B7885-A921-4F04-8FC0-D965A9BC2D97}" name="Department"/>
    <tableColumn id="4" xr3:uid="{3E065813-31CA-43C5-AC0B-841533827ABA}" name="Date of Joining" dataDxfId="8"/>
    <tableColumn id="5" xr3:uid="{B6600764-8AEC-438F-A5F1-3E7C240C0D58}" name="Salary"/>
    <tableColumn id="6" xr3:uid="{44C5BFBD-EF83-40D4-93DA-3E57FF4BDC03}" name="Age"/>
    <tableColumn id="7" xr3:uid="{46190BF1-177A-40E5-87A5-C52503ED9AAB}" name="Experience (Years)"/>
    <tableColumn id="8" xr3:uid="{A349A445-5372-49D4-8337-A39FF1F7ACD5}" name="Performance Rating"/>
    <tableColumn id="9" xr3:uid="{3052185F-FE1E-48E0-A428-811E4782A862}" name="Bonus 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8D42-3D92-45E0-9580-D651DE3C6CF8}">
  <dimension ref="A3:B11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3" spans="1:2" x14ac:dyDescent="0.3">
      <c r="A3" s="2" t="s">
        <v>323</v>
      </c>
      <c r="B3" t="s">
        <v>325</v>
      </c>
    </row>
    <row r="4" spans="1:2" x14ac:dyDescent="0.3">
      <c r="A4" s="1" t="s">
        <v>21</v>
      </c>
      <c r="B4">
        <v>6115.458333333333</v>
      </c>
    </row>
    <row r="5" spans="1:2" x14ac:dyDescent="0.3">
      <c r="A5" s="1" t="s">
        <v>14</v>
      </c>
      <c r="B5">
        <v>6003.4098360655735</v>
      </c>
    </row>
    <row r="6" spans="1:2" x14ac:dyDescent="0.3">
      <c r="A6" s="1" t="s">
        <v>19</v>
      </c>
      <c r="B6">
        <v>6398.27027027027</v>
      </c>
    </row>
    <row r="7" spans="1:2" x14ac:dyDescent="0.3">
      <c r="A7" s="1" t="s">
        <v>25</v>
      </c>
      <c r="B7">
        <v>6363.068181818182</v>
      </c>
    </row>
    <row r="8" spans="1:2" x14ac:dyDescent="0.3">
      <c r="A8" s="1" t="s">
        <v>11</v>
      </c>
      <c r="B8">
        <v>6635.2307692307695</v>
      </c>
    </row>
    <row r="9" spans="1:2" x14ac:dyDescent="0.3">
      <c r="A9" s="1" t="s">
        <v>17</v>
      </c>
      <c r="B9">
        <v>6681.0714285714284</v>
      </c>
    </row>
    <row r="10" spans="1:2" x14ac:dyDescent="0.3">
      <c r="A10" s="1" t="s">
        <v>52</v>
      </c>
      <c r="B10">
        <v>6180.7931034482763</v>
      </c>
    </row>
    <row r="11" spans="1:2" x14ac:dyDescent="0.3">
      <c r="A11" s="1" t="s">
        <v>324</v>
      </c>
      <c r="B11">
        <v>6316.9433333333336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FCB5-CEAD-44E6-9974-ECF3B4953523}">
  <dimension ref="A1:H301"/>
  <sheetViews>
    <sheetView workbookViewId="0"/>
  </sheetViews>
  <sheetFormatPr defaultRowHeight="14.4" x14ac:dyDescent="0.3"/>
  <cols>
    <col min="1" max="1" width="13.77734375" bestFit="1" customWidth="1"/>
    <col min="2" max="2" width="24.44140625" bestFit="1" customWidth="1"/>
    <col min="3" max="3" width="13.33203125" bestFit="1" customWidth="1"/>
    <col min="4" max="4" width="15.77734375" bestFit="1" customWidth="1"/>
    <col min="5" max="5" width="8.33203125" bestFit="1" customWidth="1"/>
    <col min="6" max="6" width="6.44140625" bestFit="1" customWidth="1"/>
    <col min="7" max="7" width="18.6640625" bestFit="1" customWidth="1"/>
    <col min="8" max="8" width="2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10</v>
      </c>
      <c r="C2" t="s">
        <v>11</v>
      </c>
      <c r="D2" s="3">
        <v>43059</v>
      </c>
      <c r="E2">
        <v>6614</v>
      </c>
      <c r="F2">
        <v>26</v>
      </c>
      <c r="G2">
        <v>8</v>
      </c>
      <c r="H2">
        <v>6</v>
      </c>
    </row>
    <row r="3" spans="1:8" x14ac:dyDescent="0.3">
      <c r="A3">
        <v>2</v>
      </c>
      <c r="B3" t="s">
        <v>13</v>
      </c>
      <c r="C3" t="s">
        <v>14</v>
      </c>
      <c r="D3" s="3">
        <v>41240</v>
      </c>
      <c r="E3">
        <v>7499</v>
      </c>
      <c r="F3">
        <v>40</v>
      </c>
      <c r="G3">
        <v>11</v>
      </c>
      <c r="H3">
        <v>9</v>
      </c>
    </row>
    <row r="4" spans="1:8" x14ac:dyDescent="0.3">
      <c r="A4">
        <v>3</v>
      </c>
      <c r="B4" t="s">
        <v>16</v>
      </c>
      <c r="C4" t="s">
        <v>17</v>
      </c>
      <c r="D4" s="3">
        <v>41936</v>
      </c>
      <c r="E4">
        <v>8220</v>
      </c>
      <c r="F4">
        <v>47</v>
      </c>
      <c r="G4">
        <v>11</v>
      </c>
      <c r="H4">
        <v>8</v>
      </c>
    </row>
    <row r="5" spans="1:8" x14ac:dyDescent="0.3">
      <c r="A5">
        <v>4</v>
      </c>
      <c r="B5" t="s">
        <v>18</v>
      </c>
      <c r="C5" t="s">
        <v>19</v>
      </c>
      <c r="D5" s="3">
        <v>42572</v>
      </c>
      <c r="E5">
        <v>6578</v>
      </c>
      <c r="F5">
        <v>42</v>
      </c>
      <c r="G5">
        <v>4</v>
      </c>
      <c r="H5">
        <v>9</v>
      </c>
    </row>
    <row r="6" spans="1:8" x14ac:dyDescent="0.3">
      <c r="A6">
        <v>5</v>
      </c>
      <c r="B6" t="s">
        <v>20</v>
      </c>
      <c r="C6" t="s">
        <v>21</v>
      </c>
      <c r="D6" s="3">
        <v>43738</v>
      </c>
      <c r="E6">
        <v>5705</v>
      </c>
      <c r="F6">
        <v>43</v>
      </c>
      <c r="G6">
        <v>6</v>
      </c>
      <c r="H6">
        <v>6</v>
      </c>
    </row>
    <row r="7" spans="1:8" x14ac:dyDescent="0.3">
      <c r="A7">
        <v>6</v>
      </c>
      <c r="B7" t="s">
        <v>22</v>
      </c>
      <c r="C7" t="s">
        <v>14</v>
      </c>
      <c r="D7" s="3">
        <v>40655</v>
      </c>
      <c r="E7">
        <v>6133</v>
      </c>
      <c r="F7">
        <v>25</v>
      </c>
      <c r="G7">
        <v>11</v>
      </c>
      <c r="H7">
        <v>4</v>
      </c>
    </row>
    <row r="8" spans="1:8" x14ac:dyDescent="0.3">
      <c r="A8">
        <v>7</v>
      </c>
      <c r="B8" t="s">
        <v>23</v>
      </c>
      <c r="C8" t="s">
        <v>14</v>
      </c>
      <c r="D8" s="3">
        <v>45460</v>
      </c>
      <c r="E8">
        <v>5096</v>
      </c>
      <c r="F8">
        <v>29</v>
      </c>
      <c r="G8">
        <v>13</v>
      </c>
      <c r="H8">
        <v>8</v>
      </c>
    </row>
    <row r="9" spans="1:8" x14ac:dyDescent="0.3">
      <c r="A9">
        <v>8</v>
      </c>
      <c r="B9" t="s">
        <v>23</v>
      </c>
      <c r="C9" t="s">
        <v>25</v>
      </c>
      <c r="D9" s="3">
        <v>43734</v>
      </c>
      <c r="E9">
        <v>3771</v>
      </c>
      <c r="F9">
        <v>35</v>
      </c>
      <c r="G9">
        <v>2</v>
      </c>
      <c r="H9">
        <v>5</v>
      </c>
    </row>
    <row r="10" spans="1:8" x14ac:dyDescent="0.3">
      <c r="A10">
        <v>9</v>
      </c>
      <c r="B10" t="s">
        <v>26</v>
      </c>
      <c r="C10" t="s">
        <v>17</v>
      </c>
      <c r="D10" s="3">
        <v>41677</v>
      </c>
      <c r="E10">
        <v>8754</v>
      </c>
      <c r="F10">
        <v>50</v>
      </c>
      <c r="G10">
        <v>4</v>
      </c>
      <c r="H10">
        <v>6</v>
      </c>
    </row>
    <row r="11" spans="1:8" x14ac:dyDescent="0.3">
      <c r="A11">
        <v>10</v>
      </c>
      <c r="B11" t="s">
        <v>27</v>
      </c>
      <c r="C11" t="s">
        <v>11</v>
      </c>
      <c r="D11" s="3">
        <v>45386</v>
      </c>
      <c r="E11">
        <v>4462</v>
      </c>
      <c r="F11">
        <v>53</v>
      </c>
      <c r="G11">
        <v>1</v>
      </c>
      <c r="H11">
        <v>6</v>
      </c>
    </row>
    <row r="12" spans="1:8" x14ac:dyDescent="0.3">
      <c r="A12">
        <v>11</v>
      </c>
      <c r="B12" t="s">
        <v>28</v>
      </c>
      <c r="C12" t="s">
        <v>19</v>
      </c>
      <c r="D12" s="3">
        <v>42715</v>
      </c>
      <c r="E12">
        <v>6345</v>
      </c>
      <c r="F12">
        <v>38</v>
      </c>
      <c r="G12">
        <v>7</v>
      </c>
      <c r="H12">
        <v>4</v>
      </c>
    </row>
    <row r="13" spans="1:8" x14ac:dyDescent="0.3">
      <c r="A13">
        <v>12</v>
      </c>
      <c r="B13" t="s">
        <v>29</v>
      </c>
      <c r="C13" t="s">
        <v>14</v>
      </c>
      <c r="D13" s="3">
        <v>45294</v>
      </c>
      <c r="E13">
        <v>8141</v>
      </c>
      <c r="F13">
        <v>45</v>
      </c>
      <c r="G13">
        <v>5</v>
      </c>
      <c r="H13">
        <v>4</v>
      </c>
    </row>
    <row r="14" spans="1:8" x14ac:dyDescent="0.3">
      <c r="A14">
        <v>13</v>
      </c>
      <c r="B14" t="s">
        <v>30</v>
      </c>
      <c r="C14" t="s">
        <v>17</v>
      </c>
      <c r="D14" s="3">
        <v>40117</v>
      </c>
      <c r="E14">
        <v>7082</v>
      </c>
      <c r="F14">
        <v>32</v>
      </c>
      <c r="G14">
        <v>13</v>
      </c>
      <c r="H14">
        <v>7</v>
      </c>
    </row>
    <row r="15" spans="1:8" x14ac:dyDescent="0.3">
      <c r="A15">
        <v>14</v>
      </c>
      <c r="B15" t="s">
        <v>31</v>
      </c>
      <c r="C15" t="s">
        <v>11</v>
      </c>
      <c r="D15" s="3">
        <v>42363</v>
      </c>
      <c r="E15">
        <v>6325</v>
      </c>
      <c r="F15">
        <v>45</v>
      </c>
      <c r="G15">
        <v>1</v>
      </c>
      <c r="H15">
        <v>8</v>
      </c>
    </row>
    <row r="16" spans="1:8" x14ac:dyDescent="0.3">
      <c r="A16">
        <v>15</v>
      </c>
      <c r="B16" t="s">
        <v>32</v>
      </c>
      <c r="C16" t="s">
        <v>21</v>
      </c>
      <c r="D16" s="3">
        <v>44418</v>
      </c>
      <c r="E16">
        <v>6296</v>
      </c>
      <c r="F16">
        <v>33</v>
      </c>
      <c r="G16">
        <v>3</v>
      </c>
      <c r="H16">
        <v>7</v>
      </c>
    </row>
    <row r="17" spans="1:8" x14ac:dyDescent="0.3">
      <c r="A17">
        <v>16</v>
      </c>
      <c r="B17" t="s">
        <v>33</v>
      </c>
      <c r="C17" t="s">
        <v>21</v>
      </c>
      <c r="D17" s="3">
        <v>43935</v>
      </c>
      <c r="E17">
        <v>6504</v>
      </c>
      <c r="F17">
        <v>39</v>
      </c>
      <c r="G17">
        <v>2</v>
      </c>
      <c r="H17">
        <v>6</v>
      </c>
    </row>
    <row r="18" spans="1:8" x14ac:dyDescent="0.3">
      <c r="A18">
        <v>17</v>
      </c>
      <c r="B18" t="s">
        <v>34</v>
      </c>
      <c r="C18" t="s">
        <v>21</v>
      </c>
      <c r="D18" s="3">
        <v>43538</v>
      </c>
      <c r="E18">
        <v>4894</v>
      </c>
      <c r="F18">
        <v>56</v>
      </c>
      <c r="G18">
        <v>1</v>
      </c>
      <c r="H18">
        <v>6</v>
      </c>
    </row>
    <row r="19" spans="1:8" x14ac:dyDescent="0.3">
      <c r="A19">
        <v>18</v>
      </c>
      <c r="B19" t="s">
        <v>35</v>
      </c>
      <c r="C19" t="s">
        <v>25</v>
      </c>
      <c r="D19" s="3">
        <v>45312</v>
      </c>
      <c r="E19">
        <v>6340</v>
      </c>
      <c r="F19">
        <v>40</v>
      </c>
      <c r="G19">
        <v>11</v>
      </c>
      <c r="H19">
        <v>6</v>
      </c>
    </row>
    <row r="20" spans="1:8" x14ac:dyDescent="0.3">
      <c r="A20">
        <v>19</v>
      </c>
      <c r="B20" t="s">
        <v>36</v>
      </c>
      <c r="C20" t="s">
        <v>25</v>
      </c>
      <c r="D20" s="3">
        <v>43444</v>
      </c>
      <c r="E20">
        <v>4407</v>
      </c>
      <c r="F20">
        <v>57</v>
      </c>
      <c r="G20">
        <v>2</v>
      </c>
      <c r="H20">
        <v>7</v>
      </c>
    </row>
    <row r="21" spans="1:8" x14ac:dyDescent="0.3">
      <c r="A21">
        <v>20</v>
      </c>
      <c r="B21" t="s">
        <v>37</v>
      </c>
      <c r="C21" t="s">
        <v>19</v>
      </c>
      <c r="D21" s="3">
        <v>41882</v>
      </c>
      <c r="E21">
        <v>6014</v>
      </c>
      <c r="F21">
        <v>25</v>
      </c>
      <c r="G21">
        <v>1</v>
      </c>
      <c r="H21">
        <v>9</v>
      </c>
    </row>
    <row r="22" spans="1:8" x14ac:dyDescent="0.3">
      <c r="A22">
        <v>21</v>
      </c>
      <c r="B22" t="s">
        <v>38</v>
      </c>
      <c r="C22" t="s">
        <v>21</v>
      </c>
      <c r="D22" s="3">
        <v>44798</v>
      </c>
      <c r="E22">
        <v>6568</v>
      </c>
      <c r="F22">
        <v>38</v>
      </c>
      <c r="G22">
        <v>12</v>
      </c>
      <c r="H22">
        <v>7</v>
      </c>
    </row>
    <row r="23" spans="1:8" x14ac:dyDescent="0.3">
      <c r="A23">
        <v>22</v>
      </c>
      <c r="B23" t="s">
        <v>39</v>
      </c>
      <c r="C23" t="s">
        <v>19</v>
      </c>
      <c r="D23" s="3">
        <v>44018</v>
      </c>
      <c r="E23">
        <v>5501</v>
      </c>
      <c r="F23">
        <v>34</v>
      </c>
      <c r="G23">
        <v>8</v>
      </c>
      <c r="H23">
        <v>4</v>
      </c>
    </row>
    <row r="24" spans="1:8" x14ac:dyDescent="0.3">
      <c r="A24">
        <v>23</v>
      </c>
      <c r="B24" t="s">
        <v>40</v>
      </c>
      <c r="C24" t="s">
        <v>14</v>
      </c>
      <c r="D24" s="3">
        <v>42862</v>
      </c>
      <c r="E24">
        <v>3963</v>
      </c>
      <c r="F24">
        <v>24</v>
      </c>
      <c r="G24">
        <v>3</v>
      </c>
      <c r="H24">
        <v>4</v>
      </c>
    </row>
    <row r="25" spans="1:8" x14ac:dyDescent="0.3">
      <c r="A25">
        <v>24</v>
      </c>
      <c r="B25" t="s">
        <v>41</v>
      </c>
      <c r="C25" t="s">
        <v>11</v>
      </c>
      <c r="D25" s="3">
        <v>40169</v>
      </c>
      <c r="E25">
        <v>6925</v>
      </c>
      <c r="F25">
        <v>24</v>
      </c>
      <c r="G25">
        <v>11</v>
      </c>
      <c r="H25">
        <v>4</v>
      </c>
    </row>
    <row r="26" spans="1:8" x14ac:dyDescent="0.3">
      <c r="A26">
        <v>25</v>
      </c>
      <c r="B26" t="s">
        <v>42</v>
      </c>
      <c r="C26" t="s">
        <v>17</v>
      </c>
      <c r="D26" s="3">
        <v>40905</v>
      </c>
      <c r="E26">
        <v>7410</v>
      </c>
      <c r="F26">
        <v>35</v>
      </c>
      <c r="G26">
        <v>3</v>
      </c>
      <c r="H26">
        <v>8</v>
      </c>
    </row>
    <row r="27" spans="1:8" x14ac:dyDescent="0.3">
      <c r="A27">
        <v>26</v>
      </c>
      <c r="B27" t="s">
        <v>43</v>
      </c>
      <c r="C27" t="s">
        <v>17</v>
      </c>
      <c r="D27" s="3">
        <v>43367</v>
      </c>
      <c r="E27">
        <v>4781</v>
      </c>
      <c r="F27">
        <v>47</v>
      </c>
      <c r="G27">
        <v>5</v>
      </c>
      <c r="H27">
        <v>6</v>
      </c>
    </row>
    <row r="28" spans="1:8" x14ac:dyDescent="0.3">
      <c r="A28">
        <v>27</v>
      </c>
      <c r="B28" t="s">
        <v>44</v>
      </c>
      <c r="C28" t="s">
        <v>25</v>
      </c>
      <c r="D28" s="3">
        <v>42435</v>
      </c>
      <c r="E28">
        <v>3553</v>
      </c>
      <c r="F28">
        <v>46</v>
      </c>
      <c r="G28">
        <v>13</v>
      </c>
      <c r="H28">
        <v>7</v>
      </c>
    </row>
    <row r="29" spans="1:8" x14ac:dyDescent="0.3">
      <c r="A29">
        <v>28</v>
      </c>
      <c r="B29" t="s">
        <v>45</v>
      </c>
      <c r="C29" t="s">
        <v>14</v>
      </c>
      <c r="D29" s="3">
        <v>45330</v>
      </c>
      <c r="E29">
        <v>3634</v>
      </c>
      <c r="F29">
        <v>36</v>
      </c>
      <c r="G29">
        <v>14</v>
      </c>
      <c r="H29">
        <v>8</v>
      </c>
    </row>
    <row r="30" spans="1:8" x14ac:dyDescent="0.3">
      <c r="A30">
        <v>29</v>
      </c>
      <c r="B30" t="s">
        <v>46</v>
      </c>
      <c r="C30" t="s">
        <v>25</v>
      </c>
      <c r="D30" s="3">
        <v>42740</v>
      </c>
      <c r="E30">
        <v>6558</v>
      </c>
      <c r="F30">
        <v>42</v>
      </c>
      <c r="G30">
        <v>14</v>
      </c>
      <c r="H30">
        <v>8</v>
      </c>
    </row>
    <row r="31" spans="1:8" x14ac:dyDescent="0.3">
      <c r="A31">
        <v>30</v>
      </c>
      <c r="B31" t="s">
        <v>47</v>
      </c>
      <c r="C31" t="s">
        <v>19</v>
      </c>
      <c r="D31" s="3">
        <v>40832</v>
      </c>
      <c r="E31">
        <v>6362</v>
      </c>
      <c r="F31">
        <v>46</v>
      </c>
      <c r="G31">
        <v>11</v>
      </c>
      <c r="H31">
        <v>9</v>
      </c>
    </row>
    <row r="32" spans="1:8" x14ac:dyDescent="0.3">
      <c r="A32">
        <v>31</v>
      </c>
      <c r="B32" t="s">
        <v>48</v>
      </c>
      <c r="C32" t="s">
        <v>25</v>
      </c>
      <c r="D32" s="3">
        <v>44689</v>
      </c>
      <c r="E32">
        <v>4379</v>
      </c>
      <c r="F32">
        <v>32</v>
      </c>
      <c r="G32">
        <v>14</v>
      </c>
      <c r="H32">
        <v>4</v>
      </c>
    </row>
    <row r="33" spans="1:8" x14ac:dyDescent="0.3">
      <c r="A33">
        <v>32</v>
      </c>
      <c r="B33" t="s">
        <v>49</v>
      </c>
      <c r="C33" t="s">
        <v>19</v>
      </c>
      <c r="D33" s="3">
        <v>42599</v>
      </c>
      <c r="E33">
        <v>6003</v>
      </c>
      <c r="F33">
        <v>27</v>
      </c>
      <c r="G33">
        <v>3</v>
      </c>
      <c r="H33">
        <v>4</v>
      </c>
    </row>
    <row r="34" spans="1:8" x14ac:dyDescent="0.3">
      <c r="A34">
        <v>33</v>
      </c>
      <c r="B34" t="s">
        <v>50</v>
      </c>
      <c r="C34" t="s">
        <v>25</v>
      </c>
      <c r="D34" s="3">
        <v>42079</v>
      </c>
      <c r="E34">
        <v>4057</v>
      </c>
      <c r="F34">
        <v>26</v>
      </c>
      <c r="G34">
        <v>13</v>
      </c>
      <c r="H34">
        <v>6</v>
      </c>
    </row>
    <row r="35" spans="1:8" x14ac:dyDescent="0.3">
      <c r="A35">
        <v>34</v>
      </c>
      <c r="B35" t="s">
        <v>51</v>
      </c>
      <c r="C35" t="s">
        <v>52</v>
      </c>
      <c r="D35" s="3">
        <v>41923</v>
      </c>
      <c r="E35">
        <v>3651</v>
      </c>
      <c r="F35">
        <v>28</v>
      </c>
      <c r="G35">
        <v>11</v>
      </c>
      <c r="H35">
        <v>6</v>
      </c>
    </row>
    <row r="36" spans="1:8" x14ac:dyDescent="0.3">
      <c r="A36">
        <v>35</v>
      </c>
      <c r="B36" t="s">
        <v>53</v>
      </c>
      <c r="C36" t="s">
        <v>11</v>
      </c>
      <c r="D36" s="3">
        <v>42729</v>
      </c>
      <c r="E36">
        <v>7671</v>
      </c>
      <c r="F36">
        <v>54</v>
      </c>
      <c r="G36">
        <v>7</v>
      </c>
      <c r="H36">
        <v>5</v>
      </c>
    </row>
    <row r="37" spans="1:8" x14ac:dyDescent="0.3">
      <c r="A37">
        <v>36</v>
      </c>
      <c r="B37" t="s">
        <v>54</v>
      </c>
      <c r="C37" t="s">
        <v>25</v>
      </c>
      <c r="D37" s="3">
        <v>44852</v>
      </c>
      <c r="E37">
        <v>8581</v>
      </c>
      <c r="F37">
        <v>34</v>
      </c>
      <c r="G37">
        <v>13</v>
      </c>
      <c r="H37">
        <v>7</v>
      </c>
    </row>
    <row r="38" spans="1:8" x14ac:dyDescent="0.3">
      <c r="A38">
        <v>37</v>
      </c>
      <c r="B38" t="s">
        <v>55</v>
      </c>
      <c r="C38" t="s">
        <v>19</v>
      </c>
      <c r="D38" s="3">
        <v>42563</v>
      </c>
      <c r="E38">
        <v>7731</v>
      </c>
      <c r="F38">
        <v>58</v>
      </c>
      <c r="G38">
        <v>11</v>
      </c>
      <c r="H38">
        <v>8</v>
      </c>
    </row>
    <row r="39" spans="1:8" x14ac:dyDescent="0.3">
      <c r="A39">
        <v>38</v>
      </c>
      <c r="B39" t="s">
        <v>56</v>
      </c>
      <c r="C39" t="s">
        <v>14</v>
      </c>
      <c r="D39" s="3">
        <v>42269</v>
      </c>
      <c r="E39">
        <v>3935</v>
      </c>
      <c r="F39">
        <v>41</v>
      </c>
      <c r="G39">
        <v>7</v>
      </c>
      <c r="H39">
        <v>8</v>
      </c>
    </row>
    <row r="40" spans="1:8" x14ac:dyDescent="0.3">
      <c r="A40">
        <v>39</v>
      </c>
      <c r="B40" t="s">
        <v>57</v>
      </c>
      <c r="C40" t="s">
        <v>25</v>
      </c>
      <c r="D40" s="3">
        <v>43115</v>
      </c>
      <c r="E40">
        <v>6926</v>
      </c>
      <c r="F40">
        <v>48</v>
      </c>
      <c r="G40">
        <v>2</v>
      </c>
      <c r="H40">
        <v>8</v>
      </c>
    </row>
    <row r="41" spans="1:8" x14ac:dyDescent="0.3">
      <c r="A41">
        <v>40</v>
      </c>
      <c r="B41" t="s">
        <v>58</v>
      </c>
      <c r="C41" t="s">
        <v>14</v>
      </c>
      <c r="D41" s="3">
        <v>41153</v>
      </c>
      <c r="E41">
        <v>8234</v>
      </c>
      <c r="F41">
        <v>26</v>
      </c>
      <c r="G41">
        <v>5</v>
      </c>
      <c r="H41">
        <v>7</v>
      </c>
    </row>
    <row r="42" spans="1:8" x14ac:dyDescent="0.3">
      <c r="A42">
        <v>41</v>
      </c>
      <c r="B42" t="s">
        <v>59</v>
      </c>
      <c r="C42" t="s">
        <v>21</v>
      </c>
      <c r="D42" s="3">
        <v>42456</v>
      </c>
      <c r="E42">
        <v>5784</v>
      </c>
      <c r="F42">
        <v>34</v>
      </c>
      <c r="G42">
        <v>14</v>
      </c>
      <c r="H42">
        <v>8</v>
      </c>
    </row>
    <row r="43" spans="1:8" x14ac:dyDescent="0.3">
      <c r="A43">
        <v>42</v>
      </c>
      <c r="B43" t="s">
        <v>59</v>
      </c>
      <c r="C43" t="s">
        <v>21</v>
      </c>
      <c r="D43" s="3">
        <v>41419</v>
      </c>
      <c r="E43">
        <v>6028</v>
      </c>
      <c r="F43">
        <v>29</v>
      </c>
      <c r="G43">
        <v>13</v>
      </c>
      <c r="H43">
        <v>5</v>
      </c>
    </row>
    <row r="44" spans="1:8" x14ac:dyDescent="0.3">
      <c r="A44">
        <v>43</v>
      </c>
      <c r="B44" t="s">
        <v>61</v>
      </c>
      <c r="C44" t="s">
        <v>52</v>
      </c>
      <c r="D44" s="3">
        <v>40544</v>
      </c>
      <c r="E44">
        <v>7821</v>
      </c>
      <c r="F44">
        <v>45</v>
      </c>
      <c r="G44">
        <v>1</v>
      </c>
      <c r="H44">
        <v>9</v>
      </c>
    </row>
    <row r="45" spans="1:8" x14ac:dyDescent="0.3">
      <c r="A45">
        <v>44</v>
      </c>
      <c r="B45" t="s">
        <v>62</v>
      </c>
      <c r="C45" t="s">
        <v>25</v>
      </c>
      <c r="D45" s="3">
        <v>44326</v>
      </c>
      <c r="E45">
        <v>4326</v>
      </c>
      <c r="F45">
        <v>35</v>
      </c>
      <c r="G45">
        <v>7</v>
      </c>
      <c r="H45">
        <v>9</v>
      </c>
    </row>
    <row r="46" spans="1:8" x14ac:dyDescent="0.3">
      <c r="A46">
        <v>45</v>
      </c>
      <c r="B46" t="s">
        <v>63</v>
      </c>
      <c r="C46" t="s">
        <v>17</v>
      </c>
      <c r="D46" s="3">
        <v>40721</v>
      </c>
      <c r="E46">
        <v>8831</v>
      </c>
      <c r="F46">
        <v>57</v>
      </c>
      <c r="G46">
        <v>9</v>
      </c>
      <c r="H46">
        <v>6</v>
      </c>
    </row>
    <row r="47" spans="1:8" x14ac:dyDescent="0.3">
      <c r="A47">
        <v>46</v>
      </c>
      <c r="B47" t="s">
        <v>64</v>
      </c>
      <c r="C47" t="s">
        <v>21</v>
      </c>
      <c r="D47" s="3">
        <v>41610</v>
      </c>
      <c r="E47">
        <v>4873</v>
      </c>
      <c r="F47">
        <v>32</v>
      </c>
      <c r="G47">
        <v>4</v>
      </c>
      <c r="H47">
        <v>5</v>
      </c>
    </row>
    <row r="48" spans="1:8" x14ac:dyDescent="0.3">
      <c r="A48">
        <v>47</v>
      </c>
      <c r="B48" t="s">
        <v>65</v>
      </c>
      <c r="C48" t="s">
        <v>17</v>
      </c>
      <c r="D48" s="3">
        <v>43328</v>
      </c>
      <c r="E48">
        <v>6065</v>
      </c>
      <c r="F48">
        <v>26</v>
      </c>
      <c r="G48">
        <v>5</v>
      </c>
      <c r="H48">
        <v>8</v>
      </c>
    </row>
    <row r="49" spans="1:8" x14ac:dyDescent="0.3">
      <c r="A49">
        <v>48</v>
      </c>
      <c r="B49" t="s">
        <v>66</v>
      </c>
      <c r="C49" t="s">
        <v>17</v>
      </c>
      <c r="D49" s="3">
        <v>41393</v>
      </c>
      <c r="E49">
        <v>7967</v>
      </c>
      <c r="F49">
        <v>32</v>
      </c>
      <c r="G49">
        <v>14</v>
      </c>
      <c r="H49">
        <v>5</v>
      </c>
    </row>
    <row r="50" spans="1:8" x14ac:dyDescent="0.3">
      <c r="A50">
        <v>49</v>
      </c>
      <c r="B50" t="s">
        <v>67</v>
      </c>
      <c r="C50" t="s">
        <v>25</v>
      </c>
      <c r="D50" s="3">
        <v>44351</v>
      </c>
      <c r="E50">
        <v>7230</v>
      </c>
      <c r="F50">
        <v>49</v>
      </c>
      <c r="G50">
        <v>9</v>
      </c>
      <c r="H50">
        <v>5</v>
      </c>
    </row>
    <row r="51" spans="1:8" x14ac:dyDescent="0.3">
      <c r="A51">
        <v>50</v>
      </c>
      <c r="B51" t="s">
        <v>68</v>
      </c>
      <c r="C51" t="s">
        <v>21</v>
      </c>
      <c r="D51" s="3">
        <v>40116</v>
      </c>
      <c r="E51">
        <v>6734</v>
      </c>
      <c r="F51">
        <v>58</v>
      </c>
      <c r="G51">
        <v>9</v>
      </c>
      <c r="H51">
        <v>9</v>
      </c>
    </row>
    <row r="52" spans="1:8" x14ac:dyDescent="0.3">
      <c r="A52">
        <v>51</v>
      </c>
      <c r="B52" t="s">
        <v>69</v>
      </c>
      <c r="C52" t="s">
        <v>19</v>
      </c>
      <c r="D52" s="3">
        <v>42352</v>
      </c>
      <c r="E52">
        <v>7065</v>
      </c>
      <c r="F52">
        <v>23</v>
      </c>
      <c r="G52">
        <v>1</v>
      </c>
      <c r="H52">
        <v>4</v>
      </c>
    </row>
    <row r="53" spans="1:8" x14ac:dyDescent="0.3">
      <c r="A53">
        <v>52</v>
      </c>
      <c r="B53" t="s">
        <v>70</v>
      </c>
      <c r="C53" t="s">
        <v>19</v>
      </c>
      <c r="D53" s="3">
        <v>42147</v>
      </c>
      <c r="E53">
        <v>5445</v>
      </c>
      <c r="F53">
        <v>25</v>
      </c>
      <c r="G53">
        <v>8</v>
      </c>
      <c r="H53">
        <v>8</v>
      </c>
    </row>
    <row r="54" spans="1:8" x14ac:dyDescent="0.3">
      <c r="A54">
        <v>53</v>
      </c>
      <c r="B54" t="s">
        <v>71</v>
      </c>
      <c r="C54" t="s">
        <v>17</v>
      </c>
      <c r="D54" s="3">
        <v>40206</v>
      </c>
      <c r="E54">
        <v>7472</v>
      </c>
      <c r="F54">
        <v>29</v>
      </c>
      <c r="G54">
        <v>12</v>
      </c>
      <c r="H54">
        <v>9</v>
      </c>
    </row>
    <row r="55" spans="1:8" x14ac:dyDescent="0.3">
      <c r="A55">
        <v>54</v>
      </c>
      <c r="B55" t="s">
        <v>72</v>
      </c>
      <c r="C55" t="s">
        <v>52</v>
      </c>
      <c r="D55" s="3">
        <v>42196</v>
      </c>
      <c r="E55">
        <v>3657</v>
      </c>
      <c r="F55">
        <v>52</v>
      </c>
      <c r="G55">
        <v>2</v>
      </c>
      <c r="H55">
        <v>7</v>
      </c>
    </row>
    <row r="56" spans="1:8" x14ac:dyDescent="0.3">
      <c r="A56">
        <v>55</v>
      </c>
      <c r="B56" t="s">
        <v>73</v>
      </c>
      <c r="C56" t="s">
        <v>11</v>
      </c>
      <c r="D56" s="3">
        <v>40260</v>
      </c>
      <c r="E56">
        <v>4429</v>
      </c>
      <c r="F56">
        <v>41</v>
      </c>
      <c r="G56">
        <v>11</v>
      </c>
      <c r="H56">
        <v>8</v>
      </c>
    </row>
    <row r="57" spans="1:8" x14ac:dyDescent="0.3">
      <c r="A57">
        <v>56</v>
      </c>
      <c r="B57" t="s">
        <v>74</v>
      </c>
      <c r="C57" t="s">
        <v>21</v>
      </c>
      <c r="D57" s="3">
        <v>43379</v>
      </c>
      <c r="E57">
        <v>3678</v>
      </c>
      <c r="F57">
        <v>22</v>
      </c>
      <c r="G57">
        <v>2</v>
      </c>
      <c r="H57">
        <v>5</v>
      </c>
    </row>
    <row r="58" spans="1:8" x14ac:dyDescent="0.3">
      <c r="A58">
        <v>57</v>
      </c>
      <c r="B58" t="s">
        <v>75</v>
      </c>
      <c r="C58" t="s">
        <v>14</v>
      </c>
      <c r="D58" s="3">
        <v>40820</v>
      </c>
      <c r="E58">
        <v>4600</v>
      </c>
      <c r="F58">
        <v>41</v>
      </c>
      <c r="G58">
        <v>11</v>
      </c>
      <c r="H58">
        <v>7</v>
      </c>
    </row>
    <row r="59" spans="1:8" x14ac:dyDescent="0.3">
      <c r="A59">
        <v>58</v>
      </c>
      <c r="B59" t="s">
        <v>76</v>
      </c>
      <c r="C59" t="s">
        <v>21</v>
      </c>
      <c r="D59" s="3">
        <v>40334</v>
      </c>
      <c r="E59">
        <v>6538</v>
      </c>
      <c r="F59">
        <v>46</v>
      </c>
      <c r="G59">
        <v>2</v>
      </c>
      <c r="H59">
        <v>4</v>
      </c>
    </row>
    <row r="60" spans="1:8" x14ac:dyDescent="0.3">
      <c r="A60">
        <v>59</v>
      </c>
      <c r="B60" t="s">
        <v>77</v>
      </c>
      <c r="C60" t="s">
        <v>19</v>
      </c>
      <c r="D60" s="3">
        <v>44992</v>
      </c>
      <c r="E60">
        <v>4813</v>
      </c>
      <c r="F60">
        <v>24</v>
      </c>
      <c r="G60">
        <v>9</v>
      </c>
      <c r="H60">
        <v>9</v>
      </c>
    </row>
    <row r="61" spans="1:8" x14ac:dyDescent="0.3">
      <c r="A61">
        <v>60</v>
      </c>
      <c r="B61" t="s">
        <v>78</v>
      </c>
      <c r="C61" t="s">
        <v>11</v>
      </c>
      <c r="D61" s="3">
        <v>45000</v>
      </c>
      <c r="E61">
        <v>7974</v>
      </c>
      <c r="F61">
        <v>59</v>
      </c>
      <c r="G61">
        <v>8</v>
      </c>
      <c r="H61">
        <v>4</v>
      </c>
    </row>
    <row r="62" spans="1:8" x14ac:dyDescent="0.3">
      <c r="A62">
        <v>61</v>
      </c>
      <c r="B62" t="s">
        <v>79</v>
      </c>
      <c r="C62" t="s">
        <v>14</v>
      </c>
      <c r="D62" s="3">
        <v>41501</v>
      </c>
      <c r="E62">
        <v>7853</v>
      </c>
      <c r="F62">
        <v>35</v>
      </c>
      <c r="G62">
        <v>3</v>
      </c>
      <c r="H62">
        <v>6</v>
      </c>
    </row>
    <row r="63" spans="1:8" x14ac:dyDescent="0.3">
      <c r="A63">
        <v>62</v>
      </c>
      <c r="B63" t="s">
        <v>80</v>
      </c>
      <c r="C63" t="s">
        <v>11</v>
      </c>
      <c r="D63" s="3">
        <v>43972</v>
      </c>
      <c r="E63">
        <v>8584</v>
      </c>
      <c r="F63">
        <v>47</v>
      </c>
      <c r="G63">
        <v>4</v>
      </c>
      <c r="H63">
        <v>5</v>
      </c>
    </row>
    <row r="64" spans="1:8" x14ac:dyDescent="0.3">
      <c r="A64">
        <v>63</v>
      </c>
      <c r="B64" t="s">
        <v>80</v>
      </c>
      <c r="C64" t="s">
        <v>14</v>
      </c>
      <c r="D64" s="3">
        <v>43973</v>
      </c>
      <c r="E64">
        <v>7266</v>
      </c>
      <c r="F64">
        <v>49</v>
      </c>
      <c r="G64">
        <v>6</v>
      </c>
      <c r="H64">
        <v>4</v>
      </c>
    </row>
    <row r="65" spans="1:8" x14ac:dyDescent="0.3">
      <c r="A65">
        <v>64</v>
      </c>
      <c r="B65" t="s">
        <v>82</v>
      </c>
      <c r="C65" t="s">
        <v>25</v>
      </c>
      <c r="D65" s="3">
        <v>43724</v>
      </c>
      <c r="E65">
        <v>7685</v>
      </c>
      <c r="F65">
        <v>59</v>
      </c>
      <c r="G65">
        <v>11</v>
      </c>
      <c r="H65">
        <v>5</v>
      </c>
    </row>
    <row r="66" spans="1:8" x14ac:dyDescent="0.3">
      <c r="A66">
        <v>65</v>
      </c>
      <c r="B66" t="s">
        <v>83</v>
      </c>
      <c r="C66" t="s">
        <v>17</v>
      </c>
      <c r="D66" s="3">
        <v>43212</v>
      </c>
      <c r="E66">
        <v>4261</v>
      </c>
      <c r="F66">
        <v>44</v>
      </c>
      <c r="G66">
        <v>9</v>
      </c>
      <c r="H66">
        <v>9</v>
      </c>
    </row>
    <row r="67" spans="1:8" x14ac:dyDescent="0.3">
      <c r="A67">
        <v>66</v>
      </c>
      <c r="B67" t="s">
        <v>84</v>
      </c>
      <c r="C67" t="s">
        <v>19</v>
      </c>
      <c r="D67" s="3">
        <v>42801</v>
      </c>
      <c r="E67">
        <v>5349</v>
      </c>
      <c r="F67">
        <v>42</v>
      </c>
      <c r="G67">
        <v>4</v>
      </c>
      <c r="H67">
        <v>9</v>
      </c>
    </row>
    <row r="68" spans="1:8" x14ac:dyDescent="0.3">
      <c r="A68">
        <v>67</v>
      </c>
      <c r="B68" t="s">
        <v>85</v>
      </c>
      <c r="C68" t="s">
        <v>52</v>
      </c>
      <c r="D68" s="3">
        <v>45380</v>
      </c>
      <c r="E68">
        <v>6240</v>
      </c>
      <c r="F68">
        <v>50</v>
      </c>
      <c r="G68">
        <v>2</v>
      </c>
      <c r="H68">
        <v>6</v>
      </c>
    </row>
    <row r="69" spans="1:8" x14ac:dyDescent="0.3">
      <c r="A69">
        <v>68</v>
      </c>
      <c r="B69" t="s">
        <v>86</v>
      </c>
      <c r="C69" t="s">
        <v>17</v>
      </c>
      <c r="D69" s="3">
        <v>43461</v>
      </c>
      <c r="E69">
        <v>6841</v>
      </c>
      <c r="F69">
        <v>57</v>
      </c>
      <c r="G69">
        <v>14</v>
      </c>
      <c r="H69">
        <v>9</v>
      </c>
    </row>
    <row r="70" spans="1:8" x14ac:dyDescent="0.3">
      <c r="A70">
        <v>69</v>
      </c>
      <c r="B70" t="s">
        <v>87</v>
      </c>
      <c r="C70" t="s">
        <v>17</v>
      </c>
      <c r="D70" s="3">
        <v>41691</v>
      </c>
      <c r="E70">
        <v>8531</v>
      </c>
      <c r="F70">
        <v>31</v>
      </c>
      <c r="G70">
        <v>13</v>
      </c>
      <c r="H70">
        <v>7</v>
      </c>
    </row>
    <row r="71" spans="1:8" x14ac:dyDescent="0.3">
      <c r="A71">
        <v>70</v>
      </c>
      <c r="B71" t="s">
        <v>88</v>
      </c>
      <c r="C71" t="s">
        <v>52</v>
      </c>
      <c r="D71" s="3">
        <v>42889</v>
      </c>
      <c r="E71">
        <v>6065</v>
      </c>
      <c r="F71">
        <v>23</v>
      </c>
      <c r="G71">
        <v>11</v>
      </c>
      <c r="H71">
        <v>7</v>
      </c>
    </row>
    <row r="72" spans="1:8" x14ac:dyDescent="0.3">
      <c r="A72">
        <v>71</v>
      </c>
      <c r="B72" t="s">
        <v>89</v>
      </c>
      <c r="C72" t="s">
        <v>14</v>
      </c>
      <c r="D72" s="3">
        <v>43270</v>
      </c>
      <c r="E72">
        <v>7842</v>
      </c>
      <c r="F72">
        <v>33</v>
      </c>
      <c r="G72">
        <v>6</v>
      </c>
      <c r="H72">
        <v>5</v>
      </c>
    </row>
    <row r="73" spans="1:8" x14ac:dyDescent="0.3">
      <c r="A73">
        <v>72</v>
      </c>
      <c r="B73" t="s">
        <v>90</v>
      </c>
      <c r="C73" t="s">
        <v>14</v>
      </c>
      <c r="D73" s="3">
        <v>44129</v>
      </c>
      <c r="E73">
        <v>6667</v>
      </c>
      <c r="F73">
        <v>31</v>
      </c>
      <c r="G73">
        <v>4</v>
      </c>
      <c r="H73">
        <v>9</v>
      </c>
    </row>
    <row r="74" spans="1:8" x14ac:dyDescent="0.3">
      <c r="A74">
        <v>73</v>
      </c>
      <c r="B74" t="s">
        <v>91</v>
      </c>
      <c r="C74" t="s">
        <v>14</v>
      </c>
      <c r="D74" s="3">
        <v>45476</v>
      </c>
      <c r="E74">
        <v>6252</v>
      </c>
      <c r="F74">
        <v>45</v>
      </c>
      <c r="G74">
        <v>3</v>
      </c>
      <c r="H74">
        <v>6</v>
      </c>
    </row>
    <row r="75" spans="1:8" x14ac:dyDescent="0.3">
      <c r="A75">
        <v>74</v>
      </c>
      <c r="B75" t="s">
        <v>92</v>
      </c>
      <c r="C75" t="s">
        <v>21</v>
      </c>
      <c r="D75" s="3">
        <v>44583</v>
      </c>
      <c r="E75">
        <v>4740</v>
      </c>
      <c r="F75">
        <v>48</v>
      </c>
      <c r="G75">
        <v>1</v>
      </c>
      <c r="H75">
        <v>5</v>
      </c>
    </row>
    <row r="76" spans="1:8" x14ac:dyDescent="0.3">
      <c r="A76">
        <v>75</v>
      </c>
      <c r="B76" t="s">
        <v>93</v>
      </c>
      <c r="C76" t="s">
        <v>11</v>
      </c>
      <c r="D76" s="3">
        <v>44834</v>
      </c>
      <c r="E76">
        <v>6500</v>
      </c>
      <c r="F76">
        <v>46</v>
      </c>
      <c r="G76">
        <v>8</v>
      </c>
      <c r="H76">
        <v>4</v>
      </c>
    </row>
    <row r="77" spans="1:8" x14ac:dyDescent="0.3">
      <c r="A77">
        <v>76</v>
      </c>
      <c r="B77" t="s">
        <v>94</v>
      </c>
      <c r="C77" t="s">
        <v>14</v>
      </c>
      <c r="D77" s="3">
        <v>44326</v>
      </c>
      <c r="E77">
        <v>8199</v>
      </c>
      <c r="F77">
        <v>41</v>
      </c>
      <c r="G77">
        <v>10</v>
      </c>
      <c r="H77">
        <v>4</v>
      </c>
    </row>
    <row r="78" spans="1:8" x14ac:dyDescent="0.3">
      <c r="A78">
        <v>77</v>
      </c>
      <c r="B78" t="s">
        <v>95</v>
      </c>
      <c r="C78" t="s">
        <v>52</v>
      </c>
      <c r="D78" s="3">
        <v>42969</v>
      </c>
      <c r="E78">
        <v>4635</v>
      </c>
      <c r="F78">
        <v>46</v>
      </c>
      <c r="G78">
        <v>5</v>
      </c>
      <c r="H78">
        <v>4</v>
      </c>
    </row>
    <row r="79" spans="1:8" x14ac:dyDescent="0.3">
      <c r="A79">
        <v>78</v>
      </c>
      <c r="B79" t="s">
        <v>96</v>
      </c>
      <c r="C79" t="s">
        <v>14</v>
      </c>
      <c r="D79" s="3">
        <v>43049</v>
      </c>
      <c r="E79">
        <v>5060</v>
      </c>
      <c r="F79">
        <v>25</v>
      </c>
      <c r="G79">
        <v>13</v>
      </c>
      <c r="H79">
        <v>9</v>
      </c>
    </row>
    <row r="80" spans="1:8" x14ac:dyDescent="0.3">
      <c r="A80">
        <v>79</v>
      </c>
      <c r="B80" t="s">
        <v>97</v>
      </c>
      <c r="C80" t="s">
        <v>25</v>
      </c>
      <c r="D80" s="3">
        <v>43817</v>
      </c>
      <c r="E80">
        <v>8115</v>
      </c>
      <c r="F80">
        <v>23</v>
      </c>
      <c r="G80">
        <v>6</v>
      </c>
      <c r="H80">
        <v>7</v>
      </c>
    </row>
    <row r="81" spans="1:8" x14ac:dyDescent="0.3">
      <c r="A81">
        <v>80</v>
      </c>
      <c r="B81" t="s">
        <v>98</v>
      </c>
      <c r="C81" t="s">
        <v>17</v>
      </c>
      <c r="D81" s="3">
        <v>42814</v>
      </c>
      <c r="E81">
        <v>7025</v>
      </c>
      <c r="F81">
        <v>35</v>
      </c>
      <c r="G81">
        <v>9</v>
      </c>
      <c r="H81">
        <v>7</v>
      </c>
    </row>
    <row r="82" spans="1:8" x14ac:dyDescent="0.3">
      <c r="A82">
        <v>81</v>
      </c>
      <c r="B82" t="s">
        <v>99</v>
      </c>
      <c r="C82" t="s">
        <v>11</v>
      </c>
      <c r="D82" s="3">
        <v>44595</v>
      </c>
      <c r="E82">
        <v>8308</v>
      </c>
      <c r="F82">
        <v>38</v>
      </c>
      <c r="G82">
        <v>2</v>
      </c>
      <c r="H82">
        <v>7</v>
      </c>
    </row>
    <row r="83" spans="1:8" x14ac:dyDescent="0.3">
      <c r="A83">
        <v>82</v>
      </c>
      <c r="B83" t="s">
        <v>100</v>
      </c>
      <c r="C83" t="s">
        <v>25</v>
      </c>
      <c r="D83" s="3">
        <v>42639</v>
      </c>
      <c r="E83">
        <v>5215</v>
      </c>
      <c r="F83">
        <v>54</v>
      </c>
      <c r="G83">
        <v>11</v>
      </c>
      <c r="H83">
        <v>5</v>
      </c>
    </row>
    <row r="84" spans="1:8" x14ac:dyDescent="0.3">
      <c r="A84">
        <v>83</v>
      </c>
      <c r="B84" t="s">
        <v>101</v>
      </c>
      <c r="C84" t="s">
        <v>14</v>
      </c>
      <c r="D84" s="3">
        <v>42176</v>
      </c>
      <c r="E84">
        <v>8857</v>
      </c>
      <c r="F84">
        <v>37</v>
      </c>
      <c r="G84">
        <v>8</v>
      </c>
      <c r="H84">
        <v>5</v>
      </c>
    </row>
    <row r="85" spans="1:8" x14ac:dyDescent="0.3">
      <c r="A85">
        <v>84</v>
      </c>
      <c r="B85" t="s">
        <v>102</v>
      </c>
      <c r="C85" t="s">
        <v>21</v>
      </c>
      <c r="D85" s="3">
        <v>45211</v>
      </c>
      <c r="E85">
        <v>6678</v>
      </c>
      <c r="F85">
        <v>27</v>
      </c>
      <c r="G85">
        <v>8</v>
      </c>
      <c r="H85">
        <v>7</v>
      </c>
    </row>
    <row r="86" spans="1:8" x14ac:dyDescent="0.3">
      <c r="A86">
        <v>85</v>
      </c>
      <c r="B86" t="s">
        <v>103</v>
      </c>
      <c r="C86" t="s">
        <v>25</v>
      </c>
      <c r="D86" s="3">
        <v>41847</v>
      </c>
      <c r="E86">
        <v>7613</v>
      </c>
      <c r="F86">
        <v>49</v>
      </c>
      <c r="G86">
        <v>13</v>
      </c>
      <c r="H86">
        <v>9</v>
      </c>
    </row>
    <row r="87" spans="1:8" x14ac:dyDescent="0.3">
      <c r="A87">
        <v>86</v>
      </c>
      <c r="B87" t="s">
        <v>104</v>
      </c>
      <c r="C87" t="s">
        <v>25</v>
      </c>
      <c r="D87" s="3">
        <v>42415</v>
      </c>
      <c r="E87">
        <v>6573</v>
      </c>
      <c r="F87">
        <v>25</v>
      </c>
      <c r="G87">
        <v>2</v>
      </c>
      <c r="H87">
        <v>8</v>
      </c>
    </row>
    <row r="88" spans="1:8" x14ac:dyDescent="0.3">
      <c r="A88">
        <v>87</v>
      </c>
      <c r="B88" t="s">
        <v>105</v>
      </c>
      <c r="C88" t="s">
        <v>19</v>
      </c>
      <c r="D88" s="3">
        <v>42234</v>
      </c>
      <c r="E88">
        <v>6691</v>
      </c>
      <c r="F88">
        <v>23</v>
      </c>
      <c r="G88">
        <v>11</v>
      </c>
      <c r="H88">
        <v>6</v>
      </c>
    </row>
    <row r="89" spans="1:8" x14ac:dyDescent="0.3">
      <c r="A89">
        <v>88</v>
      </c>
      <c r="B89" t="s">
        <v>106</v>
      </c>
      <c r="C89" t="s">
        <v>25</v>
      </c>
      <c r="D89" s="3">
        <v>41073</v>
      </c>
      <c r="E89">
        <v>4668</v>
      </c>
      <c r="F89">
        <v>50</v>
      </c>
      <c r="G89">
        <v>5</v>
      </c>
      <c r="H89">
        <v>6</v>
      </c>
    </row>
    <row r="90" spans="1:8" x14ac:dyDescent="0.3">
      <c r="A90">
        <v>89</v>
      </c>
      <c r="B90" t="s">
        <v>107</v>
      </c>
      <c r="C90" t="s">
        <v>19</v>
      </c>
      <c r="D90" s="3">
        <v>43300</v>
      </c>
      <c r="E90">
        <v>6147</v>
      </c>
      <c r="F90">
        <v>22</v>
      </c>
      <c r="G90">
        <v>13</v>
      </c>
      <c r="H90">
        <v>9</v>
      </c>
    </row>
    <row r="91" spans="1:8" x14ac:dyDescent="0.3">
      <c r="A91">
        <v>90</v>
      </c>
      <c r="B91" t="s">
        <v>108</v>
      </c>
      <c r="C91" t="s">
        <v>21</v>
      </c>
      <c r="D91" s="3">
        <v>44861</v>
      </c>
      <c r="E91">
        <v>6981</v>
      </c>
      <c r="F91">
        <v>59</v>
      </c>
      <c r="G91">
        <v>13</v>
      </c>
      <c r="H91">
        <v>8</v>
      </c>
    </row>
    <row r="92" spans="1:8" x14ac:dyDescent="0.3">
      <c r="A92">
        <v>91</v>
      </c>
      <c r="B92" t="s">
        <v>109</v>
      </c>
      <c r="C92" t="s">
        <v>19</v>
      </c>
      <c r="D92" s="3">
        <v>42885</v>
      </c>
      <c r="E92">
        <v>4823</v>
      </c>
      <c r="F92">
        <v>58</v>
      </c>
      <c r="G92">
        <v>8</v>
      </c>
      <c r="H92">
        <v>7</v>
      </c>
    </row>
    <row r="93" spans="1:8" x14ac:dyDescent="0.3">
      <c r="A93">
        <v>92</v>
      </c>
      <c r="B93" t="s">
        <v>110</v>
      </c>
      <c r="C93" t="s">
        <v>25</v>
      </c>
      <c r="D93" s="3">
        <v>44674</v>
      </c>
      <c r="E93">
        <v>6721</v>
      </c>
      <c r="F93">
        <v>40</v>
      </c>
      <c r="G93">
        <v>11</v>
      </c>
      <c r="H93">
        <v>7</v>
      </c>
    </row>
    <row r="94" spans="1:8" x14ac:dyDescent="0.3">
      <c r="A94">
        <v>93</v>
      </c>
      <c r="B94" t="s">
        <v>111</v>
      </c>
      <c r="C94" t="s">
        <v>11</v>
      </c>
      <c r="D94" s="3">
        <v>40649</v>
      </c>
      <c r="E94">
        <v>7942</v>
      </c>
      <c r="F94">
        <v>36</v>
      </c>
      <c r="G94">
        <v>1</v>
      </c>
      <c r="H94">
        <v>9</v>
      </c>
    </row>
    <row r="95" spans="1:8" x14ac:dyDescent="0.3">
      <c r="A95">
        <v>94</v>
      </c>
      <c r="B95" t="s">
        <v>112</v>
      </c>
      <c r="C95" t="s">
        <v>21</v>
      </c>
      <c r="D95" s="3">
        <v>45064</v>
      </c>
      <c r="E95">
        <v>6938</v>
      </c>
      <c r="F95">
        <v>36</v>
      </c>
      <c r="G95">
        <v>1</v>
      </c>
      <c r="H95">
        <v>4</v>
      </c>
    </row>
    <row r="96" spans="1:8" x14ac:dyDescent="0.3">
      <c r="A96">
        <v>95</v>
      </c>
      <c r="B96" t="s">
        <v>113</v>
      </c>
      <c r="C96" t="s">
        <v>21</v>
      </c>
      <c r="D96" s="3">
        <v>40181</v>
      </c>
      <c r="E96">
        <v>6138</v>
      </c>
      <c r="F96">
        <v>51</v>
      </c>
      <c r="G96">
        <v>12</v>
      </c>
      <c r="H96">
        <v>8</v>
      </c>
    </row>
    <row r="97" spans="1:8" x14ac:dyDescent="0.3">
      <c r="A97">
        <v>96</v>
      </c>
      <c r="B97" t="s">
        <v>114</v>
      </c>
      <c r="C97" t="s">
        <v>14</v>
      </c>
      <c r="D97" s="3">
        <v>40884</v>
      </c>
      <c r="E97">
        <v>5451</v>
      </c>
      <c r="F97">
        <v>52</v>
      </c>
      <c r="G97">
        <v>1</v>
      </c>
      <c r="H97">
        <v>7</v>
      </c>
    </row>
    <row r="98" spans="1:8" x14ac:dyDescent="0.3">
      <c r="A98">
        <v>97</v>
      </c>
      <c r="B98" t="s">
        <v>115</v>
      </c>
      <c r="C98" t="s">
        <v>19</v>
      </c>
      <c r="D98" s="3">
        <v>41876</v>
      </c>
      <c r="E98">
        <v>4834</v>
      </c>
      <c r="F98">
        <v>52</v>
      </c>
      <c r="G98">
        <v>10</v>
      </c>
      <c r="H98">
        <v>7</v>
      </c>
    </row>
    <row r="99" spans="1:8" x14ac:dyDescent="0.3">
      <c r="A99">
        <v>98</v>
      </c>
      <c r="B99" t="s">
        <v>116</v>
      </c>
      <c r="C99" t="s">
        <v>21</v>
      </c>
      <c r="D99" s="3">
        <v>44589</v>
      </c>
      <c r="E99">
        <v>3500</v>
      </c>
      <c r="F99">
        <v>53</v>
      </c>
      <c r="G99">
        <v>13</v>
      </c>
      <c r="H99">
        <v>9</v>
      </c>
    </row>
    <row r="100" spans="1:8" x14ac:dyDescent="0.3">
      <c r="A100">
        <v>99</v>
      </c>
      <c r="B100" t="s">
        <v>117</v>
      </c>
      <c r="C100" t="s">
        <v>21</v>
      </c>
      <c r="D100" s="3">
        <v>44513</v>
      </c>
      <c r="E100">
        <v>8884</v>
      </c>
      <c r="F100">
        <v>43</v>
      </c>
      <c r="G100">
        <v>9</v>
      </c>
      <c r="H100">
        <v>8</v>
      </c>
    </row>
    <row r="101" spans="1:8" x14ac:dyDescent="0.3">
      <c r="A101">
        <v>100</v>
      </c>
      <c r="B101" t="s">
        <v>118</v>
      </c>
      <c r="C101" t="s">
        <v>17</v>
      </c>
      <c r="D101" s="3">
        <v>41694</v>
      </c>
      <c r="E101">
        <v>7891</v>
      </c>
      <c r="F101">
        <v>49</v>
      </c>
      <c r="G101">
        <v>6</v>
      </c>
      <c r="H101">
        <v>7</v>
      </c>
    </row>
    <row r="102" spans="1:8" x14ac:dyDescent="0.3">
      <c r="A102">
        <v>101</v>
      </c>
      <c r="B102" t="s">
        <v>119</v>
      </c>
      <c r="C102" t="s">
        <v>14</v>
      </c>
      <c r="D102" s="3">
        <v>43307</v>
      </c>
      <c r="E102">
        <v>6583</v>
      </c>
      <c r="F102">
        <v>47</v>
      </c>
      <c r="G102">
        <v>1</v>
      </c>
      <c r="H102">
        <v>9</v>
      </c>
    </row>
    <row r="103" spans="1:8" x14ac:dyDescent="0.3">
      <c r="A103">
        <v>102</v>
      </c>
      <c r="B103" t="s">
        <v>120</v>
      </c>
      <c r="C103" t="s">
        <v>21</v>
      </c>
      <c r="D103" s="3">
        <v>40165</v>
      </c>
      <c r="E103">
        <v>4102</v>
      </c>
      <c r="F103">
        <v>54</v>
      </c>
      <c r="G103">
        <v>9</v>
      </c>
      <c r="H103">
        <v>4</v>
      </c>
    </row>
    <row r="104" spans="1:8" x14ac:dyDescent="0.3">
      <c r="A104">
        <v>103</v>
      </c>
      <c r="B104" t="s">
        <v>121</v>
      </c>
      <c r="C104" t="s">
        <v>14</v>
      </c>
      <c r="D104" s="3">
        <v>43348</v>
      </c>
      <c r="E104">
        <v>6230</v>
      </c>
      <c r="F104">
        <v>23</v>
      </c>
      <c r="G104">
        <v>13</v>
      </c>
      <c r="H104">
        <v>5</v>
      </c>
    </row>
    <row r="105" spans="1:8" x14ac:dyDescent="0.3">
      <c r="A105">
        <v>104</v>
      </c>
      <c r="B105" t="s">
        <v>122</v>
      </c>
      <c r="C105" t="s">
        <v>19</v>
      </c>
      <c r="D105" s="3">
        <v>43204</v>
      </c>
      <c r="E105">
        <v>7222</v>
      </c>
      <c r="F105">
        <v>54</v>
      </c>
      <c r="G105">
        <v>8</v>
      </c>
      <c r="H105">
        <v>4</v>
      </c>
    </row>
    <row r="106" spans="1:8" x14ac:dyDescent="0.3">
      <c r="A106">
        <v>105</v>
      </c>
      <c r="B106" t="s">
        <v>123</v>
      </c>
      <c r="C106" t="s">
        <v>14</v>
      </c>
      <c r="D106" s="3">
        <v>43482</v>
      </c>
      <c r="E106">
        <v>3621</v>
      </c>
      <c r="F106">
        <v>46</v>
      </c>
      <c r="G106">
        <v>13</v>
      </c>
      <c r="H106">
        <v>5</v>
      </c>
    </row>
    <row r="107" spans="1:8" x14ac:dyDescent="0.3">
      <c r="A107">
        <v>106</v>
      </c>
      <c r="B107" t="s">
        <v>124</v>
      </c>
      <c r="C107" t="s">
        <v>52</v>
      </c>
      <c r="D107" s="3">
        <v>42222</v>
      </c>
      <c r="E107">
        <v>7943</v>
      </c>
      <c r="F107">
        <v>31</v>
      </c>
      <c r="G107">
        <v>2</v>
      </c>
      <c r="H107">
        <v>7</v>
      </c>
    </row>
    <row r="108" spans="1:8" x14ac:dyDescent="0.3">
      <c r="A108">
        <v>107</v>
      </c>
      <c r="B108" t="s">
        <v>125</v>
      </c>
      <c r="C108" t="s">
        <v>25</v>
      </c>
      <c r="D108" s="3">
        <v>40467</v>
      </c>
      <c r="E108">
        <v>4195</v>
      </c>
      <c r="F108">
        <v>56</v>
      </c>
      <c r="G108">
        <v>11</v>
      </c>
      <c r="H108">
        <v>9</v>
      </c>
    </row>
    <row r="109" spans="1:8" x14ac:dyDescent="0.3">
      <c r="A109">
        <v>108</v>
      </c>
      <c r="B109" t="s">
        <v>126</v>
      </c>
      <c r="C109" t="s">
        <v>17</v>
      </c>
      <c r="D109" s="3">
        <v>41976</v>
      </c>
      <c r="E109">
        <v>7356</v>
      </c>
      <c r="F109">
        <v>37</v>
      </c>
      <c r="G109">
        <v>12</v>
      </c>
      <c r="H109">
        <v>8</v>
      </c>
    </row>
    <row r="110" spans="1:8" x14ac:dyDescent="0.3">
      <c r="A110">
        <v>109</v>
      </c>
      <c r="B110" t="s">
        <v>127</v>
      </c>
      <c r="C110" t="s">
        <v>17</v>
      </c>
      <c r="D110" s="3">
        <v>41719</v>
      </c>
      <c r="E110">
        <v>7724</v>
      </c>
      <c r="F110">
        <v>35</v>
      </c>
      <c r="G110">
        <v>5</v>
      </c>
      <c r="H110">
        <v>5</v>
      </c>
    </row>
    <row r="111" spans="1:8" x14ac:dyDescent="0.3">
      <c r="A111">
        <v>110</v>
      </c>
      <c r="B111" t="s">
        <v>128</v>
      </c>
      <c r="C111" t="s">
        <v>14</v>
      </c>
      <c r="D111" s="3">
        <v>42136</v>
      </c>
      <c r="E111">
        <v>5871</v>
      </c>
      <c r="F111">
        <v>25</v>
      </c>
      <c r="G111">
        <v>13</v>
      </c>
      <c r="H111">
        <v>6</v>
      </c>
    </row>
    <row r="112" spans="1:8" x14ac:dyDescent="0.3">
      <c r="A112">
        <v>111</v>
      </c>
      <c r="B112" t="s">
        <v>129</v>
      </c>
      <c r="C112" t="s">
        <v>21</v>
      </c>
      <c r="D112" s="3">
        <v>42288</v>
      </c>
      <c r="E112">
        <v>3929</v>
      </c>
      <c r="F112">
        <v>26</v>
      </c>
      <c r="G112">
        <v>7</v>
      </c>
      <c r="H112">
        <v>9</v>
      </c>
    </row>
    <row r="113" spans="1:8" x14ac:dyDescent="0.3">
      <c r="A113">
        <v>112</v>
      </c>
      <c r="B113" t="s">
        <v>130</v>
      </c>
      <c r="C113" t="s">
        <v>25</v>
      </c>
      <c r="D113" s="3">
        <v>41384</v>
      </c>
      <c r="E113">
        <v>8125</v>
      </c>
      <c r="F113">
        <v>42</v>
      </c>
      <c r="G113">
        <v>8</v>
      </c>
      <c r="H113">
        <v>4</v>
      </c>
    </row>
    <row r="114" spans="1:8" x14ac:dyDescent="0.3">
      <c r="A114">
        <v>113</v>
      </c>
      <c r="B114" t="s">
        <v>131</v>
      </c>
      <c r="C114" t="s">
        <v>19</v>
      </c>
      <c r="D114" s="3">
        <v>41537</v>
      </c>
      <c r="E114">
        <v>8342</v>
      </c>
      <c r="F114">
        <v>45</v>
      </c>
      <c r="G114">
        <v>4</v>
      </c>
      <c r="H114">
        <v>7</v>
      </c>
    </row>
    <row r="115" spans="1:8" x14ac:dyDescent="0.3">
      <c r="A115">
        <v>114</v>
      </c>
      <c r="B115" t="s">
        <v>132</v>
      </c>
      <c r="C115" t="s">
        <v>17</v>
      </c>
      <c r="D115" s="3">
        <v>45569</v>
      </c>
      <c r="E115">
        <v>7095</v>
      </c>
      <c r="F115">
        <v>36</v>
      </c>
      <c r="G115">
        <v>14</v>
      </c>
      <c r="H115">
        <v>8</v>
      </c>
    </row>
    <row r="116" spans="1:8" x14ac:dyDescent="0.3">
      <c r="A116">
        <v>115</v>
      </c>
      <c r="B116" t="s">
        <v>133</v>
      </c>
      <c r="C116" t="s">
        <v>14</v>
      </c>
      <c r="D116" s="3">
        <v>41340</v>
      </c>
      <c r="E116">
        <v>5250</v>
      </c>
      <c r="F116">
        <v>48</v>
      </c>
      <c r="G116">
        <v>9</v>
      </c>
      <c r="H116">
        <v>4</v>
      </c>
    </row>
    <row r="117" spans="1:8" x14ac:dyDescent="0.3">
      <c r="A117">
        <v>116</v>
      </c>
      <c r="B117" t="s">
        <v>134</v>
      </c>
      <c r="C117" t="s">
        <v>17</v>
      </c>
      <c r="D117" s="3">
        <v>45234</v>
      </c>
      <c r="E117">
        <v>8526</v>
      </c>
      <c r="F117">
        <v>28</v>
      </c>
      <c r="G117">
        <v>4</v>
      </c>
      <c r="H117">
        <v>4</v>
      </c>
    </row>
    <row r="118" spans="1:8" x14ac:dyDescent="0.3">
      <c r="A118">
        <v>117</v>
      </c>
      <c r="B118" t="s">
        <v>135</v>
      </c>
      <c r="C118" t="s">
        <v>52</v>
      </c>
      <c r="D118" s="3">
        <v>42978</v>
      </c>
      <c r="E118">
        <v>4149</v>
      </c>
      <c r="F118">
        <v>29</v>
      </c>
      <c r="G118">
        <v>9</v>
      </c>
      <c r="H118">
        <v>7</v>
      </c>
    </row>
    <row r="119" spans="1:8" x14ac:dyDescent="0.3">
      <c r="A119">
        <v>118</v>
      </c>
      <c r="B119" t="s">
        <v>136</v>
      </c>
      <c r="C119" t="s">
        <v>25</v>
      </c>
      <c r="D119" s="3">
        <v>45579</v>
      </c>
      <c r="E119">
        <v>7873</v>
      </c>
      <c r="F119">
        <v>30</v>
      </c>
      <c r="G119">
        <v>7</v>
      </c>
      <c r="H119">
        <v>8</v>
      </c>
    </row>
    <row r="120" spans="1:8" x14ac:dyDescent="0.3">
      <c r="A120">
        <v>119</v>
      </c>
      <c r="B120" t="s">
        <v>137</v>
      </c>
      <c r="C120" t="s">
        <v>14</v>
      </c>
      <c r="D120" s="3">
        <v>43272</v>
      </c>
      <c r="E120">
        <v>4765</v>
      </c>
      <c r="F120">
        <v>53</v>
      </c>
      <c r="G120">
        <v>4</v>
      </c>
      <c r="H120">
        <v>5</v>
      </c>
    </row>
    <row r="121" spans="1:8" x14ac:dyDescent="0.3">
      <c r="A121">
        <v>120</v>
      </c>
      <c r="B121" t="s">
        <v>138</v>
      </c>
      <c r="C121" t="s">
        <v>52</v>
      </c>
      <c r="D121" s="3">
        <v>44386</v>
      </c>
      <c r="E121">
        <v>6299</v>
      </c>
      <c r="F121">
        <v>57</v>
      </c>
      <c r="G121">
        <v>14</v>
      </c>
      <c r="H121">
        <v>7</v>
      </c>
    </row>
    <row r="122" spans="1:8" x14ac:dyDescent="0.3">
      <c r="A122">
        <v>121</v>
      </c>
      <c r="B122" t="s">
        <v>139</v>
      </c>
      <c r="C122" t="s">
        <v>11</v>
      </c>
      <c r="D122" s="3">
        <v>42929</v>
      </c>
      <c r="E122">
        <v>7076</v>
      </c>
      <c r="F122">
        <v>53</v>
      </c>
      <c r="G122">
        <v>5</v>
      </c>
      <c r="H122">
        <v>5</v>
      </c>
    </row>
    <row r="123" spans="1:8" x14ac:dyDescent="0.3">
      <c r="A123">
        <v>122</v>
      </c>
      <c r="B123" t="s">
        <v>140</v>
      </c>
      <c r="C123" t="s">
        <v>21</v>
      </c>
      <c r="D123" s="3">
        <v>41639</v>
      </c>
      <c r="E123">
        <v>6021</v>
      </c>
      <c r="F123">
        <v>49</v>
      </c>
      <c r="G123">
        <v>9</v>
      </c>
      <c r="H123">
        <v>7</v>
      </c>
    </row>
    <row r="124" spans="1:8" x14ac:dyDescent="0.3">
      <c r="A124">
        <v>123</v>
      </c>
      <c r="B124" t="s">
        <v>141</v>
      </c>
      <c r="C124" t="s">
        <v>19</v>
      </c>
      <c r="D124" s="3">
        <v>40469</v>
      </c>
      <c r="E124">
        <v>7914</v>
      </c>
      <c r="F124">
        <v>46</v>
      </c>
      <c r="G124">
        <v>9</v>
      </c>
      <c r="H124">
        <v>4</v>
      </c>
    </row>
    <row r="125" spans="1:8" x14ac:dyDescent="0.3">
      <c r="A125">
        <v>124</v>
      </c>
      <c r="B125" t="s">
        <v>142</v>
      </c>
      <c r="C125" t="s">
        <v>21</v>
      </c>
      <c r="D125" s="3">
        <v>44360</v>
      </c>
      <c r="E125">
        <v>7375</v>
      </c>
      <c r="F125">
        <v>31</v>
      </c>
      <c r="G125">
        <v>10</v>
      </c>
      <c r="H125">
        <v>4</v>
      </c>
    </row>
    <row r="126" spans="1:8" x14ac:dyDescent="0.3">
      <c r="A126">
        <v>125</v>
      </c>
      <c r="B126" t="s">
        <v>143</v>
      </c>
      <c r="C126" t="s">
        <v>17</v>
      </c>
      <c r="D126" s="3">
        <v>41689</v>
      </c>
      <c r="E126">
        <v>7208</v>
      </c>
      <c r="F126">
        <v>42</v>
      </c>
      <c r="G126">
        <v>4</v>
      </c>
      <c r="H126">
        <v>6</v>
      </c>
    </row>
    <row r="127" spans="1:8" x14ac:dyDescent="0.3">
      <c r="A127">
        <v>126</v>
      </c>
      <c r="B127" t="s">
        <v>144</v>
      </c>
      <c r="C127" t="s">
        <v>19</v>
      </c>
      <c r="D127" s="3">
        <v>44740</v>
      </c>
      <c r="E127">
        <v>5834</v>
      </c>
      <c r="F127">
        <v>51</v>
      </c>
      <c r="G127">
        <v>13</v>
      </c>
      <c r="H127">
        <v>7</v>
      </c>
    </row>
    <row r="128" spans="1:8" x14ac:dyDescent="0.3">
      <c r="A128">
        <v>127</v>
      </c>
      <c r="B128" t="s">
        <v>145</v>
      </c>
      <c r="C128" t="s">
        <v>14</v>
      </c>
      <c r="D128" s="3">
        <v>45296</v>
      </c>
      <c r="E128">
        <v>8976</v>
      </c>
      <c r="F128">
        <v>39</v>
      </c>
      <c r="G128">
        <v>5</v>
      </c>
      <c r="H128">
        <v>8</v>
      </c>
    </row>
    <row r="129" spans="1:8" x14ac:dyDescent="0.3">
      <c r="A129">
        <v>128</v>
      </c>
      <c r="B129" t="s">
        <v>146</v>
      </c>
      <c r="C129" t="s">
        <v>11</v>
      </c>
      <c r="D129" s="3">
        <v>43008</v>
      </c>
      <c r="E129">
        <v>4916</v>
      </c>
      <c r="F129">
        <v>54</v>
      </c>
      <c r="G129">
        <v>7</v>
      </c>
      <c r="H129">
        <v>6</v>
      </c>
    </row>
    <row r="130" spans="1:8" x14ac:dyDescent="0.3">
      <c r="A130">
        <v>129</v>
      </c>
      <c r="B130" t="s">
        <v>147</v>
      </c>
      <c r="C130" t="s">
        <v>52</v>
      </c>
      <c r="D130" s="3">
        <v>44604</v>
      </c>
      <c r="E130">
        <v>7337</v>
      </c>
      <c r="F130">
        <v>58</v>
      </c>
      <c r="G130">
        <v>11</v>
      </c>
      <c r="H130">
        <v>5</v>
      </c>
    </row>
    <row r="131" spans="1:8" x14ac:dyDescent="0.3">
      <c r="A131">
        <v>130</v>
      </c>
      <c r="B131" t="s">
        <v>148</v>
      </c>
      <c r="C131" t="s">
        <v>17</v>
      </c>
      <c r="D131" s="3">
        <v>43230</v>
      </c>
      <c r="E131">
        <v>4394</v>
      </c>
      <c r="F131">
        <v>22</v>
      </c>
      <c r="G131">
        <v>4</v>
      </c>
      <c r="H131">
        <v>8</v>
      </c>
    </row>
    <row r="132" spans="1:8" x14ac:dyDescent="0.3">
      <c r="A132">
        <v>131</v>
      </c>
      <c r="B132" t="s">
        <v>149</v>
      </c>
      <c r="C132" t="s">
        <v>19</v>
      </c>
      <c r="D132" s="3">
        <v>41929</v>
      </c>
      <c r="E132">
        <v>4486</v>
      </c>
      <c r="F132">
        <v>46</v>
      </c>
      <c r="G132">
        <v>2</v>
      </c>
      <c r="H132">
        <v>5</v>
      </c>
    </row>
    <row r="133" spans="1:8" x14ac:dyDescent="0.3">
      <c r="A133">
        <v>132</v>
      </c>
      <c r="B133" t="s">
        <v>150</v>
      </c>
      <c r="C133" t="s">
        <v>19</v>
      </c>
      <c r="D133" s="3">
        <v>42012</v>
      </c>
      <c r="E133">
        <v>8967</v>
      </c>
      <c r="F133">
        <v>30</v>
      </c>
      <c r="G133">
        <v>12</v>
      </c>
      <c r="H133">
        <v>9</v>
      </c>
    </row>
    <row r="134" spans="1:8" x14ac:dyDescent="0.3">
      <c r="A134">
        <v>133</v>
      </c>
      <c r="B134" t="s">
        <v>151</v>
      </c>
      <c r="C134" t="s">
        <v>11</v>
      </c>
      <c r="D134" s="3">
        <v>42310</v>
      </c>
      <c r="E134">
        <v>5539</v>
      </c>
      <c r="F134">
        <v>58</v>
      </c>
      <c r="G134">
        <v>14</v>
      </c>
      <c r="H134">
        <v>5</v>
      </c>
    </row>
    <row r="135" spans="1:8" x14ac:dyDescent="0.3">
      <c r="A135">
        <v>134</v>
      </c>
      <c r="B135" t="s">
        <v>152</v>
      </c>
      <c r="C135" t="s">
        <v>19</v>
      </c>
      <c r="D135" s="3">
        <v>41495</v>
      </c>
      <c r="E135">
        <v>7087</v>
      </c>
      <c r="F135">
        <v>46</v>
      </c>
      <c r="G135">
        <v>12</v>
      </c>
      <c r="H135">
        <v>7</v>
      </c>
    </row>
    <row r="136" spans="1:8" x14ac:dyDescent="0.3">
      <c r="A136">
        <v>135</v>
      </c>
      <c r="B136" t="s">
        <v>153</v>
      </c>
      <c r="C136" t="s">
        <v>11</v>
      </c>
      <c r="D136" s="3">
        <v>42751</v>
      </c>
      <c r="E136">
        <v>4467</v>
      </c>
      <c r="F136">
        <v>46</v>
      </c>
      <c r="G136">
        <v>4</v>
      </c>
      <c r="H136">
        <v>9</v>
      </c>
    </row>
    <row r="137" spans="1:8" x14ac:dyDescent="0.3">
      <c r="A137">
        <v>136</v>
      </c>
      <c r="B137" t="s">
        <v>154</v>
      </c>
      <c r="C137" t="s">
        <v>17</v>
      </c>
      <c r="D137" s="3">
        <v>43614</v>
      </c>
      <c r="E137">
        <v>7775</v>
      </c>
      <c r="F137">
        <v>42</v>
      </c>
      <c r="G137">
        <v>3</v>
      </c>
      <c r="H137">
        <v>7</v>
      </c>
    </row>
    <row r="138" spans="1:8" x14ac:dyDescent="0.3">
      <c r="A138">
        <v>137</v>
      </c>
      <c r="B138" t="s">
        <v>155</v>
      </c>
      <c r="C138" t="s">
        <v>25</v>
      </c>
      <c r="D138" s="3">
        <v>44968</v>
      </c>
      <c r="E138">
        <v>7215</v>
      </c>
      <c r="F138">
        <v>46</v>
      </c>
      <c r="G138">
        <v>6</v>
      </c>
      <c r="H138">
        <v>7</v>
      </c>
    </row>
    <row r="139" spans="1:8" x14ac:dyDescent="0.3">
      <c r="A139">
        <v>138</v>
      </c>
      <c r="B139" t="s">
        <v>156</v>
      </c>
      <c r="C139" t="s">
        <v>14</v>
      </c>
      <c r="D139" s="3">
        <v>41424</v>
      </c>
      <c r="E139">
        <v>3576</v>
      </c>
      <c r="F139">
        <v>42</v>
      </c>
      <c r="G139">
        <v>1</v>
      </c>
      <c r="H139">
        <v>5</v>
      </c>
    </row>
    <row r="140" spans="1:8" x14ac:dyDescent="0.3">
      <c r="A140">
        <v>139</v>
      </c>
      <c r="B140" t="s">
        <v>157</v>
      </c>
      <c r="C140" t="s">
        <v>11</v>
      </c>
      <c r="D140" s="3">
        <v>41449</v>
      </c>
      <c r="E140">
        <v>5161</v>
      </c>
      <c r="F140">
        <v>24</v>
      </c>
      <c r="G140">
        <v>14</v>
      </c>
      <c r="H140">
        <v>7</v>
      </c>
    </row>
    <row r="141" spans="1:8" x14ac:dyDescent="0.3">
      <c r="A141">
        <v>140</v>
      </c>
      <c r="B141" t="s">
        <v>158</v>
      </c>
      <c r="C141" t="s">
        <v>14</v>
      </c>
      <c r="D141" s="3">
        <v>44062</v>
      </c>
      <c r="E141">
        <v>4656</v>
      </c>
      <c r="F141">
        <v>35</v>
      </c>
      <c r="G141">
        <v>13</v>
      </c>
      <c r="H141">
        <v>8</v>
      </c>
    </row>
    <row r="142" spans="1:8" x14ac:dyDescent="0.3">
      <c r="A142">
        <v>141</v>
      </c>
      <c r="B142" t="s">
        <v>159</v>
      </c>
      <c r="C142" t="s">
        <v>25</v>
      </c>
      <c r="D142" s="3">
        <v>45564</v>
      </c>
      <c r="E142">
        <v>7525</v>
      </c>
      <c r="F142">
        <v>46</v>
      </c>
      <c r="G142">
        <v>8</v>
      </c>
      <c r="H142">
        <v>7</v>
      </c>
    </row>
    <row r="143" spans="1:8" x14ac:dyDescent="0.3">
      <c r="A143">
        <v>142</v>
      </c>
      <c r="B143" t="s">
        <v>160</v>
      </c>
      <c r="C143" t="s">
        <v>52</v>
      </c>
      <c r="D143" s="3">
        <v>42366</v>
      </c>
      <c r="E143">
        <v>6102</v>
      </c>
      <c r="F143">
        <v>58</v>
      </c>
      <c r="G143">
        <v>5</v>
      </c>
      <c r="H143">
        <v>8</v>
      </c>
    </row>
    <row r="144" spans="1:8" x14ac:dyDescent="0.3">
      <c r="A144">
        <v>143</v>
      </c>
      <c r="B144" t="s">
        <v>161</v>
      </c>
      <c r="C144" t="s">
        <v>14</v>
      </c>
      <c r="D144" s="3">
        <v>45540</v>
      </c>
      <c r="E144">
        <v>4149</v>
      </c>
      <c r="F144">
        <v>43</v>
      </c>
      <c r="G144">
        <v>5</v>
      </c>
      <c r="H144">
        <v>4</v>
      </c>
    </row>
    <row r="145" spans="1:8" x14ac:dyDescent="0.3">
      <c r="A145">
        <v>144</v>
      </c>
      <c r="B145" t="s">
        <v>162</v>
      </c>
      <c r="C145" t="s">
        <v>14</v>
      </c>
      <c r="D145" s="3">
        <v>42711</v>
      </c>
      <c r="E145">
        <v>8972</v>
      </c>
      <c r="F145">
        <v>33</v>
      </c>
      <c r="G145">
        <v>2</v>
      </c>
      <c r="H145">
        <v>9</v>
      </c>
    </row>
    <row r="146" spans="1:8" x14ac:dyDescent="0.3">
      <c r="A146">
        <v>145</v>
      </c>
      <c r="B146" t="s">
        <v>163</v>
      </c>
      <c r="C146" t="s">
        <v>19</v>
      </c>
      <c r="D146" s="3">
        <v>45517</v>
      </c>
      <c r="E146">
        <v>7409</v>
      </c>
      <c r="F146">
        <v>46</v>
      </c>
      <c r="G146">
        <v>5</v>
      </c>
      <c r="H146">
        <v>4</v>
      </c>
    </row>
    <row r="147" spans="1:8" x14ac:dyDescent="0.3">
      <c r="A147">
        <v>146</v>
      </c>
      <c r="B147" t="s">
        <v>164</v>
      </c>
      <c r="C147" t="s">
        <v>14</v>
      </c>
      <c r="D147" s="3">
        <v>40977</v>
      </c>
      <c r="E147">
        <v>3895</v>
      </c>
      <c r="F147">
        <v>35</v>
      </c>
      <c r="G147">
        <v>1</v>
      </c>
      <c r="H147">
        <v>6</v>
      </c>
    </row>
    <row r="148" spans="1:8" x14ac:dyDescent="0.3">
      <c r="A148">
        <v>147</v>
      </c>
      <c r="B148" t="s">
        <v>165</v>
      </c>
      <c r="C148" t="s">
        <v>14</v>
      </c>
      <c r="D148" s="3">
        <v>42991</v>
      </c>
      <c r="E148">
        <v>4199</v>
      </c>
      <c r="F148">
        <v>39</v>
      </c>
      <c r="G148">
        <v>4</v>
      </c>
      <c r="H148">
        <v>9</v>
      </c>
    </row>
    <row r="149" spans="1:8" x14ac:dyDescent="0.3">
      <c r="A149">
        <v>148</v>
      </c>
      <c r="B149" t="s">
        <v>166</v>
      </c>
      <c r="C149" t="s">
        <v>14</v>
      </c>
      <c r="D149" s="3">
        <v>42320</v>
      </c>
      <c r="E149">
        <v>6562</v>
      </c>
      <c r="F149">
        <v>48</v>
      </c>
      <c r="G149">
        <v>6</v>
      </c>
      <c r="H149">
        <v>7</v>
      </c>
    </row>
    <row r="150" spans="1:8" x14ac:dyDescent="0.3">
      <c r="A150">
        <v>149</v>
      </c>
      <c r="B150" t="s">
        <v>167</v>
      </c>
      <c r="C150" t="s">
        <v>17</v>
      </c>
      <c r="D150" s="3">
        <v>40380</v>
      </c>
      <c r="E150">
        <v>5067</v>
      </c>
      <c r="F150">
        <v>52</v>
      </c>
      <c r="G150">
        <v>12</v>
      </c>
      <c r="H150">
        <v>4</v>
      </c>
    </row>
    <row r="151" spans="1:8" x14ac:dyDescent="0.3">
      <c r="A151">
        <v>150</v>
      </c>
      <c r="B151" t="s">
        <v>168</v>
      </c>
      <c r="C151" t="s">
        <v>11</v>
      </c>
      <c r="D151" s="3">
        <v>40644</v>
      </c>
      <c r="E151">
        <v>8285</v>
      </c>
      <c r="F151">
        <v>36</v>
      </c>
      <c r="G151">
        <v>11</v>
      </c>
      <c r="H151">
        <v>5</v>
      </c>
    </row>
    <row r="152" spans="1:8" x14ac:dyDescent="0.3">
      <c r="A152">
        <v>151</v>
      </c>
      <c r="B152" t="s">
        <v>169</v>
      </c>
      <c r="C152" t="s">
        <v>17</v>
      </c>
      <c r="D152" s="3">
        <v>40408</v>
      </c>
      <c r="E152">
        <v>5259</v>
      </c>
      <c r="F152">
        <v>27</v>
      </c>
      <c r="G152">
        <v>8</v>
      </c>
      <c r="H152">
        <v>8</v>
      </c>
    </row>
    <row r="153" spans="1:8" x14ac:dyDescent="0.3">
      <c r="A153">
        <v>152</v>
      </c>
      <c r="B153" t="s">
        <v>75</v>
      </c>
      <c r="C153" t="s">
        <v>21</v>
      </c>
      <c r="D153" s="3">
        <v>41963</v>
      </c>
      <c r="E153">
        <v>4693</v>
      </c>
      <c r="F153">
        <v>41</v>
      </c>
      <c r="G153">
        <v>1</v>
      </c>
      <c r="H153">
        <v>6</v>
      </c>
    </row>
    <row r="154" spans="1:8" x14ac:dyDescent="0.3">
      <c r="A154">
        <v>153</v>
      </c>
      <c r="B154" t="s">
        <v>170</v>
      </c>
      <c r="C154" t="s">
        <v>14</v>
      </c>
      <c r="D154" s="3">
        <v>44465</v>
      </c>
      <c r="E154">
        <v>3680</v>
      </c>
      <c r="F154">
        <v>55</v>
      </c>
      <c r="G154">
        <v>7</v>
      </c>
      <c r="H154">
        <v>6</v>
      </c>
    </row>
    <row r="155" spans="1:8" x14ac:dyDescent="0.3">
      <c r="A155">
        <v>154</v>
      </c>
      <c r="B155" t="s">
        <v>171</v>
      </c>
      <c r="C155" t="s">
        <v>19</v>
      </c>
      <c r="D155" s="3">
        <v>42321</v>
      </c>
      <c r="E155">
        <v>8477</v>
      </c>
      <c r="F155">
        <v>39</v>
      </c>
      <c r="G155">
        <v>10</v>
      </c>
      <c r="H155">
        <v>8</v>
      </c>
    </row>
    <row r="156" spans="1:8" x14ac:dyDescent="0.3">
      <c r="A156">
        <v>155</v>
      </c>
      <c r="B156" t="s">
        <v>172</v>
      </c>
      <c r="C156" t="s">
        <v>17</v>
      </c>
      <c r="D156" s="3">
        <v>43452</v>
      </c>
      <c r="E156">
        <v>6417</v>
      </c>
      <c r="F156">
        <v>40</v>
      </c>
      <c r="G156">
        <v>12</v>
      </c>
      <c r="H156">
        <v>7</v>
      </c>
    </row>
    <row r="157" spans="1:8" x14ac:dyDescent="0.3">
      <c r="A157">
        <v>156</v>
      </c>
      <c r="B157" t="s">
        <v>173</v>
      </c>
      <c r="C157" t="s">
        <v>14</v>
      </c>
      <c r="D157" s="3">
        <v>40696</v>
      </c>
      <c r="E157">
        <v>4315</v>
      </c>
      <c r="F157">
        <v>45</v>
      </c>
      <c r="G157">
        <v>6</v>
      </c>
      <c r="H157">
        <v>5</v>
      </c>
    </row>
    <row r="158" spans="1:8" x14ac:dyDescent="0.3">
      <c r="A158">
        <v>157</v>
      </c>
      <c r="B158" t="s">
        <v>174</v>
      </c>
      <c r="C158" t="s">
        <v>17</v>
      </c>
      <c r="D158" s="3">
        <v>43647</v>
      </c>
      <c r="E158">
        <v>8319</v>
      </c>
      <c r="F158">
        <v>44</v>
      </c>
      <c r="G158">
        <v>3</v>
      </c>
      <c r="H158">
        <v>4</v>
      </c>
    </row>
    <row r="159" spans="1:8" x14ac:dyDescent="0.3">
      <c r="A159">
        <v>158</v>
      </c>
      <c r="B159" t="s">
        <v>175</v>
      </c>
      <c r="C159" t="s">
        <v>14</v>
      </c>
      <c r="D159" s="3">
        <v>43996</v>
      </c>
      <c r="E159">
        <v>6434</v>
      </c>
      <c r="F159">
        <v>59</v>
      </c>
      <c r="G159">
        <v>8</v>
      </c>
      <c r="H159">
        <v>5</v>
      </c>
    </row>
    <row r="160" spans="1:8" x14ac:dyDescent="0.3">
      <c r="A160">
        <v>159</v>
      </c>
      <c r="B160" t="s">
        <v>176</v>
      </c>
      <c r="C160" t="s">
        <v>11</v>
      </c>
      <c r="D160" s="3">
        <v>45314</v>
      </c>
      <c r="E160">
        <v>8559</v>
      </c>
      <c r="F160">
        <v>51</v>
      </c>
      <c r="G160">
        <v>10</v>
      </c>
      <c r="H160">
        <v>7</v>
      </c>
    </row>
    <row r="161" spans="1:8" x14ac:dyDescent="0.3">
      <c r="A161">
        <v>160</v>
      </c>
      <c r="B161" t="s">
        <v>177</v>
      </c>
      <c r="C161" t="s">
        <v>11</v>
      </c>
      <c r="D161" s="3">
        <v>45289</v>
      </c>
      <c r="E161">
        <v>5030</v>
      </c>
      <c r="F161">
        <v>29</v>
      </c>
      <c r="G161">
        <v>12</v>
      </c>
      <c r="H161">
        <v>9</v>
      </c>
    </row>
    <row r="162" spans="1:8" x14ac:dyDescent="0.3">
      <c r="A162">
        <v>161</v>
      </c>
      <c r="B162" t="s">
        <v>178</v>
      </c>
      <c r="C162" t="s">
        <v>21</v>
      </c>
      <c r="D162" s="3">
        <v>45030</v>
      </c>
      <c r="E162">
        <v>8759</v>
      </c>
      <c r="F162">
        <v>53</v>
      </c>
      <c r="G162">
        <v>7</v>
      </c>
      <c r="H162">
        <v>6</v>
      </c>
    </row>
    <row r="163" spans="1:8" x14ac:dyDescent="0.3">
      <c r="A163">
        <v>162</v>
      </c>
      <c r="B163" t="s">
        <v>179</v>
      </c>
      <c r="C163" t="s">
        <v>25</v>
      </c>
      <c r="D163" s="3">
        <v>41085</v>
      </c>
      <c r="E163">
        <v>4192</v>
      </c>
      <c r="F163">
        <v>23</v>
      </c>
      <c r="G163">
        <v>12</v>
      </c>
      <c r="H163">
        <v>7</v>
      </c>
    </row>
    <row r="164" spans="1:8" x14ac:dyDescent="0.3">
      <c r="A164">
        <v>163</v>
      </c>
      <c r="B164" t="s">
        <v>180</v>
      </c>
      <c r="C164" t="s">
        <v>14</v>
      </c>
      <c r="D164" s="3">
        <v>40462</v>
      </c>
      <c r="E164">
        <v>4981</v>
      </c>
      <c r="F164">
        <v>36</v>
      </c>
      <c r="G164">
        <v>4</v>
      </c>
      <c r="H164">
        <v>7</v>
      </c>
    </row>
    <row r="165" spans="1:8" x14ac:dyDescent="0.3">
      <c r="A165">
        <v>164</v>
      </c>
      <c r="B165" t="s">
        <v>181</v>
      </c>
      <c r="C165" t="s">
        <v>25</v>
      </c>
      <c r="D165" s="3">
        <v>42372</v>
      </c>
      <c r="E165">
        <v>8995</v>
      </c>
      <c r="F165">
        <v>57</v>
      </c>
      <c r="G165">
        <v>3</v>
      </c>
      <c r="H165">
        <v>4</v>
      </c>
    </row>
    <row r="166" spans="1:8" x14ac:dyDescent="0.3">
      <c r="A166">
        <v>165</v>
      </c>
      <c r="B166" t="s">
        <v>182</v>
      </c>
      <c r="C166" t="s">
        <v>21</v>
      </c>
      <c r="D166" s="3">
        <v>43123</v>
      </c>
      <c r="E166">
        <v>6661</v>
      </c>
      <c r="F166">
        <v>53</v>
      </c>
      <c r="G166">
        <v>11</v>
      </c>
      <c r="H166">
        <v>4</v>
      </c>
    </row>
    <row r="167" spans="1:8" x14ac:dyDescent="0.3">
      <c r="A167">
        <v>166</v>
      </c>
      <c r="B167" t="s">
        <v>183</v>
      </c>
      <c r="C167" t="s">
        <v>14</v>
      </c>
      <c r="D167" s="3">
        <v>43387</v>
      </c>
      <c r="E167">
        <v>5960</v>
      </c>
      <c r="F167">
        <v>49</v>
      </c>
      <c r="G167">
        <v>7</v>
      </c>
      <c r="H167">
        <v>4</v>
      </c>
    </row>
    <row r="168" spans="1:8" x14ac:dyDescent="0.3">
      <c r="A168">
        <v>167</v>
      </c>
      <c r="B168" t="s">
        <v>184</v>
      </c>
      <c r="C168" t="s">
        <v>14</v>
      </c>
      <c r="D168" s="3">
        <v>43204</v>
      </c>
      <c r="E168">
        <v>8272</v>
      </c>
      <c r="F168">
        <v>22</v>
      </c>
      <c r="G168">
        <v>11</v>
      </c>
      <c r="H168">
        <v>7</v>
      </c>
    </row>
    <row r="169" spans="1:8" x14ac:dyDescent="0.3">
      <c r="A169">
        <v>168</v>
      </c>
      <c r="B169" t="s">
        <v>185</v>
      </c>
      <c r="C169" t="s">
        <v>25</v>
      </c>
      <c r="D169" s="3">
        <v>41988</v>
      </c>
      <c r="E169">
        <v>6347</v>
      </c>
      <c r="F169">
        <v>28</v>
      </c>
      <c r="G169">
        <v>9</v>
      </c>
      <c r="H169">
        <v>4</v>
      </c>
    </row>
    <row r="170" spans="1:8" x14ac:dyDescent="0.3">
      <c r="A170">
        <v>169</v>
      </c>
      <c r="B170" t="s">
        <v>186</v>
      </c>
      <c r="C170" t="s">
        <v>52</v>
      </c>
      <c r="D170" s="3">
        <v>44268</v>
      </c>
      <c r="E170">
        <v>5220</v>
      </c>
      <c r="F170">
        <v>24</v>
      </c>
      <c r="G170">
        <v>11</v>
      </c>
      <c r="H170">
        <v>9</v>
      </c>
    </row>
    <row r="171" spans="1:8" x14ac:dyDescent="0.3">
      <c r="A171">
        <v>170</v>
      </c>
      <c r="B171" t="s">
        <v>187</v>
      </c>
      <c r="C171" t="s">
        <v>19</v>
      </c>
      <c r="D171" s="3">
        <v>40587</v>
      </c>
      <c r="E171">
        <v>5316</v>
      </c>
      <c r="F171">
        <v>25</v>
      </c>
      <c r="G171">
        <v>12</v>
      </c>
      <c r="H171">
        <v>9</v>
      </c>
    </row>
    <row r="172" spans="1:8" x14ac:dyDescent="0.3">
      <c r="A172">
        <v>171</v>
      </c>
      <c r="B172" t="s">
        <v>188</v>
      </c>
      <c r="C172" t="s">
        <v>19</v>
      </c>
      <c r="D172" s="3">
        <v>40891</v>
      </c>
      <c r="E172">
        <v>7368</v>
      </c>
      <c r="F172">
        <v>24</v>
      </c>
      <c r="G172">
        <v>1</v>
      </c>
      <c r="H172">
        <v>4</v>
      </c>
    </row>
    <row r="173" spans="1:8" x14ac:dyDescent="0.3">
      <c r="A173">
        <v>172</v>
      </c>
      <c r="B173" t="s">
        <v>189</v>
      </c>
      <c r="C173" t="s">
        <v>14</v>
      </c>
      <c r="D173" s="3">
        <v>42068</v>
      </c>
      <c r="E173">
        <v>4407</v>
      </c>
      <c r="F173">
        <v>43</v>
      </c>
      <c r="G173">
        <v>14</v>
      </c>
      <c r="H173">
        <v>7</v>
      </c>
    </row>
    <row r="174" spans="1:8" x14ac:dyDescent="0.3">
      <c r="A174">
        <v>173</v>
      </c>
      <c r="B174" t="s">
        <v>190</v>
      </c>
      <c r="C174" t="s">
        <v>14</v>
      </c>
      <c r="D174" s="3">
        <v>43623</v>
      </c>
      <c r="E174">
        <v>3581</v>
      </c>
      <c r="F174">
        <v>57</v>
      </c>
      <c r="G174">
        <v>1</v>
      </c>
      <c r="H174">
        <v>8</v>
      </c>
    </row>
    <row r="175" spans="1:8" x14ac:dyDescent="0.3">
      <c r="A175">
        <v>174</v>
      </c>
      <c r="B175" t="s">
        <v>191</v>
      </c>
      <c r="C175" t="s">
        <v>17</v>
      </c>
      <c r="D175" s="3">
        <v>43663</v>
      </c>
      <c r="E175">
        <v>7019</v>
      </c>
      <c r="F175">
        <v>25</v>
      </c>
      <c r="G175">
        <v>1</v>
      </c>
      <c r="H175">
        <v>7</v>
      </c>
    </row>
    <row r="176" spans="1:8" x14ac:dyDescent="0.3">
      <c r="A176">
        <v>175</v>
      </c>
      <c r="B176" t="s">
        <v>192</v>
      </c>
      <c r="C176" t="s">
        <v>11</v>
      </c>
      <c r="D176" s="3">
        <v>41903</v>
      </c>
      <c r="E176">
        <v>8832</v>
      </c>
      <c r="F176">
        <v>31</v>
      </c>
      <c r="G176">
        <v>11</v>
      </c>
      <c r="H176">
        <v>9</v>
      </c>
    </row>
    <row r="177" spans="1:8" x14ac:dyDescent="0.3">
      <c r="A177">
        <v>176</v>
      </c>
      <c r="B177" t="s">
        <v>193</v>
      </c>
      <c r="C177" t="s">
        <v>25</v>
      </c>
      <c r="D177" s="3">
        <v>41131</v>
      </c>
      <c r="E177">
        <v>3678</v>
      </c>
      <c r="F177">
        <v>33</v>
      </c>
      <c r="G177">
        <v>1</v>
      </c>
      <c r="H177">
        <v>9</v>
      </c>
    </row>
    <row r="178" spans="1:8" x14ac:dyDescent="0.3">
      <c r="A178">
        <v>177</v>
      </c>
      <c r="B178" t="s">
        <v>194</v>
      </c>
      <c r="C178" t="s">
        <v>21</v>
      </c>
      <c r="D178" s="3">
        <v>44117</v>
      </c>
      <c r="E178">
        <v>6035</v>
      </c>
      <c r="F178">
        <v>31</v>
      </c>
      <c r="G178">
        <v>3</v>
      </c>
      <c r="H178">
        <v>6</v>
      </c>
    </row>
    <row r="179" spans="1:8" x14ac:dyDescent="0.3">
      <c r="A179">
        <v>178</v>
      </c>
      <c r="B179" t="s">
        <v>195</v>
      </c>
      <c r="C179" t="s">
        <v>52</v>
      </c>
      <c r="D179" s="3">
        <v>45259</v>
      </c>
      <c r="E179">
        <v>4350</v>
      </c>
      <c r="F179">
        <v>42</v>
      </c>
      <c r="G179">
        <v>9</v>
      </c>
      <c r="H179">
        <v>6</v>
      </c>
    </row>
    <row r="180" spans="1:8" x14ac:dyDescent="0.3">
      <c r="A180">
        <v>179</v>
      </c>
      <c r="B180" t="s">
        <v>196</v>
      </c>
      <c r="C180" t="s">
        <v>21</v>
      </c>
      <c r="D180" s="3">
        <v>44580</v>
      </c>
      <c r="E180">
        <v>8888</v>
      </c>
      <c r="F180">
        <v>23</v>
      </c>
      <c r="G180">
        <v>5</v>
      </c>
      <c r="H180">
        <v>8</v>
      </c>
    </row>
    <row r="181" spans="1:8" x14ac:dyDescent="0.3">
      <c r="A181">
        <v>180</v>
      </c>
      <c r="B181" t="s">
        <v>197</v>
      </c>
      <c r="C181" t="s">
        <v>17</v>
      </c>
      <c r="D181" s="3">
        <v>41475</v>
      </c>
      <c r="E181">
        <v>8223</v>
      </c>
      <c r="F181">
        <v>53</v>
      </c>
      <c r="G181">
        <v>12</v>
      </c>
      <c r="H181">
        <v>7</v>
      </c>
    </row>
    <row r="182" spans="1:8" x14ac:dyDescent="0.3">
      <c r="A182">
        <v>181</v>
      </c>
      <c r="B182" t="s">
        <v>198</v>
      </c>
      <c r="C182" t="s">
        <v>52</v>
      </c>
      <c r="D182" s="3">
        <v>41664</v>
      </c>
      <c r="E182">
        <v>7048</v>
      </c>
      <c r="F182">
        <v>50</v>
      </c>
      <c r="G182">
        <v>11</v>
      </c>
      <c r="H182">
        <v>5</v>
      </c>
    </row>
    <row r="183" spans="1:8" x14ac:dyDescent="0.3">
      <c r="A183">
        <v>182</v>
      </c>
      <c r="B183" t="s">
        <v>199</v>
      </c>
      <c r="C183" t="s">
        <v>17</v>
      </c>
      <c r="D183" s="3">
        <v>41666</v>
      </c>
      <c r="E183">
        <v>5332</v>
      </c>
      <c r="F183">
        <v>47</v>
      </c>
      <c r="G183">
        <v>6</v>
      </c>
      <c r="H183">
        <v>9</v>
      </c>
    </row>
    <row r="184" spans="1:8" x14ac:dyDescent="0.3">
      <c r="A184">
        <v>183</v>
      </c>
      <c r="B184" t="s">
        <v>200</v>
      </c>
      <c r="C184" t="s">
        <v>14</v>
      </c>
      <c r="D184" s="3">
        <v>40778</v>
      </c>
      <c r="E184">
        <v>5938</v>
      </c>
      <c r="F184">
        <v>48</v>
      </c>
      <c r="G184">
        <v>10</v>
      </c>
      <c r="H184">
        <v>8</v>
      </c>
    </row>
    <row r="185" spans="1:8" x14ac:dyDescent="0.3">
      <c r="A185">
        <v>184</v>
      </c>
      <c r="B185" t="s">
        <v>201</v>
      </c>
      <c r="C185" t="s">
        <v>14</v>
      </c>
      <c r="D185" s="3">
        <v>43886</v>
      </c>
      <c r="E185">
        <v>4719</v>
      </c>
      <c r="F185">
        <v>55</v>
      </c>
      <c r="G185">
        <v>9</v>
      </c>
      <c r="H185">
        <v>4</v>
      </c>
    </row>
    <row r="186" spans="1:8" x14ac:dyDescent="0.3">
      <c r="A186">
        <v>185</v>
      </c>
      <c r="B186" t="s">
        <v>202</v>
      </c>
      <c r="C186" t="s">
        <v>11</v>
      </c>
      <c r="D186" s="3">
        <v>40518</v>
      </c>
      <c r="E186">
        <v>8851</v>
      </c>
      <c r="F186">
        <v>53</v>
      </c>
      <c r="G186">
        <v>8</v>
      </c>
      <c r="H186">
        <v>5</v>
      </c>
    </row>
    <row r="187" spans="1:8" x14ac:dyDescent="0.3">
      <c r="A187">
        <v>186</v>
      </c>
      <c r="B187" t="s">
        <v>202</v>
      </c>
      <c r="C187" t="s">
        <v>11</v>
      </c>
      <c r="D187" s="3">
        <v>43654</v>
      </c>
      <c r="E187">
        <v>4624</v>
      </c>
      <c r="F187">
        <v>43</v>
      </c>
      <c r="G187">
        <v>6</v>
      </c>
      <c r="H187">
        <v>7</v>
      </c>
    </row>
    <row r="188" spans="1:8" x14ac:dyDescent="0.3">
      <c r="A188">
        <v>187</v>
      </c>
      <c r="B188" t="s">
        <v>204</v>
      </c>
      <c r="C188" t="s">
        <v>52</v>
      </c>
      <c r="D188" s="3">
        <v>44918</v>
      </c>
      <c r="E188">
        <v>7773</v>
      </c>
      <c r="F188">
        <v>25</v>
      </c>
      <c r="G188">
        <v>10</v>
      </c>
      <c r="H188">
        <v>6</v>
      </c>
    </row>
    <row r="189" spans="1:8" x14ac:dyDescent="0.3">
      <c r="A189">
        <v>188</v>
      </c>
      <c r="B189" t="s">
        <v>205</v>
      </c>
      <c r="C189" t="s">
        <v>21</v>
      </c>
      <c r="D189" s="3">
        <v>42719</v>
      </c>
      <c r="E189">
        <v>5460</v>
      </c>
      <c r="F189">
        <v>58</v>
      </c>
      <c r="G189">
        <v>2</v>
      </c>
      <c r="H189">
        <v>8</v>
      </c>
    </row>
    <row r="190" spans="1:8" x14ac:dyDescent="0.3">
      <c r="A190">
        <v>189</v>
      </c>
      <c r="B190" t="s">
        <v>206</v>
      </c>
      <c r="C190" t="s">
        <v>11</v>
      </c>
      <c r="D190" s="3">
        <v>40882</v>
      </c>
      <c r="E190">
        <v>8386</v>
      </c>
      <c r="F190">
        <v>22</v>
      </c>
      <c r="G190">
        <v>5</v>
      </c>
      <c r="H190">
        <v>8</v>
      </c>
    </row>
    <row r="191" spans="1:8" x14ac:dyDescent="0.3">
      <c r="A191">
        <v>190</v>
      </c>
      <c r="B191" t="s">
        <v>207</v>
      </c>
      <c r="C191" t="s">
        <v>19</v>
      </c>
      <c r="D191" s="3">
        <v>40814</v>
      </c>
      <c r="E191">
        <v>3832</v>
      </c>
      <c r="F191">
        <v>58</v>
      </c>
      <c r="G191">
        <v>11</v>
      </c>
      <c r="H191">
        <v>4</v>
      </c>
    </row>
    <row r="192" spans="1:8" x14ac:dyDescent="0.3">
      <c r="A192">
        <v>191</v>
      </c>
      <c r="B192" t="s">
        <v>208</v>
      </c>
      <c r="C192" t="s">
        <v>17</v>
      </c>
      <c r="D192" s="3">
        <v>42463</v>
      </c>
      <c r="E192">
        <v>6120</v>
      </c>
      <c r="F192">
        <v>42</v>
      </c>
      <c r="G192">
        <v>13</v>
      </c>
      <c r="H192">
        <v>8</v>
      </c>
    </row>
    <row r="193" spans="1:8" x14ac:dyDescent="0.3">
      <c r="A193">
        <v>192</v>
      </c>
      <c r="B193" t="s">
        <v>209</v>
      </c>
      <c r="C193" t="s">
        <v>21</v>
      </c>
      <c r="D193" s="3">
        <v>44208</v>
      </c>
      <c r="E193">
        <v>4526</v>
      </c>
      <c r="F193">
        <v>23</v>
      </c>
      <c r="G193">
        <v>5</v>
      </c>
      <c r="H193">
        <v>9</v>
      </c>
    </row>
    <row r="194" spans="1:8" x14ac:dyDescent="0.3">
      <c r="A194">
        <v>193</v>
      </c>
      <c r="B194" t="s">
        <v>210</v>
      </c>
      <c r="C194" t="s">
        <v>21</v>
      </c>
      <c r="D194" s="3">
        <v>41229</v>
      </c>
      <c r="E194">
        <v>5550</v>
      </c>
      <c r="F194">
        <v>56</v>
      </c>
      <c r="G194">
        <v>2</v>
      </c>
      <c r="H194">
        <v>4</v>
      </c>
    </row>
    <row r="195" spans="1:8" x14ac:dyDescent="0.3">
      <c r="A195">
        <v>194</v>
      </c>
      <c r="B195" t="s">
        <v>211</v>
      </c>
      <c r="C195" t="s">
        <v>11</v>
      </c>
      <c r="D195" s="3">
        <v>41259</v>
      </c>
      <c r="E195">
        <v>6611</v>
      </c>
      <c r="F195">
        <v>56</v>
      </c>
      <c r="G195">
        <v>2</v>
      </c>
      <c r="H195">
        <v>7</v>
      </c>
    </row>
    <row r="196" spans="1:8" x14ac:dyDescent="0.3">
      <c r="A196">
        <v>195</v>
      </c>
      <c r="B196" t="s">
        <v>212</v>
      </c>
      <c r="C196" t="s">
        <v>19</v>
      </c>
      <c r="D196" s="3">
        <v>42879</v>
      </c>
      <c r="E196">
        <v>5722</v>
      </c>
      <c r="F196">
        <v>43</v>
      </c>
      <c r="G196">
        <v>8</v>
      </c>
      <c r="H196">
        <v>6</v>
      </c>
    </row>
    <row r="197" spans="1:8" x14ac:dyDescent="0.3">
      <c r="A197">
        <v>196</v>
      </c>
      <c r="B197" t="s">
        <v>213</v>
      </c>
      <c r="C197" t="s">
        <v>25</v>
      </c>
      <c r="D197" s="3">
        <v>40511</v>
      </c>
      <c r="E197">
        <v>8701</v>
      </c>
      <c r="F197">
        <v>28</v>
      </c>
      <c r="G197">
        <v>13</v>
      </c>
      <c r="H197">
        <v>9</v>
      </c>
    </row>
    <row r="198" spans="1:8" x14ac:dyDescent="0.3">
      <c r="A198">
        <v>197</v>
      </c>
      <c r="B198" t="s">
        <v>214</v>
      </c>
      <c r="C198" t="s">
        <v>14</v>
      </c>
      <c r="D198" s="3">
        <v>40398</v>
      </c>
      <c r="E198">
        <v>5996</v>
      </c>
      <c r="F198">
        <v>58</v>
      </c>
      <c r="G198">
        <v>1</v>
      </c>
      <c r="H198">
        <v>8</v>
      </c>
    </row>
    <row r="199" spans="1:8" x14ac:dyDescent="0.3">
      <c r="A199">
        <v>198</v>
      </c>
      <c r="B199" t="s">
        <v>215</v>
      </c>
      <c r="C199" t="s">
        <v>14</v>
      </c>
      <c r="D199" s="3">
        <v>40755</v>
      </c>
      <c r="E199">
        <v>5597</v>
      </c>
      <c r="F199">
        <v>59</v>
      </c>
      <c r="G199">
        <v>7</v>
      </c>
      <c r="H199">
        <v>4</v>
      </c>
    </row>
    <row r="200" spans="1:8" x14ac:dyDescent="0.3">
      <c r="A200">
        <v>199</v>
      </c>
      <c r="B200" t="s">
        <v>216</v>
      </c>
      <c r="C200" t="s">
        <v>14</v>
      </c>
      <c r="D200" s="3">
        <v>42198</v>
      </c>
      <c r="E200">
        <v>3956</v>
      </c>
      <c r="F200">
        <v>23</v>
      </c>
      <c r="G200">
        <v>9</v>
      </c>
      <c r="H200">
        <v>7</v>
      </c>
    </row>
    <row r="201" spans="1:8" x14ac:dyDescent="0.3">
      <c r="A201">
        <v>200</v>
      </c>
      <c r="B201" t="s">
        <v>217</v>
      </c>
      <c r="C201" t="s">
        <v>17</v>
      </c>
      <c r="D201" s="3">
        <v>42250</v>
      </c>
      <c r="E201">
        <v>6719</v>
      </c>
      <c r="F201">
        <v>22</v>
      </c>
      <c r="G201">
        <v>13</v>
      </c>
      <c r="H201">
        <v>4</v>
      </c>
    </row>
    <row r="202" spans="1:8" x14ac:dyDescent="0.3">
      <c r="A202">
        <v>201</v>
      </c>
      <c r="B202" t="s">
        <v>218</v>
      </c>
      <c r="C202" t="s">
        <v>17</v>
      </c>
      <c r="D202" s="3">
        <v>41303</v>
      </c>
      <c r="E202">
        <v>5516</v>
      </c>
      <c r="F202">
        <v>28</v>
      </c>
      <c r="G202">
        <v>7</v>
      </c>
      <c r="H202">
        <v>6</v>
      </c>
    </row>
    <row r="203" spans="1:8" x14ac:dyDescent="0.3">
      <c r="A203">
        <v>202</v>
      </c>
      <c r="B203" t="s">
        <v>219</v>
      </c>
      <c r="C203" t="s">
        <v>11</v>
      </c>
      <c r="D203" s="3">
        <v>42139</v>
      </c>
      <c r="E203">
        <v>5520</v>
      </c>
      <c r="F203">
        <v>50</v>
      </c>
      <c r="G203">
        <v>9</v>
      </c>
      <c r="H203">
        <v>7</v>
      </c>
    </row>
    <row r="204" spans="1:8" x14ac:dyDescent="0.3">
      <c r="A204">
        <v>203</v>
      </c>
      <c r="B204" t="s">
        <v>220</v>
      </c>
      <c r="C204" t="s">
        <v>14</v>
      </c>
      <c r="D204" s="3">
        <v>43049</v>
      </c>
      <c r="E204">
        <v>7112</v>
      </c>
      <c r="F204">
        <v>45</v>
      </c>
      <c r="G204">
        <v>2</v>
      </c>
      <c r="H204">
        <v>5</v>
      </c>
    </row>
    <row r="205" spans="1:8" x14ac:dyDescent="0.3">
      <c r="A205">
        <v>204</v>
      </c>
      <c r="B205" t="s">
        <v>221</v>
      </c>
      <c r="C205" t="s">
        <v>17</v>
      </c>
      <c r="D205" s="3">
        <v>40740</v>
      </c>
      <c r="E205">
        <v>5444</v>
      </c>
      <c r="F205">
        <v>48</v>
      </c>
      <c r="G205">
        <v>5</v>
      </c>
      <c r="H205">
        <v>4</v>
      </c>
    </row>
    <row r="206" spans="1:8" x14ac:dyDescent="0.3">
      <c r="A206">
        <v>205</v>
      </c>
      <c r="B206" t="s">
        <v>222</v>
      </c>
      <c r="C206" t="s">
        <v>11</v>
      </c>
      <c r="D206" s="3">
        <v>43628</v>
      </c>
      <c r="E206">
        <v>5153</v>
      </c>
      <c r="F206">
        <v>44</v>
      </c>
      <c r="G206">
        <v>7</v>
      </c>
      <c r="H206">
        <v>9</v>
      </c>
    </row>
    <row r="207" spans="1:8" x14ac:dyDescent="0.3">
      <c r="A207">
        <v>206</v>
      </c>
      <c r="B207" t="s">
        <v>223</v>
      </c>
      <c r="C207" t="s">
        <v>14</v>
      </c>
      <c r="D207" s="3">
        <v>43630</v>
      </c>
      <c r="E207">
        <v>7448</v>
      </c>
      <c r="F207">
        <v>38</v>
      </c>
      <c r="G207">
        <v>1</v>
      </c>
      <c r="H207">
        <v>8</v>
      </c>
    </row>
    <row r="208" spans="1:8" x14ac:dyDescent="0.3">
      <c r="A208">
        <v>207</v>
      </c>
      <c r="B208" t="s">
        <v>224</v>
      </c>
      <c r="C208" t="s">
        <v>11</v>
      </c>
      <c r="D208" s="3">
        <v>43102</v>
      </c>
      <c r="E208">
        <v>3938</v>
      </c>
      <c r="F208">
        <v>39</v>
      </c>
      <c r="G208">
        <v>5</v>
      </c>
      <c r="H208">
        <v>9</v>
      </c>
    </row>
    <row r="209" spans="1:8" x14ac:dyDescent="0.3">
      <c r="A209">
        <v>208</v>
      </c>
      <c r="B209" t="s">
        <v>225</v>
      </c>
      <c r="C209" t="s">
        <v>25</v>
      </c>
      <c r="D209" s="3">
        <v>45087</v>
      </c>
      <c r="E209">
        <v>6267</v>
      </c>
      <c r="F209">
        <v>31</v>
      </c>
      <c r="G209">
        <v>3</v>
      </c>
      <c r="H209">
        <v>6</v>
      </c>
    </row>
    <row r="210" spans="1:8" x14ac:dyDescent="0.3">
      <c r="A210">
        <v>209</v>
      </c>
      <c r="B210" t="s">
        <v>226</v>
      </c>
      <c r="C210" t="s">
        <v>19</v>
      </c>
      <c r="D210" s="3">
        <v>45488</v>
      </c>
      <c r="E210">
        <v>8267</v>
      </c>
      <c r="F210">
        <v>34</v>
      </c>
      <c r="G210">
        <v>14</v>
      </c>
      <c r="H210">
        <v>9</v>
      </c>
    </row>
    <row r="211" spans="1:8" x14ac:dyDescent="0.3">
      <c r="A211">
        <v>210</v>
      </c>
      <c r="B211" t="s">
        <v>227</v>
      </c>
      <c r="C211" t="s">
        <v>21</v>
      </c>
      <c r="D211" s="3">
        <v>43517</v>
      </c>
      <c r="E211">
        <v>6477</v>
      </c>
      <c r="F211">
        <v>57</v>
      </c>
      <c r="G211">
        <v>2</v>
      </c>
      <c r="H211">
        <v>8</v>
      </c>
    </row>
    <row r="212" spans="1:8" x14ac:dyDescent="0.3">
      <c r="A212">
        <v>211</v>
      </c>
      <c r="B212" t="s">
        <v>228</v>
      </c>
      <c r="C212" t="s">
        <v>17</v>
      </c>
      <c r="D212" s="3">
        <v>44430</v>
      </c>
      <c r="E212">
        <v>6790</v>
      </c>
      <c r="F212">
        <v>28</v>
      </c>
      <c r="G212">
        <v>1</v>
      </c>
      <c r="H212">
        <v>4</v>
      </c>
    </row>
    <row r="213" spans="1:8" x14ac:dyDescent="0.3">
      <c r="A213">
        <v>212</v>
      </c>
      <c r="B213" t="s">
        <v>229</v>
      </c>
      <c r="C213" t="s">
        <v>11</v>
      </c>
      <c r="D213" s="3">
        <v>43839</v>
      </c>
      <c r="E213">
        <v>5879</v>
      </c>
      <c r="F213">
        <v>36</v>
      </c>
      <c r="G213">
        <v>12</v>
      </c>
      <c r="H213">
        <v>6</v>
      </c>
    </row>
    <row r="214" spans="1:8" x14ac:dyDescent="0.3">
      <c r="A214">
        <v>213</v>
      </c>
      <c r="B214" t="s">
        <v>230</v>
      </c>
      <c r="C214" t="s">
        <v>17</v>
      </c>
      <c r="D214" s="3">
        <v>40991</v>
      </c>
      <c r="E214">
        <v>3709</v>
      </c>
      <c r="F214">
        <v>22</v>
      </c>
      <c r="G214">
        <v>2</v>
      </c>
      <c r="H214">
        <v>5</v>
      </c>
    </row>
    <row r="215" spans="1:8" x14ac:dyDescent="0.3">
      <c r="A215">
        <v>214</v>
      </c>
      <c r="B215" t="s">
        <v>231</v>
      </c>
      <c r="C215" t="s">
        <v>17</v>
      </c>
      <c r="D215" s="3">
        <v>44571</v>
      </c>
      <c r="E215">
        <v>7539</v>
      </c>
      <c r="F215">
        <v>47</v>
      </c>
      <c r="G215">
        <v>14</v>
      </c>
      <c r="H215">
        <v>9</v>
      </c>
    </row>
    <row r="216" spans="1:8" x14ac:dyDescent="0.3">
      <c r="A216">
        <v>215</v>
      </c>
      <c r="B216" t="s">
        <v>232</v>
      </c>
      <c r="C216" t="s">
        <v>21</v>
      </c>
      <c r="D216" s="3">
        <v>40546</v>
      </c>
      <c r="E216">
        <v>4526</v>
      </c>
      <c r="F216">
        <v>43</v>
      </c>
      <c r="G216">
        <v>1</v>
      </c>
      <c r="H216">
        <v>7</v>
      </c>
    </row>
    <row r="217" spans="1:8" x14ac:dyDescent="0.3">
      <c r="A217">
        <v>216</v>
      </c>
      <c r="B217" t="s">
        <v>233</v>
      </c>
      <c r="C217" t="s">
        <v>21</v>
      </c>
      <c r="D217" s="3">
        <v>44494</v>
      </c>
      <c r="E217">
        <v>6722</v>
      </c>
      <c r="F217">
        <v>30</v>
      </c>
      <c r="G217">
        <v>7</v>
      </c>
      <c r="H217">
        <v>6</v>
      </c>
    </row>
    <row r="218" spans="1:8" x14ac:dyDescent="0.3">
      <c r="A218">
        <v>217</v>
      </c>
      <c r="B218" t="s">
        <v>234</v>
      </c>
      <c r="C218" t="s">
        <v>14</v>
      </c>
      <c r="D218" s="3">
        <v>41313</v>
      </c>
      <c r="E218">
        <v>6808</v>
      </c>
      <c r="F218">
        <v>44</v>
      </c>
      <c r="G218">
        <v>4</v>
      </c>
      <c r="H218">
        <v>7</v>
      </c>
    </row>
    <row r="219" spans="1:8" x14ac:dyDescent="0.3">
      <c r="A219">
        <v>218</v>
      </c>
      <c r="B219" t="s">
        <v>235</v>
      </c>
      <c r="C219" t="s">
        <v>17</v>
      </c>
      <c r="D219" s="3">
        <v>45181</v>
      </c>
      <c r="E219">
        <v>3921</v>
      </c>
      <c r="F219">
        <v>51</v>
      </c>
      <c r="G219">
        <v>7</v>
      </c>
      <c r="H219">
        <v>7</v>
      </c>
    </row>
    <row r="220" spans="1:8" x14ac:dyDescent="0.3">
      <c r="A220">
        <v>219</v>
      </c>
      <c r="B220" t="s">
        <v>236</v>
      </c>
      <c r="C220" t="s">
        <v>21</v>
      </c>
      <c r="D220" s="3">
        <v>41956</v>
      </c>
      <c r="E220">
        <v>4260</v>
      </c>
      <c r="F220">
        <v>31</v>
      </c>
      <c r="G220">
        <v>4</v>
      </c>
      <c r="H220">
        <v>9</v>
      </c>
    </row>
    <row r="221" spans="1:8" x14ac:dyDescent="0.3">
      <c r="A221">
        <v>220</v>
      </c>
      <c r="B221" t="s">
        <v>237</v>
      </c>
      <c r="C221" t="s">
        <v>21</v>
      </c>
      <c r="D221" s="3">
        <v>41184</v>
      </c>
      <c r="E221">
        <v>4321</v>
      </c>
      <c r="F221">
        <v>31</v>
      </c>
      <c r="G221">
        <v>11</v>
      </c>
      <c r="H221">
        <v>8</v>
      </c>
    </row>
    <row r="222" spans="1:8" x14ac:dyDescent="0.3">
      <c r="A222">
        <v>221</v>
      </c>
      <c r="B222" t="s">
        <v>238</v>
      </c>
      <c r="C222" t="s">
        <v>52</v>
      </c>
      <c r="D222" s="3">
        <v>43010</v>
      </c>
      <c r="E222">
        <v>8922</v>
      </c>
      <c r="F222">
        <v>58</v>
      </c>
      <c r="G222">
        <v>14</v>
      </c>
      <c r="H222">
        <v>8</v>
      </c>
    </row>
    <row r="223" spans="1:8" x14ac:dyDescent="0.3">
      <c r="A223">
        <v>222</v>
      </c>
      <c r="B223" t="s">
        <v>239</v>
      </c>
      <c r="C223" t="s">
        <v>17</v>
      </c>
      <c r="D223" s="3">
        <v>42991</v>
      </c>
      <c r="E223">
        <v>5495</v>
      </c>
      <c r="F223">
        <v>46</v>
      </c>
      <c r="G223">
        <v>2</v>
      </c>
      <c r="H223">
        <v>8</v>
      </c>
    </row>
    <row r="224" spans="1:8" x14ac:dyDescent="0.3">
      <c r="A224">
        <v>223</v>
      </c>
      <c r="B224" t="s">
        <v>240</v>
      </c>
      <c r="C224" t="s">
        <v>25</v>
      </c>
      <c r="D224" s="3">
        <v>45424</v>
      </c>
      <c r="E224">
        <v>4664</v>
      </c>
      <c r="F224">
        <v>55</v>
      </c>
      <c r="G224">
        <v>10</v>
      </c>
      <c r="H224">
        <v>4</v>
      </c>
    </row>
    <row r="225" spans="1:8" x14ac:dyDescent="0.3">
      <c r="A225">
        <v>224</v>
      </c>
      <c r="B225" t="s">
        <v>241</v>
      </c>
      <c r="C225" t="s">
        <v>21</v>
      </c>
      <c r="D225" s="3">
        <v>41424</v>
      </c>
      <c r="E225">
        <v>7680</v>
      </c>
      <c r="F225">
        <v>39</v>
      </c>
      <c r="G225">
        <v>3</v>
      </c>
      <c r="H225">
        <v>6</v>
      </c>
    </row>
    <row r="226" spans="1:8" x14ac:dyDescent="0.3">
      <c r="A226">
        <v>225</v>
      </c>
      <c r="B226" t="s">
        <v>242</v>
      </c>
      <c r="C226" t="s">
        <v>14</v>
      </c>
      <c r="D226" s="3">
        <v>41586</v>
      </c>
      <c r="E226">
        <v>7147</v>
      </c>
      <c r="F226">
        <v>48</v>
      </c>
      <c r="G226">
        <v>11</v>
      </c>
      <c r="H226">
        <v>4</v>
      </c>
    </row>
    <row r="227" spans="1:8" x14ac:dyDescent="0.3">
      <c r="A227">
        <v>226</v>
      </c>
      <c r="B227" t="s">
        <v>243</v>
      </c>
      <c r="C227" t="s">
        <v>11</v>
      </c>
      <c r="D227" s="3">
        <v>44345</v>
      </c>
      <c r="E227">
        <v>7528</v>
      </c>
      <c r="F227">
        <v>25</v>
      </c>
      <c r="G227">
        <v>4</v>
      </c>
      <c r="H227">
        <v>8</v>
      </c>
    </row>
    <row r="228" spans="1:8" x14ac:dyDescent="0.3">
      <c r="A228">
        <v>227</v>
      </c>
      <c r="B228" t="s">
        <v>244</v>
      </c>
      <c r="C228" t="s">
        <v>11</v>
      </c>
      <c r="D228" s="3">
        <v>43198</v>
      </c>
      <c r="E228">
        <v>8751</v>
      </c>
      <c r="F228">
        <v>25</v>
      </c>
      <c r="G228">
        <v>5</v>
      </c>
      <c r="H228">
        <v>7</v>
      </c>
    </row>
    <row r="229" spans="1:8" x14ac:dyDescent="0.3">
      <c r="A229">
        <v>228</v>
      </c>
      <c r="B229" t="s">
        <v>245</v>
      </c>
      <c r="C229" t="s">
        <v>52</v>
      </c>
      <c r="D229" s="3">
        <v>40927</v>
      </c>
      <c r="E229">
        <v>6790</v>
      </c>
      <c r="F229">
        <v>57</v>
      </c>
      <c r="G229">
        <v>11</v>
      </c>
      <c r="H229">
        <v>7</v>
      </c>
    </row>
    <row r="230" spans="1:8" x14ac:dyDescent="0.3">
      <c r="A230">
        <v>229</v>
      </c>
      <c r="B230" t="s">
        <v>246</v>
      </c>
      <c r="C230" t="s">
        <v>25</v>
      </c>
      <c r="D230" s="3">
        <v>42930</v>
      </c>
      <c r="E230">
        <v>7559</v>
      </c>
      <c r="F230">
        <v>58</v>
      </c>
      <c r="G230">
        <v>11</v>
      </c>
      <c r="H230">
        <v>6</v>
      </c>
    </row>
    <row r="231" spans="1:8" x14ac:dyDescent="0.3">
      <c r="A231">
        <v>230</v>
      </c>
      <c r="B231" t="s">
        <v>247</v>
      </c>
      <c r="C231" t="s">
        <v>25</v>
      </c>
      <c r="D231" s="3">
        <v>42371</v>
      </c>
      <c r="E231">
        <v>5634</v>
      </c>
      <c r="F231">
        <v>46</v>
      </c>
      <c r="G231">
        <v>1</v>
      </c>
      <c r="H231">
        <v>6</v>
      </c>
    </row>
    <row r="232" spans="1:8" x14ac:dyDescent="0.3">
      <c r="A232">
        <v>231</v>
      </c>
      <c r="B232" t="s">
        <v>248</v>
      </c>
      <c r="C232" t="s">
        <v>11</v>
      </c>
      <c r="D232" s="3">
        <v>43054</v>
      </c>
      <c r="E232">
        <v>7270</v>
      </c>
      <c r="F232">
        <v>31</v>
      </c>
      <c r="G232">
        <v>2</v>
      </c>
      <c r="H232">
        <v>4</v>
      </c>
    </row>
    <row r="233" spans="1:8" x14ac:dyDescent="0.3">
      <c r="A233">
        <v>232</v>
      </c>
      <c r="B233" t="s">
        <v>249</v>
      </c>
      <c r="C233" t="s">
        <v>52</v>
      </c>
      <c r="D233" s="3">
        <v>40610</v>
      </c>
      <c r="E233">
        <v>4868</v>
      </c>
      <c r="F233">
        <v>36</v>
      </c>
      <c r="G233">
        <v>4</v>
      </c>
      <c r="H233">
        <v>4</v>
      </c>
    </row>
    <row r="234" spans="1:8" x14ac:dyDescent="0.3">
      <c r="A234">
        <v>233</v>
      </c>
      <c r="B234" t="s">
        <v>250</v>
      </c>
      <c r="C234" t="s">
        <v>19</v>
      </c>
      <c r="D234" s="3">
        <v>44851</v>
      </c>
      <c r="E234">
        <v>8801</v>
      </c>
      <c r="F234">
        <v>30</v>
      </c>
      <c r="G234">
        <v>9</v>
      </c>
      <c r="H234">
        <v>6</v>
      </c>
    </row>
    <row r="235" spans="1:8" x14ac:dyDescent="0.3">
      <c r="A235">
        <v>234</v>
      </c>
      <c r="B235" t="s">
        <v>251</v>
      </c>
      <c r="C235" t="s">
        <v>14</v>
      </c>
      <c r="D235" s="3">
        <v>44434</v>
      </c>
      <c r="E235">
        <v>7019</v>
      </c>
      <c r="F235">
        <v>36</v>
      </c>
      <c r="G235">
        <v>1</v>
      </c>
      <c r="H235">
        <v>8</v>
      </c>
    </row>
    <row r="236" spans="1:8" x14ac:dyDescent="0.3">
      <c r="A236">
        <v>235</v>
      </c>
      <c r="B236" t="s">
        <v>252</v>
      </c>
      <c r="C236" t="s">
        <v>25</v>
      </c>
      <c r="D236" s="3">
        <v>44857</v>
      </c>
      <c r="E236">
        <v>6345</v>
      </c>
      <c r="F236">
        <v>59</v>
      </c>
      <c r="G236">
        <v>12</v>
      </c>
      <c r="H236">
        <v>9</v>
      </c>
    </row>
    <row r="237" spans="1:8" x14ac:dyDescent="0.3">
      <c r="A237">
        <v>236</v>
      </c>
      <c r="B237" t="s">
        <v>253</v>
      </c>
      <c r="C237" t="s">
        <v>52</v>
      </c>
      <c r="D237" s="3">
        <v>44752</v>
      </c>
      <c r="E237">
        <v>8537</v>
      </c>
      <c r="F237">
        <v>33</v>
      </c>
      <c r="G237">
        <v>5</v>
      </c>
      <c r="H237">
        <v>4</v>
      </c>
    </row>
    <row r="238" spans="1:8" x14ac:dyDescent="0.3">
      <c r="A238">
        <v>237</v>
      </c>
      <c r="B238" t="s">
        <v>254</v>
      </c>
      <c r="C238" t="s">
        <v>21</v>
      </c>
      <c r="D238" s="3">
        <v>43217</v>
      </c>
      <c r="E238">
        <v>4378</v>
      </c>
      <c r="F238">
        <v>46</v>
      </c>
      <c r="G238">
        <v>5</v>
      </c>
      <c r="H238">
        <v>9</v>
      </c>
    </row>
    <row r="239" spans="1:8" x14ac:dyDescent="0.3">
      <c r="A239">
        <v>238</v>
      </c>
      <c r="B239" t="s">
        <v>255</v>
      </c>
      <c r="C239" t="s">
        <v>17</v>
      </c>
      <c r="D239" s="3">
        <v>40870</v>
      </c>
      <c r="E239">
        <v>5012</v>
      </c>
      <c r="F239">
        <v>26</v>
      </c>
      <c r="G239">
        <v>1</v>
      </c>
      <c r="H239">
        <v>8</v>
      </c>
    </row>
    <row r="240" spans="1:8" x14ac:dyDescent="0.3">
      <c r="A240">
        <v>239</v>
      </c>
      <c r="B240" t="s">
        <v>256</v>
      </c>
      <c r="C240" t="s">
        <v>52</v>
      </c>
      <c r="D240" s="3">
        <v>45128</v>
      </c>
      <c r="E240">
        <v>5511</v>
      </c>
      <c r="F240">
        <v>55</v>
      </c>
      <c r="G240">
        <v>2</v>
      </c>
      <c r="H240">
        <v>7</v>
      </c>
    </row>
    <row r="241" spans="1:8" x14ac:dyDescent="0.3">
      <c r="A241">
        <v>240</v>
      </c>
      <c r="B241" t="s">
        <v>257</v>
      </c>
      <c r="C241" t="s">
        <v>17</v>
      </c>
      <c r="D241" s="3">
        <v>44841</v>
      </c>
      <c r="E241">
        <v>6659</v>
      </c>
      <c r="F241">
        <v>35</v>
      </c>
      <c r="G241">
        <v>4</v>
      </c>
      <c r="H241">
        <v>8</v>
      </c>
    </row>
    <row r="242" spans="1:8" x14ac:dyDescent="0.3">
      <c r="A242">
        <v>241</v>
      </c>
      <c r="B242" t="s">
        <v>258</v>
      </c>
      <c r="C242" t="s">
        <v>19</v>
      </c>
      <c r="D242" s="3">
        <v>43095</v>
      </c>
      <c r="E242">
        <v>6495</v>
      </c>
      <c r="F242">
        <v>39</v>
      </c>
      <c r="G242">
        <v>13</v>
      </c>
      <c r="H242">
        <v>9</v>
      </c>
    </row>
    <row r="243" spans="1:8" x14ac:dyDescent="0.3">
      <c r="A243">
        <v>242</v>
      </c>
      <c r="B243" t="s">
        <v>259</v>
      </c>
      <c r="C243" t="s">
        <v>52</v>
      </c>
      <c r="D243" s="3">
        <v>40494</v>
      </c>
      <c r="E243">
        <v>8695</v>
      </c>
      <c r="F243">
        <v>23</v>
      </c>
      <c r="G243">
        <v>10</v>
      </c>
      <c r="H243">
        <v>8</v>
      </c>
    </row>
    <row r="244" spans="1:8" x14ac:dyDescent="0.3">
      <c r="A244">
        <v>243</v>
      </c>
      <c r="B244" t="s">
        <v>260</v>
      </c>
      <c r="C244" t="s">
        <v>11</v>
      </c>
      <c r="D244" s="3">
        <v>43508</v>
      </c>
      <c r="E244">
        <v>8030</v>
      </c>
      <c r="F244">
        <v>39</v>
      </c>
      <c r="G244">
        <v>7</v>
      </c>
      <c r="H244">
        <v>4</v>
      </c>
    </row>
    <row r="245" spans="1:8" x14ac:dyDescent="0.3">
      <c r="A245">
        <v>244</v>
      </c>
      <c r="B245" t="s">
        <v>261</v>
      </c>
      <c r="C245" t="s">
        <v>25</v>
      </c>
      <c r="D245" s="3">
        <v>42725</v>
      </c>
      <c r="E245">
        <v>6154</v>
      </c>
      <c r="F245">
        <v>55</v>
      </c>
      <c r="G245">
        <v>3</v>
      </c>
      <c r="H245">
        <v>8</v>
      </c>
    </row>
    <row r="246" spans="1:8" x14ac:dyDescent="0.3">
      <c r="A246">
        <v>245</v>
      </c>
      <c r="B246" t="s">
        <v>262</v>
      </c>
      <c r="C246" t="s">
        <v>25</v>
      </c>
      <c r="D246" s="3">
        <v>44201</v>
      </c>
      <c r="E246">
        <v>8997</v>
      </c>
      <c r="F246">
        <v>55</v>
      </c>
      <c r="G246">
        <v>14</v>
      </c>
      <c r="H246">
        <v>5</v>
      </c>
    </row>
    <row r="247" spans="1:8" x14ac:dyDescent="0.3">
      <c r="A247">
        <v>246</v>
      </c>
      <c r="B247" t="s">
        <v>263</v>
      </c>
      <c r="C247" t="s">
        <v>25</v>
      </c>
      <c r="D247" s="3">
        <v>40982</v>
      </c>
      <c r="E247">
        <v>8101</v>
      </c>
      <c r="F247">
        <v>42</v>
      </c>
      <c r="G247">
        <v>1</v>
      </c>
      <c r="H247">
        <v>6</v>
      </c>
    </row>
    <row r="248" spans="1:8" x14ac:dyDescent="0.3">
      <c r="A248">
        <v>247</v>
      </c>
      <c r="B248" t="s">
        <v>264</v>
      </c>
      <c r="C248" t="s">
        <v>21</v>
      </c>
      <c r="D248" s="3">
        <v>40584</v>
      </c>
      <c r="E248">
        <v>8066</v>
      </c>
      <c r="F248">
        <v>34</v>
      </c>
      <c r="G248">
        <v>4</v>
      </c>
      <c r="H248">
        <v>8</v>
      </c>
    </row>
    <row r="249" spans="1:8" x14ac:dyDescent="0.3">
      <c r="A249">
        <v>248</v>
      </c>
      <c r="B249" t="s">
        <v>265</v>
      </c>
      <c r="C249" t="s">
        <v>11</v>
      </c>
      <c r="D249" s="3">
        <v>42139</v>
      </c>
      <c r="E249">
        <v>8591</v>
      </c>
      <c r="F249">
        <v>22</v>
      </c>
      <c r="G249">
        <v>4</v>
      </c>
      <c r="H249">
        <v>5</v>
      </c>
    </row>
    <row r="250" spans="1:8" x14ac:dyDescent="0.3">
      <c r="A250">
        <v>249</v>
      </c>
      <c r="B250" t="s">
        <v>266</v>
      </c>
      <c r="C250" t="s">
        <v>25</v>
      </c>
      <c r="D250" s="3">
        <v>41396</v>
      </c>
      <c r="E250">
        <v>6196</v>
      </c>
      <c r="F250">
        <v>37</v>
      </c>
      <c r="G250">
        <v>1</v>
      </c>
      <c r="H250">
        <v>6</v>
      </c>
    </row>
    <row r="251" spans="1:8" x14ac:dyDescent="0.3">
      <c r="A251">
        <v>250</v>
      </c>
      <c r="B251" t="s">
        <v>267</v>
      </c>
      <c r="C251" t="s">
        <v>17</v>
      </c>
      <c r="D251" s="3">
        <v>42614</v>
      </c>
      <c r="E251">
        <v>8987</v>
      </c>
      <c r="F251">
        <v>50</v>
      </c>
      <c r="G251">
        <v>12</v>
      </c>
      <c r="H251">
        <v>9</v>
      </c>
    </row>
    <row r="252" spans="1:8" x14ac:dyDescent="0.3">
      <c r="A252">
        <v>251</v>
      </c>
      <c r="B252" t="s">
        <v>268</v>
      </c>
      <c r="C252" t="s">
        <v>17</v>
      </c>
      <c r="D252" s="3">
        <v>41600</v>
      </c>
      <c r="E252">
        <v>5553</v>
      </c>
      <c r="F252">
        <v>35</v>
      </c>
      <c r="G252">
        <v>4</v>
      </c>
      <c r="H252">
        <v>4</v>
      </c>
    </row>
    <row r="253" spans="1:8" x14ac:dyDescent="0.3">
      <c r="A253">
        <v>252</v>
      </c>
      <c r="B253" t="s">
        <v>269</v>
      </c>
      <c r="C253" t="s">
        <v>11</v>
      </c>
      <c r="D253" s="3">
        <v>41032</v>
      </c>
      <c r="E253">
        <v>4416</v>
      </c>
      <c r="F253">
        <v>55</v>
      </c>
      <c r="G253">
        <v>12</v>
      </c>
      <c r="H253">
        <v>6</v>
      </c>
    </row>
    <row r="254" spans="1:8" x14ac:dyDescent="0.3">
      <c r="A254">
        <v>253</v>
      </c>
      <c r="B254" t="s">
        <v>270</v>
      </c>
      <c r="C254" t="s">
        <v>21</v>
      </c>
      <c r="D254" s="3">
        <v>40589</v>
      </c>
      <c r="E254">
        <v>7530</v>
      </c>
      <c r="F254">
        <v>59</v>
      </c>
      <c r="G254">
        <v>13</v>
      </c>
      <c r="H254">
        <v>7</v>
      </c>
    </row>
    <row r="255" spans="1:8" x14ac:dyDescent="0.3">
      <c r="A255">
        <v>254</v>
      </c>
      <c r="B255" t="s">
        <v>271</v>
      </c>
      <c r="C255" t="s">
        <v>17</v>
      </c>
      <c r="D255" s="3">
        <v>41663</v>
      </c>
      <c r="E255">
        <v>6296</v>
      </c>
      <c r="F255">
        <v>32</v>
      </c>
      <c r="G255">
        <v>9</v>
      </c>
      <c r="H255">
        <v>7</v>
      </c>
    </row>
    <row r="256" spans="1:8" x14ac:dyDescent="0.3">
      <c r="A256">
        <v>255</v>
      </c>
      <c r="B256" t="s">
        <v>272</v>
      </c>
      <c r="C256" t="s">
        <v>21</v>
      </c>
      <c r="D256" s="3">
        <v>42872</v>
      </c>
      <c r="E256">
        <v>8795</v>
      </c>
      <c r="F256">
        <v>50</v>
      </c>
      <c r="G256">
        <v>6</v>
      </c>
      <c r="H256">
        <v>7</v>
      </c>
    </row>
    <row r="257" spans="1:8" x14ac:dyDescent="0.3">
      <c r="A257">
        <v>256</v>
      </c>
      <c r="B257" t="s">
        <v>273</v>
      </c>
      <c r="C257" t="s">
        <v>14</v>
      </c>
      <c r="D257" s="3">
        <v>42595</v>
      </c>
      <c r="E257">
        <v>8919</v>
      </c>
      <c r="F257">
        <v>26</v>
      </c>
      <c r="G257">
        <v>8</v>
      </c>
      <c r="H257">
        <v>9</v>
      </c>
    </row>
    <row r="258" spans="1:8" x14ac:dyDescent="0.3">
      <c r="A258">
        <v>257</v>
      </c>
      <c r="B258" t="s">
        <v>274</v>
      </c>
      <c r="C258" t="s">
        <v>52</v>
      </c>
      <c r="D258" s="3">
        <v>44362</v>
      </c>
      <c r="E258">
        <v>3812</v>
      </c>
      <c r="F258">
        <v>58</v>
      </c>
      <c r="G258">
        <v>12</v>
      </c>
      <c r="H258">
        <v>9</v>
      </c>
    </row>
    <row r="259" spans="1:8" x14ac:dyDescent="0.3">
      <c r="A259">
        <v>258</v>
      </c>
      <c r="B259" t="s">
        <v>275</v>
      </c>
      <c r="C259" t="s">
        <v>25</v>
      </c>
      <c r="D259" s="3">
        <v>42128</v>
      </c>
      <c r="E259">
        <v>4022</v>
      </c>
      <c r="F259">
        <v>44</v>
      </c>
      <c r="G259">
        <v>1</v>
      </c>
      <c r="H259">
        <v>8</v>
      </c>
    </row>
    <row r="260" spans="1:8" x14ac:dyDescent="0.3">
      <c r="A260">
        <v>259</v>
      </c>
      <c r="B260" t="s">
        <v>276</v>
      </c>
      <c r="C260" t="s">
        <v>21</v>
      </c>
      <c r="D260" s="3">
        <v>42435</v>
      </c>
      <c r="E260">
        <v>8035</v>
      </c>
      <c r="F260">
        <v>23</v>
      </c>
      <c r="G260">
        <v>13</v>
      </c>
      <c r="H260">
        <v>8</v>
      </c>
    </row>
    <row r="261" spans="1:8" x14ac:dyDescent="0.3">
      <c r="A261">
        <v>260</v>
      </c>
      <c r="B261" t="s">
        <v>277</v>
      </c>
      <c r="C261" t="s">
        <v>21</v>
      </c>
      <c r="D261" s="3">
        <v>43081</v>
      </c>
      <c r="E261">
        <v>5082</v>
      </c>
      <c r="F261">
        <v>41</v>
      </c>
      <c r="G261">
        <v>11</v>
      </c>
      <c r="H261">
        <v>9</v>
      </c>
    </row>
    <row r="262" spans="1:8" x14ac:dyDescent="0.3">
      <c r="A262">
        <v>261</v>
      </c>
      <c r="B262" t="s">
        <v>278</v>
      </c>
      <c r="C262" t="s">
        <v>52</v>
      </c>
      <c r="D262" s="3">
        <v>42280</v>
      </c>
      <c r="E262">
        <v>6927</v>
      </c>
      <c r="F262">
        <v>34</v>
      </c>
      <c r="G262">
        <v>11</v>
      </c>
      <c r="H262">
        <v>7</v>
      </c>
    </row>
    <row r="263" spans="1:8" x14ac:dyDescent="0.3">
      <c r="A263">
        <v>262</v>
      </c>
      <c r="B263" t="s">
        <v>279</v>
      </c>
      <c r="C263" t="s">
        <v>52</v>
      </c>
      <c r="D263" s="3">
        <v>43337</v>
      </c>
      <c r="E263">
        <v>8829</v>
      </c>
      <c r="F263">
        <v>55</v>
      </c>
      <c r="G263">
        <v>9</v>
      </c>
      <c r="H263">
        <v>7</v>
      </c>
    </row>
    <row r="264" spans="1:8" x14ac:dyDescent="0.3">
      <c r="A264">
        <v>263</v>
      </c>
      <c r="B264" t="s">
        <v>280</v>
      </c>
      <c r="C264" t="s">
        <v>14</v>
      </c>
      <c r="D264" s="3">
        <v>42514</v>
      </c>
      <c r="E264">
        <v>5111</v>
      </c>
      <c r="F264">
        <v>50</v>
      </c>
      <c r="G264">
        <v>14</v>
      </c>
      <c r="H264">
        <v>5</v>
      </c>
    </row>
    <row r="265" spans="1:8" x14ac:dyDescent="0.3">
      <c r="A265">
        <v>264</v>
      </c>
      <c r="B265" t="s">
        <v>281</v>
      </c>
      <c r="C265" t="s">
        <v>14</v>
      </c>
      <c r="D265" s="3">
        <v>43130</v>
      </c>
      <c r="E265">
        <v>8352</v>
      </c>
      <c r="F265">
        <v>51</v>
      </c>
      <c r="G265">
        <v>2</v>
      </c>
      <c r="H265">
        <v>4</v>
      </c>
    </row>
    <row r="266" spans="1:8" x14ac:dyDescent="0.3">
      <c r="A266">
        <v>265</v>
      </c>
      <c r="B266" t="s">
        <v>282</v>
      </c>
      <c r="C266" t="s">
        <v>25</v>
      </c>
      <c r="D266" s="3">
        <v>44841</v>
      </c>
      <c r="E266">
        <v>7666</v>
      </c>
      <c r="F266">
        <v>30</v>
      </c>
      <c r="G266">
        <v>10</v>
      </c>
      <c r="H266">
        <v>8</v>
      </c>
    </row>
    <row r="267" spans="1:8" x14ac:dyDescent="0.3">
      <c r="A267">
        <v>266</v>
      </c>
      <c r="B267" t="s">
        <v>283</v>
      </c>
      <c r="C267" t="s">
        <v>25</v>
      </c>
      <c r="D267" s="3">
        <v>43291</v>
      </c>
      <c r="E267">
        <v>6289</v>
      </c>
      <c r="F267">
        <v>38</v>
      </c>
      <c r="G267">
        <v>4</v>
      </c>
      <c r="H267">
        <v>4</v>
      </c>
    </row>
    <row r="268" spans="1:8" x14ac:dyDescent="0.3">
      <c r="A268">
        <v>267</v>
      </c>
      <c r="B268" t="s">
        <v>283</v>
      </c>
      <c r="C268" t="s">
        <v>14</v>
      </c>
      <c r="D268" s="3">
        <v>44750</v>
      </c>
      <c r="E268">
        <v>5613</v>
      </c>
      <c r="F268">
        <v>36</v>
      </c>
      <c r="G268">
        <v>6</v>
      </c>
      <c r="H268">
        <v>9</v>
      </c>
    </row>
    <row r="269" spans="1:8" x14ac:dyDescent="0.3">
      <c r="A269">
        <v>268</v>
      </c>
      <c r="B269" t="s">
        <v>285</v>
      </c>
      <c r="C269" t="s">
        <v>21</v>
      </c>
      <c r="D269" s="3">
        <v>42885</v>
      </c>
      <c r="E269">
        <v>8916</v>
      </c>
      <c r="F269">
        <v>42</v>
      </c>
      <c r="G269">
        <v>4</v>
      </c>
      <c r="H269">
        <v>6</v>
      </c>
    </row>
    <row r="270" spans="1:8" x14ac:dyDescent="0.3">
      <c r="A270">
        <v>269</v>
      </c>
      <c r="B270" t="s">
        <v>286</v>
      </c>
      <c r="C270" t="s">
        <v>19</v>
      </c>
      <c r="D270" s="3">
        <v>44492</v>
      </c>
      <c r="E270">
        <v>3882</v>
      </c>
      <c r="F270">
        <v>22</v>
      </c>
      <c r="G270">
        <v>4</v>
      </c>
      <c r="H270">
        <v>8</v>
      </c>
    </row>
    <row r="271" spans="1:8" x14ac:dyDescent="0.3">
      <c r="A271">
        <v>270</v>
      </c>
      <c r="B271" t="s">
        <v>287</v>
      </c>
      <c r="C271" t="s">
        <v>11</v>
      </c>
      <c r="D271" s="3">
        <v>44649</v>
      </c>
      <c r="E271">
        <v>5092</v>
      </c>
      <c r="F271">
        <v>24</v>
      </c>
      <c r="G271">
        <v>9</v>
      </c>
      <c r="H271">
        <v>7</v>
      </c>
    </row>
    <row r="272" spans="1:8" x14ac:dyDescent="0.3">
      <c r="A272">
        <v>271</v>
      </c>
      <c r="B272" t="s">
        <v>288</v>
      </c>
      <c r="C272" t="s">
        <v>11</v>
      </c>
      <c r="D272" s="3">
        <v>42244</v>
      </c>
      <c r="E272">
        <v>3600</v>
      </c>
      <c r="F272">
        <v>36</v>
      </c>
      <c r="G272">
        <v>11</v>
      </c>
      <c r="H272">
        <v>9</v>
      </c>
    </row>
    <row r="273" spans="1:8" x14ac:dyDescent="0.3">
      <c r="A273">
        <v>272</v>
      </c>
      <c r="B273" t="s">
        <v>289</v>
      </c>
      <c r="C273" t="s">
        <v>21</v>
      </c>
      <c r="D273" s="3">
        <v>43407</v>
      </c>
      <c r="E273">
        <v>4847</v>
      </c>
      <c r="F273">
        <v>52</v>
      </c>
      <c r="G273">
        <v>5</v>
      </c>
      <c r="H273">
        <v>8</v>
      </c>
    </row>
    <row r="274" spans="1:8" x14ac:dyDescent="0.3">
      <c r="A274">
        <v>273</v>
      </c>
      <c r="B274" t="s">
        <v>290</v>
      </c>
      <c r="C274" t="s">
        <v>25</v>
      </c>
      <c r="D274" s="3">
        <v>40913</v>
      </c>
      <c r="E274">
        <v>4356</v>
      </c>
      <c r="F274">
        <v>53</v>
      </c>
      <c r="G274">
        <v>13</v>
      </c>
      <c r="H274">
        <v>7</v>
      </c>
    </row>
    <row r="275" spans="1:8" x14ac:dyDescent="0.3">
      <c r="A275">
        <v>274</v>
      </c>
      <c r="B275" t="s">
        <v>291</v>
      </c>
      <c r="C275" t="s">
        <v>52</v>
      </c>
      <c r="D275" s="3">
        <v>41711</v>
      </c>
      <c r="E275">
        <v>4320</v>
      </c>
      <c r="F275">
        <v>55</v>
      </c>
      <c r="G275">
        <v>4</v>
      </c>
      <c r="H275">
        <v>5</v>
      </c>
    </row>
    <row r="276" spans="1:8" x14ac:dyDescent="0.3">
      <c r="A276">
        <v>275</v>
      </c>
      <c r="B276" t="s">
        <v>292</v>
      </c>
      <c r="C276" t="s">
        <v>14</v>
      </c>
      <c r="D276" s="3">
        <v>45034</v>
      </c>
      <c r="E276">
        <v>4374</v>
      </c>
      <c r="F276">
        <v>41</v>
      </c>
      <c r="G276">
        <v>11</v>
      </c>
      <c r="H276">
        <v>9</v>
      </c>
    </row>
    <row r="277" spans="1:8" x14ac:dyDescent="0.3">
      <c r="A277">
        <v>276</v>
      </c>
      <c r="B277" t="s">
        <v>293</v>
      </c>
      <c r="C277" t="s">
        <v>52</v>
      </c>
      <c r="D277" s="3">
        <v>44498</v>
      </c>
      <c r="E277">
        <v>4912</v>
      </c>
      <c r="F277">
        <v>34</v>
      </c>
      <c r="G277">
        <v>2</v>
      </c>
      <c r="H277">
        <v>9</v>
      </c>
    </row>
    <row r="278" spans="1:8" x14ac:dyDescent="0.3">
      <c r="A278">
        <v>277</v>
      </c>
      <c r="B278" t="s">
        <v>294</v>
      </c>
      <c r="C278" t="s">
        <v>14</v>
      </c>
      <c r="D278" s="3">
        <v>41386</v>
      </c>
      <c r="E278">
        <v>8245</v>
      </c>
      <c r="F278">
        <v>47</v>
      </c>
      <c r="G278">
        <v>6</v>
      </c>
      <c r="H278">
        <v>9</v>
      </c>
    </row>
    <row r="279" spans="1:8" x14ac:dyDescent="0.3">
      <c r="A279">
        <v>278</v>
      </c>
      <c r="B279" t="s">
        <v>295</v>
      </c>
      <c r="C279" t="s">
        <v>52</v>
      </c>
      <c r="D279" s="3">
        <v>41122</v>
      </c>
      <c r="E279">
        <v>7038</v>
      </c>
      <c r="F279">
        <v>23</v>
      </c>
      <c r="G279">
        <v>7</v>
      </c>
      <c r="H279">
        <v>4</v>
      </c>
    </row>
    <row r="280" spans="1:8" x14ac:dyDescent="0.3">
      <c r="A280">
        <v>279</v>
      </c>
      <c r="B280" t="s">
        <v>296</v>
      </c>
      <c r="C280" t="s">
        <v>19</v>
      </c>
      <c r="D280" s="3">
        <v>43479</v>
      </c>
      <c r="E280">
        <v>6314</v>
      </c>
      <c r="F280">
        <v>36</v>
      </c>
      <c r="G280">
        <v>8</v>
      </c>
      <c r="H280">
        <v>7</v>
      </c>
    </row>
    <row r="281" spans="1:8" x14ac:dyDescent="0.3">
      <c r="A281">
        <v>280</v>
      </c>
      <c r="B281" t="s">
        <v>297</v>
      </c>
      <c r="C281" t="s">
        <v>19</v>
      </c>
      <c r="D281" s="3">
        <v>41562</v>
      </c>
      <c r="E281">
        <v>5982</v>
      </c>
      <c r="F281">
        <v>22</v>
      </c>
      <c r="G281">
        <v>1</v>
      </c>
      <c r="H281">
        <v>7</v>
      </c>
    </row>
    <row r="282" spans="1:8" x14ac:dyDescent="0.3">
      <c r="A282">
        <v>281</v>
      </c>
      <c r="B282" t="s">
        <v>298</v>
      </c>
      <c r="C282" t="s">
        <v>21</v>
      </c>
      <c r="D282" s="3">
        <v>43726</v>
      </c>
      <c r="E282">
        <v>8453</v>
      </c>
      <c r="F282">
        <v>54</v>
      </c>
      <c r="G282">
        <v>6</v>
      </c>
      <c r="H282">
        <v>9</v>
      </c>
    </row>
    <row r="283" spans="1:8" x14ac:dyDescent="0.3">
      <c r="A283">
        <v>282</v>
      </c>
      <c r="B283" t="s">
        <v>299</v>
      </c>
      <c r="C283" t="s">
        <v>19</v>
      </c>
      <c r="D283" s="3">
        <v>42670</v>
      </c>
      <c r="E283">
        <v>6055</v>
      </c>
      <c r="F283">
        <v>24</v>
      </c>
      <c r="G283">
        <v>6</v>
      </c>
      <c r="H283">
        <v>4</v>
      </c>
    </row>
    <row r="284" spans="1:8" x14ac:dyDescent="0.3">
      <c r="A284">
        <v>283</v>
      </c>
      <c r="B284" t="s">
        <v>300</v>
      </c>
      <c r="C284" t="s">
        <v>14</v>
      </c>
      <c r="D284" s="3">
        <v>44550</v>
      </c>
      <c r="E284">
        <v>4228</v>
      </c>
      <c r="F284">
        <v>39</v>
      </c>
      <c r="G284">
        <v>14</v>
      </c>
      <c r="H284">
        <v>7</v>
      </c>
    </row>
    <row r="285" spans="1:8" x14ac:dyDescent="0.3">
      <c r="A285">
        <v>284</v>
      </c>
      <c r="B285" t="s">
        <v>301</v>
      </c>
      <c r="C285" t="s">
        <v>52</v>
      </c>
      <c r="D285" s="3">
        <v>44980</v>
      </c>
      <c r="E285">
        <v>7409</v>
      </c>
      <c r="F285">
        <v>24</v>
      </c>
      <c r="G285">
        <v>2</v>
      </c>
      <c r="H285">
        <v>8</v>
      </c>
    </row>
    <row r="286" spans="1:8" x14ac:dyDescent="0.3">
      <c r="A286">
        <v>285</v>
      </c>
      <c r="B286" t="s">
        <v>302</v>
      </c>
      <c r="C286" t="s">
        <v>14</v>
      </c>
      <c r="D286" s="3">
        <v>45461</v>
      </c>
      <c r="E286">
        <v>8323</v>
      </c>
      <c r="F286">
        <v>45</v>
      </c>
      <c r="G286">
        <v>14</v>
      </c>
      <c r="H286">
        <v>5</v>
      </c>
    </row>
    <row r="287" spans="1:8" x14ac:dyDescent="0.3">
      <c r="A287">
        <v>286</v>
      </c>
      <c r="B287" t="s">
        <v>303</v>
      </c>
      <c r="C287" t="s">
        <v>25</v>
      </c>
      <c r="D287" s="3">
        <v>40234</v>
      </c>
      <c r="E287">
        <v>8505</v>
      </c>
      <c r="F287">
        <v>24</v>
      </c>
      <c r="G287">
        <v>9</v>
      </c>
      <c r="H287">
        <v>5</v>
      </c>
    </row>
    <row r="288" spans="1:8" x14ac:dyDescent="0.3">
      <c r="A288">
        <v>287</v>
      </c>
      <c r="B288" t="s">
        <v>304</v>
      </c>
      <c r="C288" t="s">
        <v>21</v>
      </c>
      <c r="D288" s="3">
        <v>42944</v>
      </c>
      <c r="E288">
        <v>4786</v>
      </c>
      <c r="F288">
        <v>48</v>
      </c>
      <c r="G288">
        <v>1</v>
      </c>
      <c r="H288">
        <v>5</v>
      </c>
    </row>
    <row r="289" spans="1:8" x14ac:dyDescent="0.3">
      <c r="A289">
        <v>288</v>
      </c>
      <c r="B289" t="s">
        <v>305</v>
      </c>
      <c r="C289" t="s">
        <v>52</v>
      </c>
      <c r="D289" s="3">
        <v>42631</v>
      </c>
      <c r="E289">
        <v>4383</v>
      </c>
      <c r="F289">
        <v>36</v>
      </c>
      <c r="G289">
        <v>6</v>
      </c>
      <c r="H289">
        <v>8</v>
      </c>
    </row>
    <row r="290" spans="1:8" x14ac:dyDescent="0.3">
      <c r="A290">
        <v>289</v>
      </c>
      <c r="B290" t="s">
        <v>306</v>
      </c>
      <c r="C290" t="s">
        <v>11</v>
      </c>
      <c r="D290" s="3">
        <v>43363</v>
      </c>
      <c r="E290">
        <v>8743</v>
      </c>
      <c r="F290">
        <v>40</v>
      </c>
      <c r="G290">
        <v>13</v>
      </c>
      <c r="H290">
        <v>9</v>
      </c>
    </row>
    <row r="291" spans="1:8" x14ac:dyDescent="0.3">
      <c r="A291">
        <v>290</v>
      </c>
      <c r="B291" t="s">
        <v>307</v>
      </c>
      <c r="C291" t="s">
        <v>14</v>
      </c>
      <c r="D291" s="3">
        <v>44975</v>
      </c>
      <c r="E291">
        <v>4241</v>
      </c>
      <c r="F291">
        <v>49</v>
      </c>
      <c r="G291">
        <v>6</v>
      </c>
      <c r="H291">
        <v>7</v>
      </c>
    </row>
    <row r="292" spans="1:8" x14ac:dyDescent="0.3">
      <c r="A292">
        <v>291</v>
      </c>
      <c r="B292" t="s">
        <v>308</v>
      </c>
      <c r="C292" t="s">
        <v>25</v>
      </c>
      <c r="D292" s="3">
        <v>40811</v>
      </c>
      <c r="E292">
        <v>8229</v>
      </c>
      <c r="F292">
        <v>27</v>
      </c>
      <c r="G292">
        <v>14</v>
      </c>
      <c r="H292">
        <v>7</v>
      </c>
    </row>
    <row r="293" spans="1:8" x14ac:dyDescent="0.3">
      <c r="A293">
        <v>292</v>
      </c>
      <c r="B293" t="s">
        <v>309</v>
      </c>
      <c r="C293" t="s">
        <v>11</v>
      </c>
      <c r="D293" s="3">
        <v>43076</v>
      </c>
      <c r="E293">
        <v>6578</v>
      </c>
      <c r="F293">
        <v>31</v>
      </c>
      <c r="G293">
        <v>12</v>
      </c>
      <c r="H293">
        <v>8</v>
      </c>
    </row>
    <row r="294" spans="1:8" x14ac:dyDescent="0.3">
      <c r="A294">
        <v>293</v>
      </c>
      <c r="B294" t="s">
        <v>310</v>
      </c>
      <c r="C294" t="s">
        <v>21</v>
      </c>
      <c r="D294" s="3">
        <v>43475</v>
      </c>
      <c r="E294">
        <v>5964</v>
      </c>
      <c r="F294">
        <v>30</v>
      </c>
      <c r="G294">
        <v>12</v>
      </c>
      <c r="H294">
        <v>4</v>
      </c>
    </row>
    <row r="295" spans="1:8" x14ac:dyDescent="0.3">
      <c r="A295">
        <v>294</v>
      </c>
      <c r="B295" t="s">
        <v>311</v>
      </c>
      <c r="C295" t="s">
        <v>21</v>
      </c>
      <c r="D295" s="3">
        <v>42257</v>
      </c>
      <c r="E295">
        <v>5244</v>
      </c>
      <c r="F295">
        <v>56</v>
      </c>
      <c r="G295">
        <v>12</v>
      </c>
      <c r="H295">
        <v>7</v>
      </c>
    </row>
    <row r="296" spans="1:8" x14ac:dyDescent="0.3">
      <c r="A296">
        <v>295</v>
      </c>
      <c r="B296" t="s">
        <v>312</v>
      </c>
      <c r="C296" t="s">
        <v>14</v>
      </c>
      <c r="D296" s="3">
        <v>44544</v>
      </c>
      <c r="E296">
        <v>6169</v>
      </c>
      <c r="F296">
        <v>26</v>
      </c>
      <c r="G296">
        <v>7</v>
      </c>
      <c r="H296">
        <v>4</v>
      </c>
    </row>
    <row r="297" spans="1:8" x14ac:dyDescent="0.3">
      <c r="A297">
        <v>296</v>
      </c>
      <c r="B297" t="s">
        <v>313</v>
      </c>
      <c r="C297" t="s">
        <v>19</v>
      </c>
      <c r="D297" s="3">
        <v>45581</v>
      </c>
      <c r="E297">
        <v>4802</v>
      </c>
      <c r="F297">
        <v>31</v>
      </c>
      <c r="G297">
        <v>9</v>
      </c>
      <c r="H297">
        <v>9</v>
      </c>
    </row>
    <row r="298" spans="1:8" x14ac:dyDescent="0.3">
      <c r="A298">
        <v>297</v>
      </c>
      <c r="B298" t="s">
        <v>314</v>
      </c>
      <c r="C298" t="s">
        <v>11</v>
      </c>
      <c r="D298" s="3">
        <v>45214</v>
      </c>
      <c r="E298">
        <v>7614</v>
      </c>
      <c r="F298">
        <v>39</v>
      </c>
      <c r="G298">
        <v>10</v>
      </c>
      <c r="H298">
        <v>6</v>
      </c>
    </row>
    <row r="299" spans="1:8" x14ac:dyDescent="0.3">
      <c r="A299">
        <v>298</v>
      </c>
      <c r="B299" t="s">
        <v>315</v>
      </c>
      <c r="C299" t="s">
        <v>14</v>
      </c>
      <c r="D299" s="3">
        <v>42231</v>
      </c>
      <c r="E299">
        <v>7276</v>
      </c>
      <c r="F299">
        <v>25</v>
      </c>
      <c r="G299">
        <v>4</v>
      </c>
      <c r="H299">
        <v>9</v>
      </c>
    </row>
    <row r="300" spans="1:8" x14ac:dyDescent="0.3">
      <c r="A300">
        <v>299</v>
      </c>
      <c r="B300" t="s">
        <v>316</v>
      </c>
      <c r="C300" t="s">
        <v>25</v>
      </c>
      <c r="D300" s="3">
        <v>43607</v>
      </c>
      <c r="E300">
        <v>7427</v>
      </c>
      <c r="F300">
        <v>41</v>
      </c>
      <c r="G300">
        <v>2</v>
      </c>
      <c r="H300">
        <v>9</v>
      </c>
    </row>
    <row r="301" spans="1:8" x14ac:dyDescent="0.3">
      <c r="A301">
        <v>300</v>
      </c>
      <c r="B301" t="s">
        <v>317</v>
      </c>
      <c r="C301" t="s">
        <v>19</v>
      </c>
      <c r="D301" s="3">
        <v>45034</v>
      </c>
      <c r="E301">
        <v>8461</v>
      </c>
      <c r="F301">
        <v>25</v>
      </c>
      <c r="G301">
        <v>6</v>
      </c>
      <c r="H301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65AA-30F2-474E-BC13-59184B26B3FD}">
  <dimension ref="A1:J301"/>
  <sheetViews>
    <sheetView workbookViewId="0"/>
  </sheetViews>
  <sheetFormatPr defaultRowHeight="14.4" x14ac:dyDescent="0.3"/>
  <cols>
    <col min="1" max="1" width="13.77734375" bestFit="1" customWidth="1"/>
    <col min="2" max="2" width="12.109375" bestFit="1" customWidth="1"/>
    <col min="3" max="3" width="12" bestFit="1" customWidth="1"/>
    <col min="4" max="4" width="13.33203125" bestFit="1" customWidth="1"/>
    <col min="5" max="5" width="15.77734375" bestFit="1" customWidth="1"/>
    <col min="6" max="6" width="8.33203125" bestFit="1" customWidth="1"/>
    <col min="7" max="7" width="6.44140625" bestFit="1" customWidth="1"/>
    <col min="8" max="8" width="18.6640625" bestFit="1" customWidth="1"/>
    <col min="9" max="9" width="20.109375" bestFit="1" customWidth="1"/>
    <col min="10" max="10" width="13.109375" bestFit="1" customWidth="1"/>
  </cols>
  <sheetData>
    <row r="1" spans="1:10" x14ac:dyDescent="0.3">
      <c r="A1" t="s">
        <v>0</v>
      </c>
      <c r="B1" t="s">
        <v>321</v>
      </c>
      <c r="C1" t="s">
        <v>496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885</v>
      </c>
    </row>
    <row r="2" spans="1:10" x14ac:dyDescent="0.3">
      <c r="A2">
        <v>1</v>
      </c>
      <c r="B2" s="5" t="s">
        <v>497</v>
      </c>
      <c r="C2" s="5" t="s">
        <v>498</v>
      </c>
      <c r="D2" s="5" t="s">
        <v>11</v>
      </c>
      <c r="E2" s="3">
        <v>43059</v>
      </c>
      <c r="F2">
        <v>6614</v>
      </c>
      <c r="G2">
        <v>26</v>
      </c>
      <c r="H2">
        <v>8</v>
      </c>
      <c r="I2">
        <v>6</v>
      </c>
      <c r="J2" t="s">
        <v>886</v>
      </c>
    </row>
    <row r="3" spans="1:10" x14ac:dyDescent="0.3">
      <c r="A3">
        <v>2</v>
      </c>
      <c r="B3" s="5" t="s">
        <v>499</v>
      </c>
      <c r="C3" s="5" t="s">
        <v>500</v>
      </c>
      <c r="D3" s="5" t="s">
        <v>14</v>
      </c>
      <c r="E3" s="3">
        <v>41240</v>
      </c>
      <c r="F3">
        <v>7499</v>
      </c>
      <c r="G3">
        <v>40</v>
      </c>
      <c r="H3">
        <v>11</v>
      </c>
      <c r="I3">
        <v>9</v>
      </c>
      <c r="J3" t="s">
        <v>887</v>
      </c>
    </row>
    <row r="4" spans="1:10" x14ac:dyDescent="0.3">
      <c r="A4">
        <v>3</v>
      </c>
      <c r="B4" s="5" t="s">
        <v>501</v>
      </c>
      <c r="C4" s="5" t="s">
        <v>502</v>
      </c>
      <c r="D4" s="5" t="s">
        <v>17</v>
      </c>
      <c r="E4" s="3">
        <v>41936</v>
      </c>
      <c r="F4">
        <v>8220</v>
      </c>
      <c r="G4">
        <v>47</v>
      </c>
      <c r="H4">
        <v>11</v>
      </c>
      <c r="I4">
        <v>8</v>
      </c>
      <c r="J4" t="s">
        <v>887</v>
      </c>
    </row>
    <row r="5" spans="1:10" x14ac:dyDescent="0.3">
      <c r="A5">
        <v>4</v>
      </c>
      <c r="B5" s="5" t="s">
        <v>503</v>
      </c>
      <c r="C5" s="5" t="s">
        <v>504</v>
      </c>
      <c r="D5" s="5" t="s">
        <v>19</v>
      </c>
      <c r="E5" s="3">
        <v>42572</v>
      </c>
      <c r="F5">
        <v>6578</v>
      </c>
      <c r="G5">
        <v>42</v>
      </c>
      <c r="H5">
        <v>4</v>
      </c>
      <c r="I5">
        <v>9</v>
      </c>
      <c r="J5" t="s">
        <v>886</v>
      </c>
    </row>
    <row r="6" spans="1:10" x14ac:dyDescent="0.3">
      <c r="A6">
        <v>5</v>
      </c>
      <c r="B6" s="5" t="s">
        <v>505</v>
      </c>
      <c r="C6" s="5" t="s">
        <v>506</v>
      </c>
      <c r="D6" s="5" t="s">
        <v>21</v>
      </c>
      <c r="E6" s="3">
        <v>43738</v>
      </c>
      <c r="F6">
        <v>5705</v>
      </c>
      <c r="G6">
        <v>43</v>
      </c>
      <c r="H6">
        <v>6</v>
      </c>
      <c r="I6">
        <v>6</v>
      </c>
      <c r="J6" t="s">
        <v>886</v>
      </c>
    </row>
    <row r="7" spans="1:10" x14ac:dyDescent="0.3">
      <c r="A7">
        <v>6</v>
      </c>
      <c r="B7" s="5" t="s">
        <v>507</v>
      </c>
      <c r="C7" s="5" t="s">
        <v>508</v>
      </c>
      <c r="D7" s="5" t="s">
        <v>14</v>
      </c>
      <c r="E7" s="3">
        <v>40655</v>
      </c>
      <c r="F7">
        <v>6133</v>
      </c>
      <c r="G7">
        <v>25</v>
      </c>
      <c r="H7">
        <v>11</v>
      </c>
      <c r="I7">
        <v>4</v>
      </c>
      <c r="J7" t="s">
        <v>886</v>
      </c>
    </row>
    <row r="8" spans="1:10" x14ac:dyDescent="0.3">
      <c r="A8">
        <v>7</v>
      </c>
      <c r="B8" s="5" t="s">
        <v>509</v>
      </c>
      <c r="C8" s="5" t="s">
        <v>510</v>
      </c>
      <c r="D8" s="5" t="s">
        <v>14</v>
      </c>
      <c r="E8" s="3">
        <v>45460</v>
      </c>
      <c r="F8">
        <v>5096</v>
      </c>
      <c r="G8">
        <v>29</v>
      </c>
      <c r="H8">
        <v>13</v>
      </c>
      <c r="I8">
        <v>8</v>
      </c>
      <c r="J8" t="s">
        <v>886</v>
      </c>
    </row>
    <row r="9" spans="1:10" x14ac:dyDescent="0.3">
      <c r="A9">
        <v>8</v>
      </c>
      <c r="B9" s="5" t="s">
        <v>509</v>
      </c>
      <c r="C9" s="5" t="s">
        <v>510</v>
      </c>
      <c r="D9" s="5" t="s">
        <v>25</v>
      </c>
      <c r="E9" s="3">
        <v>43734</v>
      </c>
      <c r="F9">
        <v>3771</v>
      </c>
      <c r="G9">
        <v>35</v>
      </c>
      <c r="H9">
        <v>2</v>
      </c>
      <c r="I9">
        <v>5</v>
      </c>
      <c r="J9" t="s">
        <v>886</v>
      </c>
    </row>
    <row r="10" spans="1:10" x14ac:dyDescent="0.3">
      <c r="A10">
        <v>9</v>
      </c>
      <c r="B10" s="5" t="s">
        <v>511</v>
      </c>
      <c r="C10" s="5" t="s">
        <v>512</v>
      </c>
      <c r="D10" s="5" t="s">
        <v>17</v>
      </c>
      <c r="E10" s="3">
        <v>41677</v>
      </c>
      <c r="F10">
        <v>8754</v>
      </c>
      <c r="G10">
        <v>50</v>
      </c>
      <c r="H10">
        <v>4</v>
      </c>
      <c r="I10">
        <v>6</v>
      </c>
      <c r="J10" t="s">
        <v>887</v>
      </c>
    </row>
    <row r="11" spans="1:10" x14ac:dyDescent="0.3">
      <c r="A11">
        <v>10</v>
      </c>
      <c r="B11" s="5" t="s">
        <v>513</v>
      </c>
      <c r="C11" s="5" t="s">
        <v>514</v>
      </c>
      <c r="D11" s="5" t="s">
        <v>11</v>
      </c>
      <c r="E11" s="3">
        <v>45386</v>
      </c>
      <c r="F11">
        <v>4462</v>
      </c>
      <c r="G11">
        <v>53</v>
      </c>
      <c r="H11">
        <v>1</v>
      </c>
      <c r="I11">
        <v>6</v>
      </c>
      <c r="J11" t="s">
        <v>886</v>
      </c>
    </row>
    <row r="12" spans="1:10" x14ac:dyDescent="0.3">
      <c r="A12">
        <v>11</v>
      </c>
      <c r="B12" s="5" t="s">
        <v>515</v>
      </c>
      <c r="C12" s="5" t="s">
        <v>516</v>
      </c>
      <c r="D12" s="5" t="s">
        <v>19</v>
      </c>
      <c r="E12" s="3">
        <v>42715</v>
      </c>
      <c r="F12">
        <v>6345</v>
      </c>
      <c r="G12">
        <v>38</v>
      </c>
      <c r="H12">
        <v>7</v>
      </c>
      <c r="I12">
        <v>4</v>
      </c>
      <c r="J12" t="s">
        <v>886</v>
      </c>
    </row>
    <row r="13" spans="1:10" x14ac:dyDescent="0.3">
      <c r="A13">
        <v>12</v>
      </c>
      <c r="B13" s="5" t="s">
        <v>517</v>
      </c>
      <c r="C13" s="5" t="s">
        <v>518</v>
      </c>
      <c r="D13" s="5" t="s">
        <v>14</v>
      </c>
      <c r="E13" s="3">
        <v>45294</v>
      </c>
      <c r="F13">
        <v>8141</v>
      </c>
      <c r="G13">
        <v>45</v>
      </c>
      <c r="H13">
        <v>5</v>
      </c>
      <c r="I13">
        <v>4</v>
      </c>
      <c r="J13" t="s">
        <v>887</v>
      </c>
    </row>
    <row r="14" spans="1:10" x14ac:dyDescent="0.3">
      <c r="A14">
        <v>13</v>
      </c>
      <c r="B14" s="5" t="s">
        <v>519</v>
      </c>
      <c r="C14" s="5" t="s">
        <v>520</v>
      </c>
      <c r="D14" s="5" t="s">
        <v>17</v>
      </c>
      <c r="E14" s="3">
        <v>40117</v>
      </c>
      <c r="F14">
        <v>7082</v>
      </c>
      <c r="G14">
        <v>32</v>
      </c>
      <c r="H14">
        <v>13</v>
      </c>
      <c r="I14">
        <v>7</v>
      </c>
      <c r="J14" t="s">
        <v>887</v>
      </c>
    </row>
    <row r="15" spans="1:10" x14ac:dyDescent="0.3">
      <c r="A15">
        <v>14</v>
      </c>
      <c r="B15" s="5" t="s">
        <v>521</v>
      </c>
      <c r="C15" s="5" t="s">
        <v>522</v>
      </c>
      <c r="D15" s="5" t="s">
        <v>11</v>
      </c>
      <c r="E15" s="3">
        <v>42363</v>
      </c>
      <c r="F15">
        <v>6325</v>
      </c>
      <c r="G15">
        <v>45</v>
      </c>
      <c r="H15">
        <v>1</v>
      </c>
      <c r="I15">
        <v>8</v>
      </c>
      <c r="J15" t="s">
        <v>886</v>
      </c>
    </row>
    <row r="16" spans="1:10" x14ac:dyDescent="0.3">
      <c r="A16">
        <v>15</v>
      </c>
      <c r="B16" s="5" t="s">
        <v>499</v>
      </c>
      <c r="C16" s="5" t="s">
        <v>523</v>
      </c>
      <c r="D16" s="5" t="s">
        <v>21</v>
      </c>
      <c r="E16" s="3">
        <v>44418</v>
      </c>
      <c r="F16">
        <v>6296</v>
      </c>
      <c r="G16">
        <v>33</v>
      </c>
      <c r="H16">
        <v>3</v>
      </c>
      <c r="I16">
        <v>7</v>
      </c>
      <c r="J16" t="s">
        <v>886</v>
      </c>
    </row>
    <row r="17" spans="1:10" x14ac:dyDescent="0.3">
      <c r="A17">
        <v>16</v>
      </c>
      <c r="B17" s="5" t="s">
        <v>524</v>
      </c>
      <c r="C17" s="5" t="s">
        <v>525</v>
      </c>
      <c r="D17" s="5" t="s">
        <v>21</v>
      </c>
      <c r="E17" s="3">
        <v>43935</v>
      </c>
      <c r="F17">
        <v>6504</v>
      </c>
      <c r="G17">
        <v>39</v>
      </c>
      <c r="H17">
        <v>2</v>
      </c>
      <c r="I17">
        <v>6</v>
      </c>
      <c r="J17" t="s">
        <v>886</v>
      </c>
    </row>
    <row r="18" spans="1:10" x14ac:dyDescent="0.3">
      <c r="A18">
        <v>17</v>
      </c>
      <c r="B18" s="5" t="s">
        <v>526</v>
      </c>
      <c r="C18" s="5" t="s">
        <v>527</v>
      </c>
      <c r="D18" s="5" t="s">
        <v>21</v>
      </c>
      <c r="E18" s="3">
        <v>43538</v>
      </c>
      <c r="F18">
        <v>4894</v>
      </c>
      <c r="G18">
        <v>56</v>
      </c>
      <c r="H18">
        <v>1</v>
      </c>
      <c r="I18">
        <v>6</v>
      </c>
      <c r="J18" t="s">
        <v>886</v>
      </c>
    </row>
    <row r="19" spans="1:10" x14ac:dyDescent="0.3">
      <c r="A19">
        <v>18</v>
      </c>
      <c r="B19" s="5" t="s">
        <v>528</v>
      </c>
      <c r="C19" s="5" t="s">
        <v>529</v>
      </c>
      <c r="D19" s="5" t="s">
        <v>25</v>
      </c>
      <c r="E19" s="3">
        <v>45312</v>
      </c>
      <c r="F19">
        <v>6340</v>
      </c>
      <c r="G19">
        <v>40</v>
      </c>
      <c r="H19">
        <v>11</v>
      </c>
      <c r="I19">
        <v>6</v>
      </c>
      <c r="J19" t="s">
        <v>886</v>
      </c>
    </row>
    <row r="20" spans="1:10" x14ac:dyDescent="0.3">
      <c r="A20">
        <v>19</v>
      </c>
      <c r="B20" s="5" t="s">
        <v>530</v>
      </c>
      <c r="C20" s="5" t="s">
        <v>531</v>
      </c>
      <c r="D20" s="5" t="s">
        <v>25</v>
      </c>
      <c r="E20" s="3">
        <v>43444</v>
      </c>
      <c r="F20">
        <v>4407</v>
      </c>
      <c r="G20">
        <v>57</v>
      </c>
      <c r="H20">
        <v>2</v>
      </c>
      <c r="I20">
        <v>7</v>
      </c>
      <c r="J20" t="s">
        <v>886</v>
      </c>
    </row>
    <row r="21" spans="1:10" x14ac:dyDescent="0.3">
      <c r="A21">
        <v>20</v>
      </c>
      <c r="B21" s="5" t="s">
        <v>532</v>
      </c>
      <c r="C21" s="5" t="s">
        <v>533</v>
      </c>
      <c r="D21" s="5" t="s">
        <v>19</v>
      </c>
      <c r="E21" s="3">
        <v>41882</v>
      </c>
      <c r="F21">
        <v>6014</v>
      </c>
      <c r="G21">
        <v>25</v>
      </c>
      <c r="H21">
        <v>1</v>
      </c>
      <c r="I21">
        <v>9</v>
      </c>
      <c r="J21" t="s">
        <v>886</v>
      </c>
    </row>
    <row r="22" spans="1:10" x14ac:dyDescent="0.3">
      <c r="A22">
        <v>21</v>
      </c>
      <c r="B22" s="5" t="s">
        <v>534</v>
      </c>
      <c r="C22" s="5" t="s">
        <v>535</v>
      </c>
      <c r="D22" s="5" t="s">
        <v>21</v>
      </c>
      <c r="E22" s="3">
        <v>44798</v>
      </c>
      <c r="F22">
        <v>6568</v>
      </c>
      <c r="G22">
        <v>38</v>
      </c>
      <c r="H22">
        <v>12</v>
      </c>
      <c r="I22">
        <v>7</v>
      </c>
      <c r="J22" t="s">
        <v>886</v>
      </c>
    </row>
    <row r="23" spans="1:10" x14ac:dyDescent="0.3">
      <c r="A23">
        <v>22</v>
      </c>
      <c r="B23" s="5" t="s">
        <v>536</v>
      </c>
      <c r="C23" s="5" t="s">
        <v>537</v>
      </c>
      <c r="D23" s="5" t="s">
        <v>19</v>
      </c>
      <c r="E23" s="3">
        <v>44018</v>
      </c>
      <c r="F23">
        <v>5501</v>
      </c>
      <c r="G23">
        <v>34</v>
      </c>
      <c r="H23">
        <v>8</v>
      </c>
      <c r="I23">
        <v>4</v>
      </c>
      <c r="J23" t="s">
        <v>886</v>
      </c>
    </row>
    <row r="24" spans="1:10" x14ac:dyDescent="0.3">
      <c r="A24">
        <v>23</v>
      </c>
      <c r="B24" s="5" t="s">
        <v>538</v>
      </c>
      <c r="C24" s="5" t="s">
        <v>539</v>
      </c>
      <c r="D24" s="5" t="s">
        <v>14</v>
      </c>
      <c r="E24" s="3">
        <v>42862</v>
      </c>
      <c r="F24">
        <v>3963</v>
      </c>
      <c r="G24">
        <v>24</v>
      </c>
      <c r="H24">
        <v>3</v>
      </c>
      <c r="I24">
        <v>4</v>
      </c>
      <c r="J24" t="s">
        <v>886</v>
      </c>
    </row>
    <row r="25" spans="1:10" x14ac:dyDescent="0.3">
      <c r="A25">
        <v>24</v>
      </c>
      <c r="B25" s="5" t="s">
        <v>540</v>
      </c>
      <c r="C25" s="5" t="s">
        <v>541</v>
      </c>
      <c r="D25" s="5" t="s">
        <v>11</v>
      </c>
      <c r="E25" s="3">
        <v>40169</v>
      </c>
      <c r="F25">
        <v>6925</v>
      </c>
      <c r="G25">
        <v>24</v>
      </c>
      <c r="H25">
        <v>11</v>
      </c>
      <c r="I25">
        <v>4</v>
      </c>
      <c r="J25" t="s">
        <v>886</v>
      </c>
    </row>
    <row r="26" spans="1:10" x14ac:dyDescent="0.3">
      <c r="A26">
        <v>25</v>
      </c>
      <c r="B26" s="5" t="s">
        <v>542</v>
      </c>
      <c r="C26" s="5" t="s">
        <v>543</v>
      </c>
      <c r="D26" s="5" t="s">
        <v>17</v>
      </c>
      <c r="E26" s="3">
        <v>40905</v>
      </c>
      <c r="F26">
        <v>7410</v>
      </c>
      <c r="G26">
        <v>35</v>
      </c>
      <c r="H26">
        <v>3</v>
      </c>
      <c r="I26">
        <v>8</v>
      </c>
      <c r="J26" t="s">
        <v>887</v>
      </c>
    </row>
    <row r="27" spans="1:10" x14ac:dyDescent="0.3">
      <c r="A27">
        <v>26</v>
      </c>
      <c r="B27" s="5" t="s">
        <v>544</v>
      </c>
      <c r="C27" s="5" t="s">
        <v>545</v>
      </c>
      <c r="D27" s="5" t="s">
        <v>17</v>
      </c>
      <c r="E27" s="3">
        <v>43367</v>
      </c>
      <c r="F27">
        <v>4781</v>
      </c>
      <c r="G27">
        <v>47</v>
      </c>
      <c r="H27">
        <v>5</v>
      </c>
      <c r="I27">
        <v>6</v>
      </c>
      <c r="J27" t="s">
        <v>886</v>
      </c>
    </row>
    <row r="28" spans="1:10" x14ac:dyDescent="0.3">
      <c r="A28">
        <v>27</v>
      </c>
      <c r="B28" s="5" t="s">
        <v>505</v>
      </c>
      <c r="C28" s="5" t="s">
        <v>546</v>
      </c>
      <c r="D28" s="5" t="s">
        <v>25</v>
      </c>
      <c r="E28" s="3">
        <v>42435</v>
      </c>
      <c r="F28">
        <v>3553</v>
      </c>
      <c r="G28">
        <v>46</v>
      </c>
      <c r="H28">
        <v>13</v>
      </c>
      <c r="I28">
        <v>7</v>
      </c>
      <c r="J28" t="s">
        <v>886</v>
      </c>
    </row>
    <row r="29" spans="1:10" x14ac:dyDescent="0.3">
      <c r="A29">
        <v>28</v>
      </c>
      <c r="B29" s="5" t="s">
        <v>547</v>
      </c>
      <c r="C29" s="5" t="s">
        <v>514</v>
      </c>
      <c r="D29" s="5" t="s">
        <v>14</v>
      </c>
      <c r="E29" s="3">
        <v>45330</v>
      </c>
      <c r="F29">
        <v>3634</v>
      </c>
      <c r="G29">
        <v>36</v>
      </c>
      <c r="H29">
        <v>14</v>
      </c>
      <c r="I29">
        <v>8</v>
      </c>
      <c r="J29" t="s">
        <v>886</v>
      </c>
    </row>
    <row r="30" spans="1:10" x14ac:dyDescent="0.3">
      <c r="A30">
        <v>29</v>
      </c>
      <c r="B30" s="5" t="s">
        <v>548</v>
      </c>
      <c r="C30" s="5" t="s">
        <v>549</v>
      </c>
      <c r="D30" s="5" t="s">
        <v>25</v>
      </c>
      <c r="E30" s="3">
        <v>42740</v>
      </c>
      <c r="F30">
        <v>6558</v>
      </c>
      <c r="G30">
        <v>42</v>
      </c>
      <c r="H30">
        <v>14</v>
      </c>
      <c r="I30">
        <v>8</v>
      </c>
      <c r="J30" t="s">
        <v>886</v>
      </c>
    </row>
    <row r="31" spans="1:10" x14ac:dyDescent="0.3">
      <c r="A31">
        <v>30</v>
      </c>
      <c r="B31" s="5" t="s">
        <v>550</v>
      </c>
      <c r="C31" s="5" t="s">
        <v>551</v>
      </c>
      <c r="D31" s="5" t="s">
        <v>19</v>
      </c>
      <c r="E31" s="3">
        <v>40832</v>
      </c>
      <c r="F31">
        <v>6362</v>
      </c>
      <c r="G31">
        <v>46</v>
      </c>
      <c r="H31">
        <v>11</v>
      </c>
      <c r="I31">
        <v>9</v>
      </c>
      <c r="J31" t="s">
        <v>886</v>
      </c>
    </row>
    <row r="32" spans="1:10" x14ac:dyDescent="0.3">
      <c r="A32">
        <v>31</v>
      </c>
      <c r="B32" s="5" t="s">
        <v>552</v>
      </c>
      <c r="C32" s="5" t="s">
        <v>553</v>
      </c>
      <c r="D32" s="5" t="s">
        <v>25</v>
      </c>
      <c r="E32" s="3">
        <v>44689</v>
      </c>
      <c r="F32">
        <v>4379</v>
      </c>
      <c r="G32">
        <v>32</v>
      </c>
      <c r="H32">
        <v>14</v>
      </c>
      <c r="I32">
        <v>4</v>
      </c>
      <c r="J32" t="s">
        <v>886</v>
      </c>
    </row>
    <row r="33" spans="1:10" x14ac:dyDescent="0.3">
      <c r="A33">
        <v>32</v>
      </c>
      <c r="B33" s="5" t="s">
        <v>554</v>
      </c>
      <c r="C33" s="5" t="s">
        <v>555</v>
      </c>
      <c r="D33" s="5" t="s">
        <v>19</v>
      </c>
      <c r="E33" s="3">
        <v>42599</v>
      </c>
      <c r="F33">
        <v>6003</v>
      </c>
      <c r="G33">
        <v>27</v>
      </c>
      <c r="H33">
        <v>3</v>
      </c>
      <c r="I33">
        <v>4</v>
      </c>
      <c r="J33" t="s">
        <v>886</v>
      </c>
    </row>
    <row r="34" spans="1:10" x14ac:dyDescent="0.3">
      <c r="A34">
        <v>33</v>
      </c>
      <c r="B34" s="5" t="s">
        <v>556</v>
      </c>
      <c r="C34" s="5" t="s">
        <v>529</v>
      </c>
      <c r="D34" s="5" t="s">
        <v>25</v>
      </c>
      <c r="E34" s="3">
        <v>42079</v>
      </c>
      <c r="F34">
        <v>4057</v>
      </c>
      <c r="G34">
        <v>26</v>
      </c>
      <c r="H34">
        <v>13</v>
      </c>
      <c r="I34">
        <v>6</v>
      </c>
      <c r="J34" t="s">
        <v>886</v>
      </c>
    </row>
    <row r="35" spans="1:10" x14ac:dyDescent="0.3">
      <c r="A35">
        <v>34</v>
      </c>
      <c r="B35" s="5" t="s">
        <v>557</v>
      </c>
      <c r="C35" s="5" t="s">
        <v>558</v>
      </c>
      <c r="D35" s="5" t="s">
        <v>52</v>
      </c>
      <c r="E35" s="3">
        <v>41923</v>
      </c>
      <c r="F35">
        <v>3651</v>
      </c>
      <c r="G35">
        <v>28</v>
      </c>
      <c r="H35">
        <v>11</v>
      </c>
      <c r="I35">
        <v>6</v>
      </c>
      <c r="J35" t="s">
        <v>886</v>
      </c>
    </row>
    <row r="36" spans="1:10" x14ac:dyDescent="0.3">
      <c r="A36">
        <v>35</v>
      </c>
      <c r="B36" s="5" t="s">
        <v>547</v>
      </c>
      <c r="C36" s="5" t="s">
        <v>559</v>
      </c>
      <c r="D36" s="5" t="s">
        <v>11</v>
      </c>
      <c r="E36" s="3">
        <v>42729</v>
      </c>
      <c r="F36">
        <v>7671</v>
      </c>
      <c r="G36">
        <v>54</v>
      </c>
      <c r="H36">
        <v>7</v>
      </c>
      <c r="I36">
        <v>5</v>
      </c>
      <c r="J36" t="s">
        <v>887</v>
      </c>
    </row>
    <row r="37" spans="1:10" x14ac:dyDescent="0.3">
      <c r="A37">
        <v>36</v>
      </c>
      <c r="B37" s="5" t="s">
        <v>517</v>
      </c>
      <c r="C37" s="5" t="s">
        <v>560</v>
      </c>
      <c r="D37" s="5" t="s">
        <v>25</v>
      </c>
      <c r="E37" s="3">
        <v>44852</v>
      </c>
      <c r="F37">
        <v>8581</v>
      </c>
      <c r="G37">
        <v>34</v>
      </c>
      <c r="H37">
        <v>13</v>
      </c>
      <c r="I37">
        <v>7</v>
      </c>
      <c r="J37" t="s">
        <v>887</v>
      </c>
    </row>
    <row r="38" spans="1:10" x14ac:dyDescent="0.3">
      <c r="A38">
        <v>37</v>
      </c>
      <c r="B38" s="5" t="s">
        <v>561</v>
      </c>
      <c r="C38" s="5" t="s">
        <v>562</v>
      </c>
      <c r="D38" s="5" t="s">
        <v>19</v>
      </c>
      <c r="E38" s="3">
        <v>42563</v>
      </c>
      <c r="F38">
        <v>7731</v>
      </c>
      <c r="G38">
        <v>58</v>
      </c>
      <c r="H38">
        <v>11</v>
      </c>
      <c r="I38">
        <v>8</v>
      </c>
      <c r="J38" t="s">
        <v>887</v>
      </c>
    </row>
    <row r="39" spans="1:10" x14ac:dyDescent="0.3">
      <c r="A39">
        <v>38</v>
      </c>
      <c r="B39" s="5" t="s">
        <v>563</v>
      </c>
      <c r="C39" s="5" t="s">
        <v>564</v>
      </c>
      <c r="D39" s="5" t="s">
        <v>14</v>
      </c>
      <c r="E39" s="3">
        <v>42269</v>
      </c>
      <c r="F39">
        <v>3935</v>
      </c>
      <c r="G39">
        <v>41</v>
      </c>
      <c r="H39">
        <v>7</v>
      </c>
      <c r="I39">
        <v>8</v>
      </c>
      <c r="J39" t="s">
        <v>886</v>
      </c>
    </row>
    <row r="40" spans="1:10" x14ac:dyDescent="0.3">
      <c r="A40">
        <v>39</v>
      </c>
      <c r="B40" s="5" t="s">
        <v>565</v>
      </c>
      <c r="C40" s="5" t="s">
        <v>566</v>
      </c>
      <c r="D40" s="5" t="s">
        <v>25</v>
      </c>
      <c r="E40" s="3">
        <v>43115</v>
      </c>
      <c r="F40">
        <v>6926</v>
      </c>
      <c r="G40">
        <v>48</v>
      </c>
      <c r="H40">
        <v>2</v>
      </c>
      <c r="I40">
        <v>8</v>
      </c>
      <c r="J40" t="s">
        <v>886</v>
      </c>
    </row>
    <row r="41" spans="1:10" x14ac:dyDescent="0.3">
      <c r="A41">
        <v>40</v>
      </c>
      <c r="B41" s="5" t="s">
        <v>567</v>
      </c>
      <c r="C41" s="5" t="s">
        <v>568</v>
      </c>
      <c r="D41" s="5" t="s">
        <v>14</v>
      </c>
      <c r="E41" s="3">
        <v>41153</v>
      </c>
      <c r="F41">
        <v>8234</v>
      </c>
      <c r="G41">
        <v>26</v>
      </c>
      <c r="H41">
        <v>5</v>
      </c>
      <c r="I41">
        <v>7</v>
      </c>
      <c r="J41" t="s">
        <v>887</v>
      </c>
    </row>
    <row r="42" spans="1:10" x14ac:dyDescent="0.3">
      <c r="A42">
        <v>41</v>
      </c>
      <c r="B42" s="5" t="s">
        <v>569</v>
      </c>
      <c r="C42" s="5" t="s">
        <v>514</v>
      </c>
      <c r="D42" s="5" t="s">
        <v>21</v>
      </c>
      <c r="E42" s="3">
        <v>42456</v>
      </c>
      <c r="F42">
        <v>5784</v>
      </c>
      <c r="G42">
        <v>34</v>
      </c>
      <c r="H42">
        <v>14</v>
      </c>
      <c r="I42">
        <v>8</v>
      </c>
      <c r="J42" t="s">
        <v>886</v>
      </c>
    </row>
    <row r="43" spans="1:10" x14ac:dyDescent="0.3">
      <c r="A43">
        <v>42</v>
      </c>
      <c r="B43" s="5" t="s">
        <v>569</v>
      </c>
      <c r="C43" s="5" t="s">
        <v>514</v>
      </c>
      <c r="D43" s="5" t="s">
        <v>21</v>
      </c>
      <c r="E43" s="3">
        <v>41419</v>
      </c>
      <c r="F43">
        <v>6028</v>
      </c>
      <c r="G43">
        <v>29</v>
      </c>
      <c r="H43">
        <v>13</v>
      </c>
      <c r="I43">
        <v>5</v>
      </c>
      <c r="J43" t="s">
        <v>886</v>
      </c>
    </row>
    <row r="44" spans="1:10" x14ac:dyDescent="0.3">
      <c r="A44">
        <v>43</v>
      </c>
      <c r="B44" s="5" t="s">
        <v>570</v>
      </c>
      <c r="C44" s="5" t="s">
        <v>571</v>
      </c>
      <c r="D44" s="5" t="s">
        <v>52</v>
      </c>
      <c r="E44" s="3">
        <v>40544</v>
      </c>
      <c r="F44">
        <v>7821</v>
      </c>
      <c r="G44">
        <v>45</v>
      </c>
      <c r="H44">
        <v>1</v>
      </c>
      <c r="I44">
        <v>9</v>
      </c>
      <c r="J44" t="s">
        <v>887</v>
      </c>
    </row>
    <row r="45" spans="1:10" x14ac:dyDescent="0.3">
      <c r="A45">
        <v>44</v>
      </c>
      <c r="B45" s="5" t="s">
        <v>572</v>
      </c>
      <c r="C45" s="5" t="s">
        <v>573</v>
      </c>
      <c r="D45" s="5" t="s">
        <v>25</v>
      </c>
      <c r="E45" s="3">
        <v>44326</v>
      </c>
      <c r="F45">
        <v>4326</v>
      </c>
      <c r="G45">
        <v>35</v>
      </c>
      <c r="H45">
        <v>7</v>
      </c>
      <c r="I45">
        <v>9</v>
      </c>
      <c r="J45" t="s">
        <v>886</v>
      </c>
    </row>
    <row r="46" spans="1:10" x14ac:dyDescent="0.3">
      <c r="A46">
        <v>45</v>
      </c>
      <c r="B46" s="5" t="s">
        <v>511</v>
      </c>
      <c r="C46" s="5" t="s">
        <v>574</v>
      </c>
      <c r="D46" s="5" t="s">
        <v>17</v>
      </c>
      <c r="E46" s="3">
        <v>40721</v>
      </c>
      <c r="F46">
        <v>8831</v>
      </c>
      <c r="G46">
        <v>57</v>
      </c>
      <c r="H46">
        <v>9</v>
      </c>
      <c r="I46">
        <v>6</v>
      </c>
      <c r="J46" t="s">
        <v>887</v>
      </c>
    </row>
    <row r="47" spans="1:10" x14ac:dyDescent="0.3">
      <c r="A47">
        <v>46</v>
      </c>
      <c r="B47" s="5" t="s">
        <v>575</v>
      </c>
      <c r="C47" s="5" t="s">
        <v>576</v>
      </c>
      <c r="D47" s="5" t="s">
        <v>21</v>
      </c>
      <c r="E47" s="3">
        <v>41610</v>
      </c>
      <c r="F47">
        <v>4873</v>
      </c>
      <c r="G47">
        <v>32</v>
      </c>
      <c r="H47">
        <v>4</v>
      </c>
      <c r="I47">
        <v>5</v>
      </c>
      <c r="J47" t="s">
        <v>886</v>
      </c>
    </row>
    <row r="48" spans="1:10" x14ac:dyDescent="0.3">
      <c r="A48">
        <v>47</v>
      </c>
      <c r="B48" s="5" t="s">
        <v>577</v>
      </c>
      <c r="C48" s="5" t="s">
        <v>578</v>
      </c>
      <c r="D48" s="5" t="s">
        <v>17</v>
      </c>
      <c r="E48" s="3">
        <v>43328</v>
      </c>
      <c r="F48">
        <v>6065</v>
      </c>
      <c r="G48">
        <v>26</v>
      </c>
      <c r="H48">
        <v>5</v>
      </c>
      <c r="I48">
        <v>8</v>
      </c>
      <c r="J48" t="s">
        <v>886</v>
      </c>
    </row>
    <row r="49" spans="1:10" x14ac:dyDescent="0.3">
      <c r="A49">
        <v>48</v>
      </c>
      <c r="B49" s="5" t="s">
        <v>579</v>
      </c>
      <c r="C49" s="5" t="s">
        <v>580</v>
      </c>
      <c r="D49" s="5" t="s">
        <v>17</v>
      </c>
      <c r="E49" s="3">
        <v>41393</v>
      </c>
      <c r="F49">
        <v>7967</v>
      </c>
      <c r="G49">
        <v>32</v>
      </c>
      <c r="H49">
        <v>14</v>
      </c>
      <c r="I49">
        <v>5</v>
      </c>
      <c r="J49" t="s">
        <v>887</v>
      </c>
    </row>
    <row r="50" spans="1:10" x14ac:dyDescent="0.3">
      <c r="A50">
        <v>49</v>
      </c>
      <c r="B50" s="5" t="s">
        <v>581</v>
      </c>
      <c r="C50" s="5" t="s">
        <v>582</v>
      </c>
      <c r="D50" s="5" t="s">
        <v>25</v>
      </c>
      <c r="E50" s="3">
        <v>44351</v>
      </c>
      <c r="F50">
        <v>7230</v>
      </c>
      <c r="G50">
        <v>49</v>
      </c>
      <c r="H50">
        <v>9</v>
      </c>
      <c r="I50">
        <v>5</v>
      </c>
      <c r="J50" t="s">
        <v>887</v>
      </c>
    </row>
    <row r="51" spans="1:10" x14ac:dyDescent="0.3">
      <c r="A51">
        <v>50</v>
      </c>
      <c r="B51" s="5" t="s">
        <v>583</v>
      </c>
      <c r="C51" s="5" t="s">
        <v>584</v>
      </c>
      <c r="D51" s="5" t="s">
        <v>21</v>
      </c>
      <c r="E51" s="3">
        <v>40116</v>
      </c>
      <c r="F51">
        <v>6734</v>
      </c>
      <c r="G51">
        <v>58</v>
      </c>
      <c r="H51">
        <v>9</v>
      </c>
      <c r="I51">
        <v>9</v>
      </c>
      <c r="J51" t="s">
        <v>886</v>
      </c>
    </row>
    <row r="52" spans="1:10" x14ac:dyDescent="0.3">
      <c r="A52">
        <v>51</v>
      </c>
      <c r="B52" s="5" t="s">
        <v>585</v>
      </c>
      <c r="C52" s="5" t="s">
        <v>586</v>
      </c>
      <c r="D52" s="5" t="s">
        <v>19</v>
      </c>
      <c r="E52" s="3">
        <v>42352</v>
      </c>
      <c r="F52">
        <v>7065</v>
      </c>
      <c r="G52">
        <v>23</v>
      </c>
      <c r="H52">
        <v>1</v>
      </c>
      <c r="I52">
        <v>4</v>
      </c>
      <c r="J52" t="s">
        <v>887</v>
      </c>
    </row>
    <row r="53" spans="1:10" x14ac:dyDescent="0.3">
      <c r="A53">
        <v>52</v>
      </c>
      <c r="B53" s="5" t="s">
        <v>505</v>
      </c>
      <c r="C53" s="5" t="s">
        <v>587</v>
      </c>
      <c r="D53" s="5" t="s">
        <v>19</v>
      </c>
      <c r="E53" s="3">
        <v>42147</v>
      </c>
      <c r="F53">
        <v>5445</v>
      </c>
      <c r="G53">
        <v>25</v>
      </c>
      <c r="H53">
        <v>8</v>
      </c>
      <c r="I53">
        <v>8</v>
      </c>
      <c r="J53" t="s">
        <v>886</v>
      </c>
    </row>
    <row r="54" spans="1:10" x14ac:dyDescent="0.3">
      <c r="A54">
        <v>53</v>
      </c>
      <c r="B54" s="5" t="s">
        <v>550</v>
      </c>
      <c r="C54" s="5" t="s">
        <v>533</v>
      </c>
      <c r="D54" s="5" t="s">
        <v>17</v>
      </c>
      <c r="E54" s="3">
        <v>40206</v>
      </c>
      <c r="F54">
        <v>7472</v>
      </c>
      <c r="G54">
        <v>29</v>
      </c>
      <c r="H54">
        <v>12</v>
      </c>
      <c r="I54">
        <v>9</v>
      </c>
      <c r="J54" t="s">
        <v>887</v>
      </c>
    </row>
    <row r="55" spans="1:10" x14ac:dyDescent="0.3">
      <c r="A55">
        <v>54</v>
      </c>
      <c r="B55" s="5" t="s">
        <v>588</v>
      </c>
      <c r="C55" s="5" t="s">
        <v>589</v>
      </c>
      <c r="D55" s="5" t="s">
        <v>52</v>
      </c>
      <c r="E55" s="3">
        <v>42196</v>
      </c>
      <c r="F55">
        <v>3657</v>
      </c>
      <c r="G55">
        <v>52</v>
      </c>
      <c r="H55">
        <v>2</v>
      </c>
      <c r="I55">
        <v>7</v>
      </c>
      <c r="J55" t="s">
        <v>886</v>
      </c>
    </row>
    <row r="56" spans="1:10" x14ac:dyDescent="0.3">
      <c r="A56">
        <v>55</v>
      </c>
      <c r="B56" s="5" t="s">
        <v>510</v>
      </c>
      <c r="C56" s="5" t="s">
        <v>590</v>
      </c>
      <c r="D56" s="5" t="s">
        <v>11</v>
      </c>
      <c r="E56" s="3">
        <v>40260</v>
      </c>
      <c r="F56">
        <v>4429</v>
      </c>
      <c r="G56">
        <v>41</v>
      </c>
      <c r="H56">
        <v>11</v>
      </c>
      <c r="I56">
        <v>8</v>
      </c>
      <c r="J56" t="s">
        <v>886</v>
      </c>
    </row>
    <row r="57" spans="1:10" x14ac:dyDescent="0.3">
      <c r="A57">
        <v>56</v>
      </c>
      <c r="B57" s="5" t="s">
        <v>591</v>
      </c>
      <c r="C57" s="5" t="s">
        <v>592</v>
      </c>
      <c r="D57" s="5" t="s">
        <v>21</v>
      </c>
      <c r="E57" s="3">
        <v>43379</v>
      </c>
      <c r="F57">
        <v>3678</v>
      </c>
      <c r="G57">
        <v>22</v>
      </c>
      <c r="H57">
        <v>2</v>
      </c>
      <c r="I57">
        <v>5</v>
      </c>
      <c r="J57" t="s">
        <v>886</v>
      </c>
    </row>
    <row r="58" spans="1:10" x14ac:dyDescent="0.3">
      <c r="A58">
        <v>57</v>
      </c>
      <c r="B58" s="5" t="s">
        <v>593</v>
      </c>
      <c r="C58" s="5" t="s">
        <v>594</v>
      </c>
      <c r="D58" s="5" t="s">
        <v>14</v>
      </c>
      <c r="E58" s="3">
        <v>40820</v>
      </c>
      <c r="F58">
        <v>4600</v>
      </c>
      <c r="G58">
        <v>41</v>
      </c>
      <c r="H58">
        <v>11</v>
      </c>
      <c r="I58">
        <v>7</v>
      </c>
      <c r="J58" t="s">
        <v>886</v>
      </c>
    </row>
    <row r="59" spans="1:10" x14ac:dyDescent="0.3">
      <c r="A59">
        <v>58</v>
      </c>
      <c r="B59" s="5" t="s">
        <v>595</v>
      </c>
      <c r="C59" s="5" t="s">
        <v>596</v>
      </c>
      <c r="D59" s="5" t="s">
        <v>21</v>
      </c>
      <c r="E59" s="3">
        <v>40334</v>
      </c>
      <c r="F59">
        <v>6538</v>
      </c>
      <c r="G59">
        <v>46</v>
      </c>
      <c r="H59">
        <v>2</v>
      </c>
      <c r="I59">
        <v>4</v>
      </c>
      <c r="J59" t="s">
        <v>886</v>
      </c>
    </row>
    <row r="60" spans="1:10" x14ac:dyDescent="0.3">
      <c r="A60">
        <v>59</v>
      </c>
      <c r="B60" s="5" t="s">
        <v>597</v>
      </c>
      <c r="C60" s="5" t="s">
        <v>598</v>
      </c>
      <c r="D60" s="5" t="s">
        <v>19</v>
      </c>
      <c r="E60" s="3">
        <v>44992</v>
      </c>
      <c r="F60">
        <v>4813</v>
      </c>
      <c r="G60">
        <v>24</v>
      </c>
      <c r="H60">
        <v>9</v>
      </c>
      <c r="I60">
        <v>9</v>
      </c>
      <c r="J60" t="s">
        <v>886</v>
      </c>
    </row>
    <row r="61" spans="1:10" x14ac:dyDescent="0.3">
      <c r="A61">
        <v>60</v>
      </c>
      <c r="B61" s="5" t="s">
        <v>515</v>
      </c>
      <c r="C61" s="5" t="s">
        <v>599</v>
      </c>
      <c r="D61" s="5" t="s">
        <v>11</v>
      </c>
      <c r="E61" s="3">
        <v>45000</v>
      </c>
      <c r="F61">
        <v>7974</v>
      </c>
      <c r="G61">
        <v>59</v>
      </c>
      <c r="H61">
        <v>8</v>
      </c>
      <c r="I61">
        <v>4</v>
      </c>
      <c r="J61" t="s">
        <v>887</v>
      </c>
    </row>
    <row r="62" spans="1:10" x14ac:dyDescent="0.3">
      <c r="A62">
        <v>61</v>
      </c>
      <c r="B62" s="5" t="s">
        <v>600</v>
      </c>
      <c r="C62" s="5" t="s">
        <v>601</v>
      </c>
      <c r="D62" s="5" t="s">
        <v>14</v>
      </c>
      <c r="E62" s="3">
        <v>41501</v>
      </c>
      <c r="F62">
        <v>7853</v>
      </c>
      <c r="G62">
        <v>35</v>
      </c>
      <c r="H62">
        <v>3</v>
      </c>
      <c r="I62">
        <v>6</v>
      </c>
      <c r="J62" t="s">
        <v>887</v>
      </c>
    </row>
    <row r="63" spans="1:10" x14ac:dyDescent="0.3">
      <c r="A63">
        <v>62</v>
      </c>
      <c r="B63" s="5" t="s">
        <v>602</v>
      </c>
      <c r="C63" s="5" t="s">
        <v>603</v>
      </c>
      <c r="D63" s="5" t="s">
        <v>11</v>
      </c>
      <c r="E63" s="3">
        <v>43972</v>
      </c>
      <c r="F63">
        <v>8584</v>
      </c>
      <c r="G63">
        <v>47</v>
      </c>
      <c r="H63">
        <v>4</v>
      </c>
      <c r="I63">
        <v>5</v>
      </c>
      <c r="J63" t="s">
        <v>887</v>
      </c>
    </row>
    <row r="64" spans="1:10" x14ac:dyDescent="0.3">
      <c r="A64">
        <v>63</v>
      </c>
      <c r="B64" s="5" t="s">
        <v>602</v>
      </c>
      <c r="C64" s="5" t="s">
        <v>603</v>
      </c>
      <c r="D64" s="5" t="s">
        <v>14</v>
      </c>
      <c r="E64" s="3">
        <v>43973</v>
      </c>
      <c r="F64">
        <v>7266</v>
      </c>
      <c r="G64">
        <v>49</v>
      </c>
      <c r="H64">
        <v>6</v>
      </c>
      <c r="I64">
        <v>4</v>
      </c>
      <c r="J64" t="s">
        <v>887</v>
      </c>
    </row>
    <row r="65" spans="1:10" x14ac:dyDescent="0.3">
      <c r="A65">
        <v>64</v>
      </c>
      <c r="B65" s="5" t="s">
        <v>540</v>
      </c>
      <c r="C65" s="5" t="s">
        <v>604</v>
      </c>
      <c r="D65" s="5" t="s">
        <v>25</v>
      </c>
      <c r="E65" s="3">
        <v>43724</v>
      </c>
      <c r="F65">
        <v>7685</v>
      </c>
      <c r="G65">
        <v>59</v>
      </c>
      <c r="H65">
        <v>11</v>
      </c>
      <c r="I65">
        <v>5</v>
      </c>
      <c r="J65" t="s">
        <v>887</v>
      </c>
    </row>
    <row r="66" spans="1:10" x14ac:dyDescent="0.3">
      <c r="A66">
        <v>65</v>
      </c>
      <c r="B66" s="5" t="s">
        <v>605</v>
      </c>
      <c r="C66" s="5" t="s">
        <v>606</v>
      </c>
      <c r="D66" s="5" t="s">
        <v>17</v>
      </c>
      <c r="E66" s="3">
        <v>43212</v>
      </c>
      <c r="F66">
        <v>4261</v>
      </c>
      <c r="G66">
        <v>44</v>
      </c>
      <c r="H66">
        <v>9</v>
      </c>
      <c r="I66">
        <v>9</v>
      </c>
      <c r="J66" t="s">
        <v>886</v>
      </c>
    </row>
    <row r="67" spans="1:10" x14ac:dyDescent="0.3">
      <c r="A67">
        <v>66</v>
      </c>
      <c r="B67" s="5" t="s">
        <v>607</v>
      </c>
      <c r="C67" s="5" t="s">
        <v>608</v>
      </c>
      <c r="D67" s="5" t="s">
        <v>19</v>
      </c>
      <c r="E67" s="3">
        <v>42801</v>
      </c>
      <c r="F67">
        <v>5349</v>
      </c>
      <c r="G67">
        <v>42</v>
      </c>
      <c r="H67">
        <v>4</v>
      </c>
      <c r="I67">
        <v>9</v>
      </c>
      <c r="J67" t="s">
        <v>886</v>
      </c>
    </row>
    <row r="68" spans="1:10" x14ac:dyDescent="0.3">
      <c r="A68">
        <v>67</v>
      </c>
      <c r="B68" s="5" t="s">
        <v>609</v>
      </c>
      <c r="C68" s="5" t="s">
        <v>610</v>
      </c>
      <c r="D68" s="5" t="s">
        <v>52</v>
      </c>
      <c r="E68" s="3">
        <v>45380</v>
      </c>
      <c r="F68">
        <v>6240</v>
      </c>
      <c r="G68">
        <v>50</v>
      </c>
      <c r="H68">
        <v>2</v>
      </c>
      <c r="I68">
        <v>6</v>
      </c>
      <c r="J68" t="s">
        <v>886</v>
      </c>
    </row>
    <row r="69" spans="1:10" x14ac:dyDescent="0.3">
      <c r="A69">
        <v>68</v>
      </c>
      <c r="B69" s="5" t="s">
        <v>507</v>
      </c>
      <c r="C69" s="5" t="s">
        <v>498</v>
      </c>
      <c r="D69" s="5" t="s">
        <v>17</v>
      </c>
      <c r="E69" s="3">
        <v>43461</v>
      </c>
      <c r="F69">
        <v>6841</v>
      </c>
      <c r="G69">
        <v>57</v>
      </c>
      <c r="H69">
        <v>14</v>
      </c>
      <c r="I69">
        <v>9</v>
      </c>
      <c r="J69" t="s">
        <v>886</v>
      </c>
    </row>
    <row r="70" spans="1:10" x14ac:dyDescent="0.3">
      <c r="A70">
        <v>69</v>
      </c>
      <c r="B70" s="5" t="s">
        <v>611</v>
      </c>
      <c r="C70" s="5" t="s">
        <v>612</v>
      </c>
      <c r="D70" s="5" t="s">
        <v>17</v>
      </c>
      <c r="E70" s="3">
        <v>41691</v>
      </c>
      <c r="F70">
        <v>8531</v>
      </c>
      <c r="G70">
        <v>31</v>
      </c>
      <c r="H70">
        <v>13</v>
      </c>
      <c r="I70">
        <v>7</v>
      </c>
      <c r="J70" t="s">
        <v>887</v>
      </c>
    </row>
    <row r="71" spans="1:10" x14ac:dyDescent="0.3">
      <c r="A71">
        <v>70</v>
      </c>
      <c r="B71" s="5" t="s">
        <v>613</v>
      </c>
      <c r="C71" s="5" t="s">
        <v>614</v>
      </c>
      <c r="D71" s="5" t="s">
        <v>52</v>
      </c>
      <c r="E71" s="3">
        <v>42889</v>
      </c>
      <c r="F71">
        <v>6065</v>
      </c>
      <c r="G71">
        <v>23</v>
      </c>
      <c r="H71">
        <v>11</v>
      </c>
      <c r="I71">
        <v>7</v>
      </c>
      <c r="J71" t="s">
        <v>886</v>
      </c>
    </row>
    <row r="72" spans="1:10" x14ac:dyDescent="0.3">
      <c r="A72">
        <v>71</v>
      </c>
      <c r="B72" s="5" t="s">
        <v>499</v>
      </c>
      <c r="C72" s="5" t="s">
        <v>615</v>
      </c>
      <c r="D72" s="5" t="s">
        <v>14</v>
      </c>
      <c r="E72" s="3">
        <v>43270</v>
      </c>
      <c r="F72">
        <v>7842</v>
      </c>
      <c r="G72">
        <v>33</v>
      </c>
      <c r="H72">
        <v>6</v>
      </c>
      <c r="I72">
        <v>5</v>
      </c>
      <c r="J72" t="s">
        <v>887</v>
      </c>
    </row>
    <row r="73" spans="1:10" x14ac:dyDescent="0.3">
      <c r="A73">
        <v>72</v>
      </c>
      <c r="B73" s="5" t="s">
        <v>616</v>
      </c>
      <c r="C73" s="5" t="s">
        <v>617</v>
      </c>
      <c r="D73" s="5" t="s">
        <v>14</v>
      </c>
      <c r="E73" s="3">
        <v>44129</v>
      </c>
      <c r="F73">
        <v>6667</v>
      </c>
      <c r="G73">
        <v>31</v>
      </c>
      <c r="H73">
        <v>4</v>
      </c>
      <c r="I73">
        <v>9</v>
      </c>
      <c r="J73" t="s">
        <v>886</v>
      </c>
    </row>
    <row r="74" spans="1:10" x14ac:dyDescent="0.3">
      <c r="A74">
        <v>73</v>
      </c>
      <c r="B74" s="5" t="s">
        <v>618</v>
      </c>
      <c r="C74" s="5" t="s">
        <v>619</v>
      </c>
      <c r="D74" s="5" t="s">
        <v>14</v>
      </c>
      <c r="E74" s="3">
        <v>45476</v>
      </c>
      <c r="F74">
        <v>6252</v>
      </c>
      <c r="G74">
        <v>45</v>
      </c>
      <c r="H74">
        <v>3</v>
      </c>
      <c r="I74">
        <v>6</v>
      </c>
      <c r="J74" t="s">
        <v>886</v>
      </c>
    </row>
    <row r="75" spans="1:10" x14ac:dyDescent="0.3">
      <c r="A75">
        <v>74</v>
      </c>
      <c r="B75" s="5" t="s">
        <v>620</v>
      </c>
      <c r="C75" s="5" t="s">
        <v>621</v>
      </c>
      <c r="D75" s="5" t="s">
        <v>21</v>
      </c>
      <c r="E75" s="3">
        <v>44583</v>
      </c>
      <c r="F75">
        <v>4740</v>
      </c>
      <c r="G75">
        <v>48</v>
      </c>
      <c r="H75">
        <v>1</v>
      </c>
      <c r="I75">
        <v>5</v>
      </c>
      <c r="J75" t="s">
        <v>886</v>
      </c>
    </row>
    <row r="76" spans="1:10" x14ac:dyDescent="0.3">
      <c r="A76">
        <v>75</v>
      </c>
      <c r="B76" s="5" t="s">
        <v>532</v>
      </c>
      <c r="C76" s="5" t="s">
        <v>622</v>
      </c>
      <c r="D76" s="5" t="s">
        <v>11</v>
      </c>
      <c r="E76" s="3">
        <v>44834</v>
      </c>
      <c r="F76">
        <v>6500</v>
      </c>
      <c r="G76">
        <v>46</v>
      </c>
      <c r="H76">
        <v>8</v>
      </c>
      <c r="I76">
        <v>4</v>
      </c>
      <c r="J76" t="s">
        <v>886</v>
      </c>
    </row>
    <row r="77" spans="1:10" x14ac:dyDescent="0.3">
      <c r="A77">
        <v>76</v>
      </c>
      <c r="B77" s="5" t="s">
        <v>623</v>
      </c>
      <c r="C77" s="5" t="s">
        <v>529</v>
      </c>
      <c r="D77" s="5" t="s">
        <v>14</v>
      </c>
      <c r="E77" s="3">
        <v>44326</v>
      </c>
      <c r="F77">
        <v>8199</v>
      </c>
      <c r="G77">
        <v>41</v>
      </c>
      <c r="H77">
        <v>10</v>
      </c>
      <c r="I77">
        <v>4</v>
      </c>
      <c r="J77" t="s">
        <v>887</v>
      </c>
    </row>
    <row r="78" spans="1:10" x14ac:dyDescent="0.3">
      <c r="A78">
        <v>77</v>
      </c>
      <c r="B78" s="5" t="s">
        <v>624</v>
      </c>
      <c r="C78" s="5" t="s">
        <v>560</v>
      </c>
      <c r="D78" s="5" t="s">
        <v>52</v>
      </c>
      <c r="E78" s="3">
        <v>42969</v>
      </c>
      <c r="F78">
        <v>4635</v>
      </c>
      <c r="G78">
        <v>46</v>
      </c>
      <c r="H78">
        <v>5</v>
      </c>
      <c r="I78">
        <v>4</v>
      </c>
      <c r="J78" t="s">
        <v>886</v>
      </c>
    </row>
    <row r="79" spans="1:10" x14ac:dyDescent="0.3">
      <c r="A79">
        <v>78</v>
      </c>
      <c r="B79" s="5" t="s">
        <v>625</v>
      </c>
      <c r="C79" s="5" t="s">
        <v>626</v>
      </c>
      <c r="D79" s="5" t="s">
        <v>14</v>
      </c>
      <c r="E79" s="3">
        <v>43049</v>
      </c>
      <c r="F79">
        <v>5060</v>
      </c>
      <c r="G79">
        <v>25</v>
      </c>
      <c r="H79">
        <v>13</v>
      </c>
      <c r="I79">
        <v>9</v>
      </c>
      <c r="J79" t="s">
        <v>886</v>
      </c>
    </row>
    <row r="80" spans="1:10" x14ac:dyDescent="0.3">
      <c r="A80">
        <v>79</v>
      </c>
      <c r="B80" s="5" t="s">
        <v>627</v>
      </c>
      <c r="C80" s="5" t="s">
        <v>628</v>
      </c>
      <c r="D80" s="5" t="s">
        <v>25</v>
      </c>
      <c r="E80" s="3">
        <v>43817</v>
      </c>
      <c r="F80">
        <v>8115</v>
      </c>
      <c r="G80">
        <v>23</v>
      </c>
      <c r="H80">
        <v>6</v>
      </c>
      <c r="I80">
        <v>7</v>
      </c>
      <c r="J80" t="s">
        <v>887</v>
      </c>
    </row>
    <row r="81" spans="1:10" x14ac:dyDescent="0.3">
      <c r="A81">
        <v>80</v>
      </c>
      <c r="B81" s="5" t="s">
        <v>629</v>
      </c>
      <c r="C81" s="5" t="s">
        <v>630</v>
      </c>
      <c r="D81" s="5" t="s">
        <v>17</v>
      </c>
      <c r="E81" s="3">
        <v>42814</v>
      </c>
      <c r="F81">
        <v>7025</v>
      </c>
      <c r="G81">
        <v>35</v>
      </c>
      <c r="H81">
        <v>9</v>
      </c>
      <c r="I81">
        <v>7</v>
      </c>
      <c r="J81" t="s">
        <v>887</v>
      </c>
    </row>
    <row r="82" spans="1:10" x14ac:dyDescent="0.3">
      <c r="A82">
        <v>81</v>
      </c>
      <c r="B82" s="5" t="s">
        <v>515</v>
      </c>
      <c r="C82" s="5" t="s">
        <v>631</v>
      </c>
      <c r="D82" s="5" t="s">
        <v>11</v>
      </c>
      <c r="E82" s="3">
        <v>44595</v>
      </c>
      <c r="F82">
        <v>8308</v>
      </c>
      <c r="G82">
        <v>38</v>
      </c>
      <c r="H82">
        <v>2</v>
      </c>
      <c r="I82">
        <v>7</v>
      </c>
      <c r="J82" t="s">
        <v>887</v>
      </c>
    </row>
    <row r="83" spans="1:10" x14ac:dyDescent="0.3">
      <c r="A83">
        <v>82</v>
      </c>
      <c r="B83" s="5" t="s">
        <v>632</v>
      </c>
      <c r="C83" s="5" t="s">
        <v>633</v>
      </c>
      <c r="D83" s="5" t="s">
        <v>25</v>
      </c>
      <c r="E83" s="3">
        <v>42639</v>
      </c>
      <c r="F83">
        <v>5215</v>
      </c>
      <c r="G83">
        <v>54</v>
      </c>
      <c r="H83">
        <v>11</v>
      </c>
      <c r="I83">
        <v>5</v>
      </c>
      <c r="J83" t="s">
        <v>886</v>
      </c>
    </row>
    <row r="84" spans="1:10" x14ac:dyDescent="0.3">
      <c r="A84">
        <v>83</v>
      </c>
      <c r="B84" s="5" t="s">
        <v>540</v>
      </c>
      <c r="C84" s="5" t="s">
        <v>634</v>
      </c>
      <c r="D84" s="5" t="s">
        <v>14</v>
      </c>
      <c r="E84" s="3">
        <v>42176</v>
      </c>
      <c r="F84">
        <v>8857</v>
      </c>
      <c r="G84">
        <v>37</v>
      </c>
      <c r="H84">
        <v>8</v>
      </c>
      <c r="I84">
        <v>5</v>
      </c>
      <c r="J84" t="s">
        <v>887</v>
      </c>
    </row>
    <row r="85" spans="1:10" x14ac:dyDescent="0.3">
      <c r="A85">
        <v>84</v>
      </c>
      <c r="B85" s="5" t="s">
        <v>542</v>
      </c>
      <c r="C85" s="5" t="s">
        <v>635</v>
      </c>
      <c r="D85" s="5" t="s">
        <v>21</v>
      </c>
      <c r="E85" s="3">
        <v>45211</v>
      </c>
      <c r="F85">
        <v>6678</v>
      </c>
      <c r="G85">
        <v>27</v>
      </c>
      <c r="H85">
        <v>8</v>
      </c>
      <c r="I85">
        <v>7</v>
      </c>
      <c r="J85" t="s">
        <v>886</v>
      </c>
    </row>
    <row r="86" spans="1:10" x14ac:dyDescent="0.3">
      <c r="A86">
        <v>85</v>
      </c>
      <c r="B86" s="5" t="s">
        <v>511</v>
      </c>
      <c r="C86" s="5" t="s">
        <v>636</v>
      </c>
      <c r="D86" s="5" t="s">
        <v>25</v>
      </c>
      <c r="E86" s="3">
        <v>41847</v>
      </c>
      <c r="F86">
        <v>7613</v>
      </c>
      <c r="G86">
        <v>49</v>
      </c>
      <c r="H86">
        <v>13</v>
      </c>
      <c r="I86">
        <v>9</v>
      </c>
      <c r="J86" t="s">
        <v>887</v>
      </c>
    </row>
    <row r="87" spans="1:10" x14ac:dyDescent="0.3">
      <c r="A87">
        <v>86</v>
      </c>
      <c r="B87" s="5" t="s">
        <v>637</v>
      </c>
      <c r="C87" s="5" t="s">
        <v>638</v>
      </c>
      <c r="D87" s="5" t="s">
        <v>25</v>
      </c>
      <c r="E87" s="3">
        <v>42415</v>
      </c>
      <c r="F87">
        <v>6573</v>
      </c>
      <c r="G87">
        <v>25</v>
      </c>
      <c r="H87">
        <v>2</v>
      </c>
      <c r="I87">
        <v>8</v>
      </c>
      <c r="J87" t="s">
        <v>886</v>
      </c>
    </row>
    <row r="88" spans="1:10" x14ac:dyDescent="0.3">
      <c r="A88">
        <v>87</v>
      </c>
      <c r="B88" s="5" t="s">
        <v>593</v>
      </c>
      <c r="C88" s="5" t="s">
        <v>639</v>
      </c>
      <c r="D88" s="5" t="s">
        <v>19</v>
      </c>
      <c r="E88" s="3">
        <v>42234</v>
      </c>
      <c r="F88">
        <v>6691</v>
      </c>
      <c r="G88">
        <v>23</v>
      </c>
      <c r="H88">
        <v>11</v>
      </c>
      <c r="I88">
        <v>6</v>
      </c>
      <c r="J88" t="s">
        <v>886</v>
      </c>
    </row>
    <row r="89" spans="1:10" x14ac:dyDescent="0.3">
      <c r="A89">
        <v>88</v>
      </c>
      <c r="B89" s="5" t="s">
        <v>640</v>
      </c>
      <c r="C89" s="5" t="s">
        <v>641</v>
      </c>
      <c r="D89" s="5" t="s">
        <v>25</v>
      </c>
      <c r="E89" s="3">
        <v>41073</v>
      </c>
      <c r="F89">
        <v>4668</v>
      </c>
      <c r="G89">
        <v>50</v>
      </c>
      <c r="H89">
        <v>5</v>
      </c>
      <c r="I89">
        <v>6</v>
      </c>
      <c r="J89" t="s">
        <v>886</v>
      </c>
    </row>
    <row r="90" spans="1:10" x14ac:dyDescent="0.3">
      <c r="A90">
        <v>89</v>
      </c>
      <c r="B90" s="5" t="s">
        <v>642</v>
      </c>
      <c r="C90" s="5" t="s">
        <v>598</v>
      </c>
      <c r="D90" s="5" t="s">
        <v>19</v>
      </c>
      <c r="E90" s="3">
        <v>43300</v>
      </c>
      <c r="F90">
        <v>6147</v>
      </c>
      <c r="G90">
        <v>22</v>
      </c>
      <c r="H90">
        <v>13</v>
      </c>
      <c r="I90">
        <v>9</v>
      </c>
      <c r="J90" t="s">
        <v>886</v>
      </c>
    </row>
    <row r="91" spans="1:10" x14ac:dyDescent="0.3">
      <c r="A91">
        <v>90</v>
      </c>
      <c r="B91" s="5" t="s">
        <v>643</v>
      </c>
      <c r="C91" s="5" t="s">
        <v>644</v>
      </c>
      <c r="D91" s="5" t="s">
        <v>21</v>
      </c>
      <c r="E91" s="3">
        <v>44861</v>
      </c>
      <c r="F91">
        <v>6981</v>
      </c>
      <c r="G91">
        <v>59</v>
      </c>
      <c r="H91">
        <v>13</v>
      </c>
      <c r="I91">
        <v>8</v>
      </c>
      <c r="J91" t="s">
        <v>886</v>
      </c>
    </row>
    <row r="92" spans="1:10" x14ac:dyDescent="0.3">
      <c r="A92">
        <v>91</v>
      </c>
      <c r="B92" s="5" t="s">
        <v>645</v>
      </c>
      <c r="C92" s="5" t="s">
        <v>646</v>
      </c>
      <c r="D92" s="5" t="s">
        <v>19</v>
      </c>
      <c r="E92" s="3">
        <v>42885</v>
      </c>
      <c r="F92">
        <v>4823</v>
      </c>
      <c r="G92">
        <v>58</v>
      </c>
      <c r="H92">
        <v>8</v>
      </c>
      <c r="I92">
        <v>7</v>
      </c>
      <c r="J92" t="s">
        <v>886</v>
      </c>
    </row>
    <row r="93" spans="1:10" x14ac:dyDescent="0.3">
      <c r="A93">
        <v>92</v>
      </c>
      <c r="B93" s="5" t="s">
        <v>647</v>
      </c>
      <c r="C93" s="5" t="s">
        <v>648</v>
      </c>
      <c r="D93" s="5" t="s">
        <v>25</v>
      </c>
      <c r="E93" s="3">
        <v>44674</v>
      </c>
      <c r="F93">
        <v>6721</v>
      </c>
      <c r="G93">
        <v>40</v>
      </c>
      <c r="H93">
        <v>11</v>
      </c>
      <c r="I93">
        <v>7</v>
      </c>
      <c r="J93" t="s">
        <v>886</v>
      </c>
    </row>
    <row r="94" spans="1:10" x14ac:dyDescent="0.3">
      <c r="A94">
        <v>93</v>
      </c>
      <c r="B94" s="5" t="s">
        <v>649</v>
      </c>
      <c r="C94" s="5" t="s">
        <v>650</v>
      </c>
      <c r="D94" s="5" t="s">
        <v>11</v>
      </c>
      <c r="E94" s="3">
        <v>40649</v>
      </c>
      <c r="F94">
        <v>7942</v>
      </c>
      <c r="G94">
        <v>36</v>
      </c>
      <c r="H94">
        <v>1</v>
      </c>
      <c r="I94">
        <v>9</v>
      </c>
      <c r="J94" t="s">
        <v>887</v>
      </c>
    </row>
    <row r="95" spans="1:10" x14ac:dyDescent="0.3">
      <c r="A95">
        <v>94</v>
      </c>
      <c r="B95" s="5" t="s">
        <v>651</v>
      </c>
      <c r="C95" s="5" t="s">
        <v>652</v>
      </c>
      <c r="D95" s="5" t="s">
        <v>21</v>
      </c>
      <c r="E95" s="3">
        <v>45064</v>
      </c>
      <c r="F95">
        <v>6938</v>
      </c>
      <c r="G95">
        <v>36</v>
      </c>
      <c r="H95">
        <v>1</v>
      </c>
      <c r="I95">
        <v>4</v>
      </c>
      <c r="J95" t="s">
        <v>886</v>
      </c>
    </row>
    <row r="96" spans="1:10" x14ac:dyDescent="0.3">
      <c r="A96">
        <v>95</v>
      </c>
      <c r="B96" s="5" t="s">
        <v>653</v>
      </c>
      <c r="C96" s="5" t="s">
        <v>654</v>
      </c>
      <c r="D96" s="5" t="s">
        <v>21</v>
      </c>
      <c r="E96" s="3">
        <v>40181</v>
      </c>
      <c r="F96">
        <v>6138</v>
      </c>
      <c r="G96">
        <v>51</v>
      </c>
      <c r="H96">
        <v>12</v>
      </c>
      <c r="I96">
        <v>8</v>
      </c>
      <c r="J96" t="s">
        <v>886</v>
      </c>
    </row>
    <row r="97" spans="1:10" x14ac:dyDescent="0.3">
      <c r="A97">
        <v>96</v>
      </c>
      <c r="B97" s="5" t="s">
        <v>655</v>
      </c>
      <c r="C97" s="5" t="s">
        <v>514</v>
      </c>
      <c r="D97" s="5" t="s">
        <v>14</v>
      </c>
      <c r="E97" s="3">
        <v>40884</v>
      </c>
      <c r="F97">
        <v>5451</v>
      </c>
      <c r="G97">
        <v>52</v>
      </c>
      <c r="H97">
        <v>1</v>
      </c>
      <c r="I97">
        <v>7</v>
      </c>
      <c r="J97" t="s">
        <v>886</v>
      </c>
    </row>
    <row r="98" spans="1:10" x14ac:dyDescent="0.3">
      <c r="A98">
        <v>97</v>
      </c>
      <c r="B98" s="5" t="s">
        <v>624</v>
      </c>
      <c r="C98" s="5" t="s">
        <v>626</v>
      </c>
      <c r="D98" s="5" t="s">
        <v>19</v>
      </c>
      <c r="E98" s="3">
        <v>41876</v>
      </c>
      <c r="F98">
        <v>4834</v>
      </c>
      <c r="G98">
        <v>52</v>
      </c>
      <c r="H98">
        <v>10</v>
      </c>
      <c r="I98">
        <v>7</v>
      </c>
      <c r="J98" t="s">
        <v>886</v>
      </c>
    </row>
    <row r="99" spans="1:10" x14ac:dyDescent="0.3">
      <c r="A99">
        <v>98</v>
      </c>
      <c r="B99" s="5" t="s">
        <v>656</v>
      </c>
      <c r="C99" s="5" t="s">
        <v>657</v>
      </c>
      <c r="D99" s="5" t="s">
        <v>21</v>
      </c>
      <c r="E99" s="3">
        <v>44589</v>
      </c>
      <c r="F99">
        <v>3500</v>
      </c>
      <c r="G99">
        <v>53</v>
      </c>
      <c r="H99">
        <v>13</v>
      </c>
      <c r="I99">
        <v>9</v>
      </c>
      <c r="J99" t="s">
        <v>886</v>
      </c>
    </row>
    <row r="100" spans="1:10" x14ac:dyDescent="0.3">
      <c r="A100">
        <v>99</v>
      </c>
      <c r="B100" s="5" t="s">
        <v>658</v>
      </c>
      <c r="C100" s="5" t="s">
        <v>659</v>
      </c>
      <c r="D100" s="5" t="s">
        <v>21</v>
      </c>
      <c r="E100" s="3">
        <v>44513</v>
      </c>
      <c r="F100">
        <v>8884</v>
      </c>
      <c r="G100">
        <v>43</v>
      </c>
      <c r="H100">
        <v>9</v>
      </c>
      <c r="I100">
        <v>8</v>
      </c>
      <c r="J100" t="s">
        <v>887</v>
      </c>
    </row>
    <row r="101" spans="1:10" x14ac:dyDescent="0.3">
      <c r="A101">
        <v>100</v>
      </c>
      <c r="B101" s="5" t="s">
        <v>585</v>
      </c>
      <c r="C101" s="5" t="s">
        <v>508</v>
      </c>
      <c r="D101" s="5" t="s">
        <v>17</v>
      </c>
      <c r="E101" s="3">
        <v>41694</v>
      </c>
      <c r="F101">
        <v>7891</v>
      </c>
      <c r="G101">
        <v>49</v>
      </c>
      <c r="H101">
        <v>6</v>
      </c>
      <c r="I101">
        <v>7</v>
      </c>
      <c r="J101" t="s">
        <v>887</v>
      </c>
    </row>
    <row r="102" spans="1:10" x14ac:dyDescent="0.3">
      <c r="A102">
        <v>101</v>
      </c>
      <c r="B102" s="5" t="s">
        <v>660</v>
      </c>
      <c r="C102" s="5" t="s">
        <v>661</v>
      </c>
      <c r="D102" s="5" t="s">
        <v>14</v>
      </c>
      <c r="E102" s="3">
        <v>43307</v>
      </c>
      <c r="F102">
        <v>6583</v>
      </c>
      <c r="G102">
        <v>47</v>
      </c>
      <c r="H102">
        <v>1</v>
      </c>
      <c r="I102">
        <v>9</v>
      </c>
      <c r="J102" t="s">
        <v>886</v>
      </c>
    </row>
    <row r="103" spans="1:10" x14ac:dyDescent="0.3">
      <c r="A103">
        <v>102</v>
      </c>
      <c r="B103" s="5" t="s">
        <v>662</v>
      </c>
      <c r="C103" s="5" t="s">
        <v>663</v>
      </c>
      <c r="D103" s="5" t="s">
        <v>21</v>
      </c>
      <c r="E103" s="3">
        <v>40165</v>
      </c>
      <c r="F103">
        <v>4102</v>
      </c>
      <c r="G103">
        <v>54</v>
      </c>
      <c r="H103">
        <v>9</v>
      </c>
      <c r="I103">
        <v>4</v>
      </c>
      <c r="J103" t="s">
        <v>886</v>
      </c>
    </row>
    <row r="104" spans="1:10" x14ac:dyDescent="0.3">
      <c r="A104">
        <v>103</v>
      </c>
      <c r="B104" s="5" t="s">
        <v>624</v>
      </c>
      <c r="C104" s="5" t="s">
        <v>587</v>
      </c>
      <c r="D104" s="5" t="s">
        <v>14</v>
      </c>
      <c r="E104" s="3">
        <v>43348</v>
      </c>
      <c r="F104">
        <v>6230</v>
      </c>
      <c r="G104">
        <v>23</v>
      </c>
      <c r="H104">
        <v>13</v>
      </c>
      <c r="I104">
        <v>5</v>
      </c>
      <c r="J104" t="s">
        <v>886</v>
      </c>
    </row>
    <row r="105" spans="1:10" x14ac:dyDescent="0.3">
      <c r="A105">
        <v>104</v>
      </c>
      <c r="B105" s="5" t="s">
        <v>499</v>
      </c>
      <c r="C105" s="5" t="s">
        <v>664</v>
      </c>
      <c r="D105" s="5" t="s">
        <v>19</v>
      </c>
      <c r="E105" s="3">
        <v>43204</v>
      </c>
      <c r="F105">
        <v>7222</v>
      </c>
      <c r="G105">
        <v>54</v>
      </c>
      <c r="H105">
        <v>8</v>
      </c>
      <c r="I105">
        <v>4</v>
      </c>
      <c r="J105" t="s">
        <v>887</v>
      </c>
    </row>
    <row r="106" spans="1:10" x14ac:dyDescent="0.3">
      <c r="A106">
        <v>105</v>
      </c>
      <c r="B106" s="5" t="s">
        <v>593</v>
      </c>
      <c r="C106" s="5" t="s">
        <v>567</v>
      </c>
      <c r="D106" s="5" t="s">
        <v>14</v>
      </c>
      <c r="E106" s="3">
        <v>43482</v>
      </c>
      <c r="F106">
        <v>3621</v>
      </c>
      <c r="G106">
        <v>46</v>
      </c>
      <c r="H106">
        <v>13</v>
      </c>
      <c r="I106">
        <v>5</v>
      </c>
      <c r="J106" t="s">
        <v>886</v>
      </c>
    </row>
    <row r="107" spans="1:10" x14ac:dyDescent="0.3">
      <c r="A107">
        <v>106</v>
      </c>
      <c r="B107" s="5" t="s">
        <v>665</v>
      </c>
      <c r="C107" s="5" t="s">
        <v>666</v>
      </c>
      <c r="D107" s="5" t="s">
        <v>52</v>
      </c>
      <c r="E107" s="3">
        <v>42222</v>
      </c>
      <c r="F107">
        <v>7943</v>
      </c>
      <c r="G107">
        <v>31</v>
      </c>
      <c r="H107">
        <v>2</v>
      </c>
      <c r="I107">
        <v>7</v>
      </c>
      <c r="J107" t="s">
        <v>887</v>
      </c>
    </row>
    <row r="108" spans="1:10" x14ac:dyDescent="0.3">
      <c r="A108">
        <v>107</v>
      </c>
      <c r="B108" s="5" t="s">
        <v>667</v>
      </c>
      <c r="C108" s="5" t="s">
        <v>668</v>
      </c>
      <c r="D108" s="5" t="s">
        <v>25</v>
      </c>
      <c r="E108" s="3">
        <v>40467</v>
      </c>
      <c r="F108">
        <v>4195</v>
      </c>
      <c r="G108">
        <v>56</v>
      </c>
      <c r="H108">
        <v>11</v>
      </c>
      <c r="I108">
        <v>9</v>
      </c>
      <c r="J108" t="s">
        <v>886</v>
      </c>
    </row>
    <row r="109" spans="1:10" x14ac:dyDescent="0.3">
      <c r="A109">
        <v>108</v>
      </c>
      <c r="B109" s="5" t="s">
        <v>623</v>
      </c>
      <c r="C109" s="5" t="s">
        <v>669</v>
      </c>
      <c r="D109" s="5" t="s">
        <v>17</v>
      </c>
      <c r="E109" s="3">
        <v>41976</v>
      </c>
      <c r="F109">
        <v>7356</v>
      </c>
      <c r="G109">
        <v>37</v>
      </c>
      <c r="H109">
        <v>12</v>
      </c>
      <c r="I109">
        <v>8</v>
      </c>
      <c r="J109" t="s">
        <v>887</v>
      </c>
    </row>
    <row r="110" spans="1:10" x14ac:dyDescent="0.3">
      <c r="A110">
        <v>109</v>
      </c>
      <c r="B110" s="5" t="s">
        <v>552</v>
      </c>
      <c r="C110" s="5" t="s">
        <v>670</v>
      </c>
      <c r="D110" s="5" t="s">
        <v>17</v>
      </c>
      <c r="E110" s="3">
        <v>41719</v>
      </c>
      <c r="F110">
        <v>7724</v>
      </c>
      <c r="G110">
        <v>35</v>
      </c>
      <c r="H110">
        <v>5</v>
      </c>
      <c r="I110">
        <v>5</v>
      </c>
      <c r="J110" t="s">
        <v>887</v>
      </c>
    </row>
    <row r="111" spans="1:10" x14ac:dyDescent="0.3">
      <c r="A111">
        <v>110</v>
      </c>
      <c r="B111" s="5" t="s">
        <v>671</v>
      </c>
      <c r="C111" s="5" t="s">
        <v>672</v>
      </c>
      <c r="D111" s="5" t="s">
        <v>14</v>
      </c>
      <c r="E111" s="3">
        <v>42136</v>
      </c>
      <c r="F111">
        <v>5871</v>
      </c>
      <c r="G111">
        <v>25</v>
      </c>
      <c r="H111">
        <v>13</v>
      </c>
      <c r="I111">
        <v>6</v>
      </c>
      <c r="J111" t="s">
        <v>886</v>
      </c>
    </row>
    <row r="112" spans="1:10" x14ac:dyDescent="0.3">
      <c r="A112">
        <v>111</v>
      </c>
      <c r="B112" s="5" t="s">
        <v>673</v>
      </c>
      <c r="C112" s="5" t="s">
        <v>674</v>
      </c>
      <c r="D112" s="5" t="s">
        <v>21</v>
      </c>
      <c r="E112" s="3">
        <v>42288</v>
      </c>
      <c r="F112">
        <v>3929</v>
      </c>
      <c r="G112">
        <v>26</v>
      </c>
      <c r="H112">
        <v>7</v>
      </c>
      <c r="I112">
        <v>9</v>
      </c>
      <c r="J112" t="s">
        <v>886</v>
      </c>
    </row>
    <row r="113" spans="1:10" x14ac:dyDescent="0.3">
      <c r="A113">
        <v>112</v>
      </c>
      <c r="B113" s="5" t="s">
        <v>675</v>
      </c>
      <c r="C113" s="5" t="s">
        <v>676</v>
      </c>
      <c r="D113" s="5" t="s">
        <v>25</v>
      </c>
      <c r="E113" s="3">
        <v>41384</v>
      </c>
      <c r="F113">
        <v>8125</v>
      </c>
      <c r="G113">
        <v>42</v>
      </c>
      <c r="H113">
        <v>8</v>
      </c>
      <c r="I113">
        <v>4</v>
      </c>
      <c r="J113" t="s">
        <v>887</v>
      </c>
    </row>
    <row r="114" spans="1:10" x14ac:dyDescent="0.3">
      <c r="A114">
        <v>113</v>
      </c>
      <c r="B114" s="5" t="s">
        <v>542</v>
      </c>
      <c r="C114" s="5" t="s">
        <v>677</v>
      </c>
      <c r="D114" s="5" t="s">
        <v>19</v>
      </c>
      <c r="E114" s="3">
        <v>41537</v>
      </c>
      <c r="F114">
        <v>8342</v>
      </c>
      <c r="G114">
        <v>45</v>
      </c>
      <c r="H114">
        <v>4</v>
      </c>
      <c r="I114">
        <v>7</v>
      </c>
      <c r="J114" t="s">
        <v>887</v>
      </c>
    </row>
    <row r="115" spans="1:10" x14ac:dyDescent="0.3">
      <c r="A115">
        <v>114</v>
      </c>
      <c r="B115" s="5" t="s">
        <v>678</v>
      </c>
      <c r="C115" s="5" t="s">
        <v>679</v>
      </c>
      <c r="D115" s="5" t="s">
        <v>17</v>
      </c>
      <c r="E115" s="3">
        <v>45569</v>
      </c>
      <c r="F115">
        <v>7095</v>
      </c>
      <c r="G115">
        <v>36</v>
      </c>
      <c r="H115">
        <v>14</v>
      </c>
      <c r="I115">
        <v>8</v>
      </c>
      <c r="J115" t="s">
        <v>887</v>
      </c>
    </row>
    <row r="116" spans="1:10" x14ac:dyDescent="0.3">
      <c r="A116">
        <v>115</v>
      </c>
      <c r="B116" s="5" t="s">
        <v>680</v>
      </c>
      <c r="C116" s="5" t="s">
        <v>681</v>
      </c>
      <c r="D116" s="5" t="s">
        <v>14</v>
      </c>
      <c r="E116" s="3">
        <v>41340</v>
      </c>
      <c r="F116">
        <v>5250</v>
      </c>
      <c r="G116">
        <v>48</v>
      </c>
      <c r="H116">
        <v>9</v>
      </c>
      <c r="I116">
        <v>4</v>
      </c>
      <c r="J116" t="s">
        <v>886</v>
      </c>
    </row>
    <row r="117" spans="1:10" x14ac:dyDescent="0.3">
      <c r="A117">
        <v>116</v>
      </c>
      <c r="B117" s="5" t="s">
        <v>511</v>
      </c>
      <c r="C117" s="5" t="s">
        <v>682</v>
      </c>
      <c r="D117" s="5" t="s">
        <v>17</v>
      </c>
      <c r="E117" s="3">
        <v>45234</v>
      </c>
      <c r="F117">
        <v>8526</v>
      </c>
      <c r="G117">
        <v>28</v>
      </c>
      <c r="H117">
        <v>4</v>
      </c>
      <c r="I117">
        <v>4</v>
      </c>
      <c r="J117" t="s">
        <v>887</v>
      </c>
    </row>
    <row r="118" spans="1:10" x14ac:dyDescent="0.3">
      <c r="A118">
        <v>117</v>
      </c>
      <c r="B118" s="5" t="s">
        <v>683</v>
      </c>
      <c r="C118" s="5" t="s">
        <v>684</v>
      </c>
      <c r="D118" s="5" t="s">
        <v>52</v>
      </c>
      <c r="E118" s="3">
        <v>42978</v>
      </c>
      <c r="F118">
        <v>4149</v>
      </c>
      <c r="G118">
        <v>29</v>
      </c>
      <c r="H118">
        <v>9</v>
      </c>
      <c r="I118">
        <v>7</v>
      </c>
      <c r="J118" t="s">
        <v>886</v>
      </c>
    </row>
    <row r="119" spans="1:10" x14ac:dyDescent="0.3">
      <c r="A119">
        <v>118</v>
      </c>
      <c r="B119" s="5" t="s">
        <v>685</v>
      </c>
      <c r="C119" s="5" t="s">
        <v>594</v>
      </c>
      <c r="D119" s="5" t="s">
        <v>25</v>
      </c>
      <c r="E119" s="3">
        <v>45579</v>
      </c>
      <c r="F119">
        <v>7873</v>
      </c>
      <c r="G119">
        <v>30</v>
      </c>
      <c r="H119">
        <v>7</v>
      </c>
      <c r="I119">
        <v>8</v>
      </c>
      <c r="J119" t="s">
        <v>887</v>
      </c>
    </row>
    <row r="120" spans="1:10" x14ac:dyDescent="0.3">
      <c r="A120">
        <v>119</v>
      </c>
      <c r="B120" s="5" t="s">
        <v>686</v>
      </c>
      <c r="C120" s="5" t="s">
        <v>617</v>
      </c>
      <c r="D120" s="5" t="s">
        <v>14</v>
      </c>
      <c r="E120" s="3">
        <v>43272</v>
      </c>
      <c r="F120">
        <v>4765</v>
      </c>
      <c r="G120">
        <v>53</v>
      </c>
      <c r="H120">
        <v>4</v>
      </c>
      <c r="I120">
        <v>5</v>
      </c>
      <c r="J120" t="s">
        <v>886</v>
      </c>
    </row>
    <row r="121" spans="1:10" x14ac:dyDescent="0.3">
      <c r="A121">
        <v>120</v>
      </c>
      <c r="B121" s="5" t="s">
        <v>687</v>
      </c>
      <c r="C121" s="5" t="s">
        <v>688</v>
      </c>
      <c r="D121" s="5" t="s">
        <v>52</v>
      </c>
      <c r="E121" s="3">
        <v>44386</v>
      </c>
      <c r="F121">
        <v>6299</v>
      </c>
      <c r="G121">
        <v>57</v>
      </c>
      <c r="H121">
        <v>14</v>
      </c>
      <c r="I121">
        <v>7</v>
      </c>
      <c r="J121" t="s">
        <v>886</v>
      </c>
    </row>
    <row r="122" spans="1:10" x14ac:dyDescent="0.3">
      <c r="A122">
        <v>121</v>
      </c>
      <c r="B122" s="5" t="s">
        <v>689</v>
      </c>
      <c r="C122" s="5" t="s">
        <v>690</v>
      </c>
      <c r="D122" s="5" t="s">
        <v>11</v>
      </c>
      <c r="E122" s="3">
        <v>42929</v>
      </c>
      <c r="F122">
        <v>7076</v>
      </c>
      <c r="G122">
        <v>53</v>
      </c>
      <c r="H122">
        <v>5</v>
      </c>
      <c r="I122">
        <v>5</v>
      </c>
      <c r="J122" t="s">
        <v>887</v>
      </c>
    </row>
    <row r="123" spans="1:10" x14ac:dyDescent="0.3">
      <c r="A123">
        <v>122</v>
      </c>
      <c r="B123" s="5" t="s">
        <v>691</v>
      </c>
      <c r="C123" s="5" t="s">
        <v>578</v>
      </c>
      <c r="D123" s="5" t="s">
        <v>21</v>
      </c>
      <c r="E123" s="3">
        <v>41639</v>
      </c>
      <c r="F123">
        <v>6021</v>
      </c>
      <c r="G123">
        <v>49</v>
      </c>
      <c r="H123">
        <v>9</v>
      </c>
      <c r="I123">
        <v>7</v>
      </c>
      <c r="J123" t="s">
        <v>886</v>
      </c>
    </row>
    <row r="124" spans="1:10" x14ac:dyDescent="0.3">
      <c r="A124">
        <v>123</v>
      </c>
      <c r="B124" s="5" t="s">
        <v>692</v>
      </c>
      <c r="C124" s="5" t="s">
        <v>693</v>
      </c>
      <c r="D124" s="5" t="s">
        <v>19</v>
      </c>
      <c r="E124" s="3">
        <v>40469</v>
      </c>
      <c r="F124">
        <v>7914</v>
      </c>
      <c r="G124">
        <v>46</v>
      </c>
      <c r="H124">
        <v>9</v>
      </c>
      <c r="I124">
        <v>4</v>
      </c>
      <c r="J124" t="s">
        <v>887</v>
      </c>
    </row>
    <row r="125" spans="1:10" x14ac:dyDescent="0.3">
      <c r="A125">
        <v>124</v>
      </c>
      <c r="B125" s="5" t="s">
        <v>694</v>
      </c>
      <c r="C125" s="5" t="s">
        <v>695</v>
      </c>
      <c r="D125" s="5" t="s">
        <v>21</v>
      </c>
      <c r="E125" s="3">
        <v>44360</v>
      </c>
      <c r="F125">
        <v>7375</v>
      </c>
      <c r="G125">
        <v>31</v>
      </c>
      <c r="H125">
        <v>10</v>
      </c>
      <c r="I125">
        <v>4</v>
      </c>
      <c r="J125" t="s">
        <v>887</v>
      </c>
    </row>
    <row r="126" spans="1:10" x14ac:dyDescent="0.3">
      <c r="A126">
        <v>125</v>
      </c>
      <c r="B126" s="5" t="s">
        <v>675</v>
      </c>
      <c r="C126" s="5" t="s">
        <v>521</v>
      </c>
      <c r="D126" s="5" t="s">
        <v>17</v>
      </c>
      <c r="E126" s="3">
        <v>41689</v>
      </c>
      <c r="F126">
        <v>7208</v>
      </c>
      <c r="G126">
        <v>42</v>
      </c>
      <c r="H126">
        <v>4</v>
      </c>
      <c r="I126">
        <v>6</v>
      </c>
      <c r="J126" t="s">
        <v>887</v>
      </c>
    </row>
    <row r="127" spans="1:10" x14ac:dyDescent="0.3">
      <c r="A127">
        <v>126</v>
      </c>
      <c r="B127" s="5" t="s">
        <v>696</v>
      </c>
      <c r="C127" s="5" t="s">
        <v>697</v>
      </c>
      <c r="D127" s="5" t="s">
        <v>19</v>
      </c>
      <c r="E127" s="3">
        <v>44740</v>
      </c>
      <c r="F127">
        <v>5834</v>
      </c>
      <c r="G127">
        <v>51</v>
      </c>
      <c r="H127">
        <v>13</v>
      </c>
      <c r="I127">
        <v>7</v>
      </c>
      <c r="J127" t="s">
        <v>886</v>
      </c>
    </row>
    <row r="128" spans="1:10" x14ac:dyDescent="0.3">
      <c r="A128">
        <v>127</v>
      </c>
      <c r="B128" s="5" t="s">
        <v>698</v>
      </c>
      <c r="C128" s="5" t="s">
        <v>699</v>
      </c>
      <c r="D128" s="5" t="s">
        <v>14</v>
      </c>
      <c r="E128" s="3">
        <v>45296</v>
      </c>
      <c r="F128">
        <v>8976</v>
      </c>
      <c r="G128">
        <v>39</v>
      </c>
      <c r="H128">
        <v>5</v>
      </c>
      <c r="I128">
        <v>8</v>
      </c>
      <c r="J128" t="s">
        <v>887</v>
      </c>
    </row>
    <row r="129" spans="1:10" x14ac:dyDescent="0.3">
      <c r="A129">
        <v>128</v>
      </c>
      <c r="B129" s="5" t="s">
        <v>556</v>
      </c>
      <c r="C129" s="5" t="s">
        <v>608</v>
      </c>
      <c r="D129" s="5" t="s">
        <v>11</v>
      </c>
      <c r="E129" s="3">
        <v>43008</v>
      </c>
      <c r="F129">
        <v>4916</v>
      </c>
      <c r="G129">
        <v>54</v>
      </c>
      <c r="H129">
        <v>7</v>
      </c>
      <c r="I129">
        <v>6</v>
      </c>
      <c r="J129" t="s">
        <v>886</v>
      </c>
    </row>
    <row r="130" spans="1:10" x14ac:dyDescent="0.3">
      <c r="A130">
        <v>129</v>
      </c>
      <c r="B130" s="5" t="s">
        <v>509</v>
      </c>
      <c r="C130" s="5" t="s">
        <v>700</v>
      </c>
      <c r="D130" s="5" t="s">
        <v>52</v>
      </c>
      <c r="E130" s="3">
        <v>44604</v>
      </c>
      <c r="F130">
        <v>7337</v>
      </c>
      <c r="G130">
        <v>58</v>
      </c>
      <c r="H130">
        <v>11</v>
      </c>
      <c r="I130">
        <v>5</v>
      </c>
      <c r="J130" t="s">
        <v>887</v>
      </c>
    </row>
    <row r="131" spans="1:10" x14ac:dyDescent="0.3">
      <c r="A131">
        <v>130</v>
      </c>
      <c r="B131" s="5" t="s">
        <v>511</v>
      </c>
      <c r="C131" s="5" t="s">
        <v>701</v>
      </c>
      <c r="D131" s="5" t="s">
        <v>17</v>
      </c>
      <c r="E131" s="3">
        <v>43230</v>
      </c>
      <c r="F131">
        <v>4394</v>
      </c>
      <c r="G131">
        <v>22</v>
      </c>
      <c r="H131">
        <v>4</v>
      </c>
      <c r="I131">
        <v>8</v>
      </c>
      <c r="J131" t="s">
        <v>886</v>
      </c>
    </row>
    <row r="132" spans="1:10" x14ac:dyDescent="0.3">
      <c r="A132">
        <v>131</v>
      </c>
      <c r="B132" s="5" t="s">
        <v>658</v>
      </c>
      <c r="C132" s="5" t="s">
        <v>641</v>
      </c>
      <c r="D132" s="5" t="s">
        <v>19</v>
      </c>
      <c r="E132" s="3">
        <v>41929</v>
      </c>
      <c r="F132">
        <v>4486</v>
      </c>
      <c r="G132">
        <v>46</v>
      </c>
      <c r="H132">
        <v>2</v>
      </c>
      <c r="I132">
        <v>5</v>
      </c>
      <c r="J132" t="s">
        <v>886</v>
      </c>
    </row>
    <row r="133" spans="1:10" x14ac:dyDescent="0.3">
      <c r="A133">
        <v>132</v>
      </c>
      <c r="B133" s="5" t="s">
        <v>702</v>
      </c>
      <c r="C133" s="5" t="s">
        <v>703</v>
      </c>
      <c r="D133" s="5" t="s">
        <v>19</v>
      </c>
      <c r="E133" s="3">
        <v>42012</v>
      </c>
      <c r="F133">
        <v>8967</v>
      </c>
      <c r="G133">
        <v>30</v>
      </c>
      <c r="H133">
        <v>12</v>
      </c>
      <c r="I133">
        <v>9</v>
      </c>
      <c r="J133" t="s">
        <v>887</v>
      </c>
    </row>
    <row r="134" spans="1:10" x14ac:dyDescent="0.3">
      <c r="A134">
        <v>133</v>
      </c>
      <c r="B134" s="5" t="s">
        <v>704</v>
      </c>
      <c r="C134" s="5" t="s">
        <v>705</v>
      </c>
      <c r="D134" s="5" t="s">
        <v>11</v>
      </c>
      <c r="E134" s="3">
        <v>42310</v>
      </c>
      <c r="F134">
        <v>5539</v>
      </c>
      <c r="G134">
        <v>58</v>
      </c>
      <c r="H134">
        <v>14</v>
      </c>
      <c r="I134">
        <v>5</v>
      </c>
      <c r="J134" t="s">
        <v>886</v>
      </c>
    </row>
    <row r="135" spans="1:10" x14ac:dyDescent="0.3">
      <c r="A135">
        <v>134</v>
      </c>
      <c r="B135" s="5" t="s">
        <v>642</v>
      </c>
      <c r="C135" s="5" t="s">
        <v>706</v>
      </c>
      <c r="D135" s="5" t="s">
        <v>19</v>
      </c>
      <c r="E135" s="3">
        <v>41495</v>
      </c>
      <c r="F135">
        <v>7087</v>
      </c>
      <c r="G135">
        <v>46</v>
      </c>
      <c r="H135">
        <v>12</v>
      </c>
      <c r="I135">
        <v>7</v>
      </c>
      <c r="J135" t="s">
        <v>887</v>
      </c>
    </row>
    <row r="136" spans="1:10" x14ac:dyDescent="0.3">
      <c r="A136">
        <v>135</v>
      </c>
      <c r="B136" s="5" t="s">
        <v>707</v>
      </c>
      <c r="C136" s="5" t="s">
        <v>708</v>
      </c>
      <c r="D136" s="5" t="s">
        <v>11</v>
      </c>
      <c r="E136" s="3">
        <v>42751</v>
      </c>
      <c r="F136">
        <v>4467</v>
      </c>
      <c r="G136">
        <v>46</v>
      </c>
      <c r="H136">
        <v>4</v>
      </c>
      <c r="I136">
        <v>9</v>
      </c>
      <c r="J136" t="s">
        <v>886</v>
      </c>
    </row>
    <row r="137" spans="1:10" x14ac:dyDescent="0.3">
      <c r="A137">
        <v>136</v>
      </c>
      <c r="B137" s="5" t="s">
        <v>709</v>
      </c>
      <c r="C137" s="5" t="s">
        <v>710</v>
      </c>
      <c r="D137" s="5" t="s">
        <v>17</v>
      </c>
      <c r="E137" s="3">
        <v>43614</v>
      </c>
      <c r="F137">
        <v>7775</v>
      </c>
      <c r="G137">
        <v>42</v>
      </c>
      <c r="H137">
        <v>3</v>
      </c>
      <c r="I137">
        <v>7</v>
      </c>
      <c r="J137" t="s">
        <v>887</v>
      </c>
    </row>
    <row r="138" spans="1:10" x14ac:dyDescent="0.3">
      <c r="A138">
        <v>137</v>
      </c>
      <c r="B138" s="5" t="s">
        <v>711</v>
      </c>
      <c r="C138" s="5" t="s">
        <v>712</v>
      </c>
      <c r="D138" s="5" t="s">
        <v>25</v>
      </c>
      <c r="E138" s="3">
        <v>44968</v>
      </c>
      <c r="F138">
        <v>7215</v>
      </c>
      <c r="G138">
        <v>46</v>
      </c>
      <c r="H138">
        <v>6</v>
      </c>
      <c r="I138">
        <v>7</v>
      </c>
      <c r="J138" t="s">
        <v>887</v>
      </c>
    </row>
    <row r="139" spans="1:10" x14ac:dyDescent="0.3">
      <c r="A139">
        <v>138</v>
      </c>
      <c r="B139" s="5" t="s">
        <v>713</v>
      </c>
      <c r="C139" s="5" t="s">
        <v>714</v>
      </c>
      <c r="D139" s="5" t="s">
        <v>14</v>
      </c>
      <c r="E139" s="3">
        <v>41424</v>
      </c>
      <c r="F139">
        <v>3576</v>
      </c>
      <c r="G139">
        <v>42</v>
      </c>
      <c r="H139">
        <v>1</v>
      </c>
      <c r="I139">
        <v>5</v>
      </c>
      <c r="J139" t="s">
        <v>886</v>
      </c>
    </row>
    <row r="140" spans="1:10" x14ac:dyDescent="0.3">
      <c r="A140">
        <v>139</v>
      </c>
      <c r="B140" s="5" t="s">
        <v>715</v>
      </c>
      <c r="C140" s="5" t="s">
        <v>716</v>
      </c>
      <c r="D140" s="5" t="s">
        <v>11</v>
      </c>
      <c r="E140" s="3">
        <v>41449</v>
      </c>
      <c r="F140">
        <v>5161</v>
      </c>
      <c r="G140">
        <v>24</v>
      </c>
      <c r="H140">
        <v>14</v>
      </c>
      <c r="I140">
        <v>7</v>
      </c>
      <c r="J140" t="s">
        <v>886</v>
      </c>
    </row>
    <row r="141" spans="1:10" x14ac:dyDescent="0.3">
      <c r="A141">
        <v>140</v>
      </c>
      <c r="B141" s="5" t="s">
        <v>717</v>
      </c>
      <c r="C141" s="5" t="s">
        <v>703</v>
      </c>
      <c r="D141" s="5" t="s">
        <v>14</v>
      </c>
      <c r="E141" s="3">
        <v>44062</v>
      </c>
      <c r="F141">
        <v>4656</v>
      </c>
      <c r="G141">
        <v>35</v>
      </c>
      <c r="H141">
        <v>13</v>
      </c>
      <c r="I141">
        <v>8</v>
      </c>
      <c r="J141" t="s">
        <v>886</v>
      </c>
    </row>
    <row r="142" spans="1:10" x14ac:dyDescent="0.3">
      <c r="A142">
        <v>141</v>
      </c>
      <c r="B142" s="5" t="s">
        <v>673</v>
      </c>
      <c r="C142" s="5" t="s">
        <v>587</v>
      </c>
      <c r="D142" s="5" t="s">
        <v>25</v>
      </c>
      <c r="E142" s="3">
        <v>45564</v>
      </c>
      <c r="F142">
        <v>7525</v>
      </c>
      <c r="G142">
        <v>46</v>
      </c>
      <c r="H142">
        <v>8</v>
      </c>
      <c r="I142">
        <v>7</v>
      </c>
      <c r="J142" t="s">
        <v>887</v>
      </c>
    </row>
    <row r="143" spans="1:10" x14ac:dyDescent="0.3">
      <c r="A143">
        <v>142</v>
      </c>
      <c r="B143" s="5" t="s">
        <v>581</v>
      </c>
      <c r="C143" s="5" t="s">
        <v>718</v>
      </c>
      <c r="D143" s="5" t="s">
        <v>52</v>
      </c>
      <c r="E143" s="3">
        <v>42366</v>
      </c>
      <c r="F143">
        <v>6102</v>
      </c>
      <c r="G143">
        <v>58</v>
      </c>
      <c r="H143">
        <v>5</v>
      </c>
      <c r="I143">
        <v>8</v>
      </c>
      <c r="J143" t="s">
        <v>886</v>
      </c>
    </row>
    <row r="144" spans="1:10" x14ac:dyDescent="0.3">
      <c r="A144">
        <v>143</v>
      </c>
      <c r="B144" s="5" t="s">
        <v>719</v>
      </c>
      <c r="C144" s="5" t="s">
        <v>580</v>
      </c>
      <c r="D144" s="5" t="s">
        <v>14</v>
      </c>
      <c r="E144" s="3">
        <v>45540</v>
      </c>
      <c r="F144">
        <v>4149</v>
      </c>
      <c r="G144">
        <v>43</v>
      </c>
      <c r="H144">
        <v>5</v>
      </c>
      <c r="I144">
        <v>4</v>
      </c>
      <c r="J144" t="s">
        <v>886</v>
      </c>
    </row>
    <row r="145" spans="1:10" x14ac:dyDescent="0.3">
      <c r="A145">
        <v>144</v>
      </c>
      <c r="B145" s="5" t="s">
        <v>526</v>
      </c>
      <c r="C145" s="5" t="s">
        <v>720</v>
      </c>
      <c r="D145" s="5" t="s">
        <v>14</v>
      </c>
      <c r="E145" s="3">
        <v>42711</v>
      </c>
      <c r="F145">
        <v>8972</v>
      </c>
      <c r="G145">
        <v>33</v>
      </c>
      <c r="H145">
        <v>2</v>
      </c>
      <c r="I145">
        <v>9</v>
      </c>
      <c r="J145" t="s">
        <v>887</v>
      </c>
    </row>
    <row r="146" spans="1:10" x14ac:dyDescent="0.3">
      <c r="A146">
        <v>145</v>
      </c>
      <c r="B146" s="5" t="s">
        <v>673</v>
      </c>
      <c r="C146" s="5" t="s">
        <v>721</v>
      </c>
      <c r="D146" s="5" t="s">
        <v>19</v>
      </c>
      <c r="E146" s="3">
        <v>45517</v>
      </c>
      <c r="F146">
        <v>7409</v>
      </c>
      <c r="G146">
        <v>46</v>
      </c>
      <c r="H146">
        <v>5</v>
      </c>
      <c r="I146">
        <v>4</v>
      </c>
      <c r="J146" t="s">
        <v>887</v>
      </c>
    </row>
    <row r="147" spans="1:10" x14ac:dyDescent="0.3">
      <c r="A147">
        <v>146</v>
      </c>
      <c r="B147" s="5" t="s">
        <v>502</v>
      </c>
      <c r="C147" s="5" t="s">
        <v>722</v>
      </c>
      <c r="D147" s="5" t="s">
        <v>14</v>
      </c>
      <c r="E147" s="3">
        <v>40977</v>
      </c>
      <c r="F147">
        <v>3895</v>
      </c>
      <c r="G147">
        <v>35</v>
      </c>
      <c r="H147">
        <v>1</v>
      </c>
      <c r="I147">
        <v>6</v>
      </c>
      <c r="J147" t="s">
        <v>886</v>
      </c>
    </row>
    <row r="148" spans="1:10" x14ac:dyDescent="0.3">
      <c r="A148">
        <v>147</v>
      </c>
      <c r="B148" s="5" t="s">
        <v>510</v>
      </c>
      <c r="C148" s="5" t="s">
        <v>723</v>
      </c>
      <c r="D148" s="5" t="s">
        <v>14</v>
      </c>
      <c r="E148" s="3">
        <v>42991</v>
      </c>
      <c r="F148">
        <v>4199</v>
      </c>
      <c r="G148">
        <v>39</v>
      </c>
      <c r="H148">
        <v>4</v>
      </c>
      <c r="I148">
        <v>9</v>
      </c>
      <c r="J148" t="s">
        <v>886</v>
      </c>
    </row>
    <row r="149" spans="1:10" x14ac:dyDescent="0.3">
      <c r="A149">
        <v>148</v>
      </c>
      <c r="B149" s="5" t="s">
        <v>724</v>
      </c>
      <c r="C149" s="5" t="s">
        <v>725</v>
      </c>
      <c r="D149" s="5" t="s">
        <v>14</v>
      </c>
      <c r="E149" s="3">
        <v>42320</v>
      </c>
      <c r="F149">
        <v>6562</v>
      </c>
      <c r="G149">
        <v>48</v>
      </c>
      <c r="H149">
        <v>6</v>
      </c>
      <c r="I149">
        <v>7</v>
      </c>
      <c r="J149" t="s">
        <v>886</v>
      </c>
    </row>
    <row r="150" spans="1:10" x14ac:dyDescent="0.3">
      <c r="A150">
        <v>149</v>
      </c>
      <c r="B150" s="5" t="s">
        <v>554</v>
      </c>
      <c r="C150" s="5" t="s">
        <v>708</v>
      </c>
      <c r="D150" s="5" t="s">
        <v>17</v>
      </c>
      <c r="E150" s="3">
        <v>40380</v>
      </c>
      <c r="F150">
        <v>5067</v>
      </c>
      <c r="G150">
        <v>52</v>
      </c>
      <c r="H150">
        <v>12</v>
      </c>
      <c r="I150">
        <v>4</v>
      </c>
      <c r="J150" t="s">
        <v>886</v>
      </c>
    </row>
    <row r="151" spans="1:10" x14ac:dyDescent="0.3">
      <c r="A151">
        <v>150</v>
      </c>
      <c r="B151" s="5" t="s">
        <v>726</v>
      </c>
      <c r="C151" s="5" t="s">
        <v>727</v>
      </c>
      <c r="D151" s="5" t="s">
        <v>11</v>
      </c>
      <c r="E151" s="3">
        <v>40644</v>
      </c>
      <c r="F151">
        <v>8285</v>
      </c>
      <c r="G151">
        <v>36</v>
      </c>
      <c r="H151">
        <v>11</v>
      </c>
      <c r="I151">
        <v>5</v>
      </c>
      <c r="J151" t="s">
        <v>887</v>
      </c>
    </row>
    <row r="152" spans="1:10" x14ac:dyDescent="0.3">
      <c r="A152">
        <v>151</v>
      </c>
      <c r="B152" s="5" t="s">
        <v>728</v>
      </c>
      <c r="C152" s="5" t="s">
        <v>641</v>
      </c>
      <c r="D152" s="5" t="s">
        <v>17</v>
      </c>
      <c r="E152" s="3">
        <v>40408</v>
      </c>
      <c r="F152">
        <v>5259</v>
      </c>
      <c r="G152">
        <v>27</v>
      </c>
      <c r="H152">
        <v>8</v>
      </c>
      <c r="I152">
        <v>8</v>
      </c>
      <c r="J152" t="s">
        <v>886</v>
      </c>
    </row>
    <row r="153" spans="1:10" x14ac:dyDescent="0.3">
      <c r="A153">
        <v>152</v>
      </c>
      <c r="B153" s="5" t="s">
        <v>593</v>
      </c>
      <c r="C153" s="5" t="s">
        <v>594</v>
      </c>
      <c r="D153" s="5" t="s">
        <v>21</v>
      </c>
      <c r="E153" s="3">
        <v>41963</v>
      </c>
      <c r="F153">
        <v>4693</v>
      </c>
      <c r="G153">
        <v>41</v>
      </c>
      <c r="H153">
        <v>1</v>
      </c>
      <c r="I153">
        <v>6</v>
      </c>
      <c r="J153" t="s">
        <v>886</v>
      </c>
    </row>
    <row r="154" spans="1:10" x14ac:dyDescent="0.3">
      <c r="A154">
        <v>153</v>
      </c>
      <c r="B154" s="5" t="s">
        <v>534</v>
      </c>
      <c r="C154" s="5" t="s">
        <v>729</v>
      </c>
      <c r="D154" s="5" t="s">
        <v>14</v>
      </c>
      <c r="E154" s="3">
        <v>44465</v>
      </c>
      <c r="F154">
        <v>3680</v>
      </c>
      <c r="G154">
        <v>55</v>
      </c>
      <c r="H154">
        <v>7</v>
      </c>
      <c r="I154">
        <v>6</v>
      </c>
      <c r="J154" t="s">
        <v>886</v>
      </c>
    </row>
    <row r="155" spans="1:10" x14ac:dyDescent="0.3">
      <c r="A155">
        <v>154</v>
      </c>
      <c r="B155" s="5" t="s">
        <v>730</v>
      </c>
      <c r="C155" s="5" t="s">
        <v>731</v>
      </c>
      <c r="D155" s="5" t="s">
        <v>19</v>
      </c>
      <c r="E155" s="3">
        <v>42321</v>
      </c>
      <c r="F155">
        <v>8477</v>
      </c>
      <c r="G155">
        <v>39</v>
      </c>
      <c r="H155">
        <v>10</v>
      </c>
      <c r="I155">
        <v>8</v>
      </c>
      <c r="J155" t="s">
        <v>887</v>
      </c>
    </row>
    <row r="156" spans="1:10" x14ac:dyDescent="0.3">
      <c r="A156">
        <v>155</v>
      </c>
      <c r="B156" s="5" t="s">
        <v>732</v>
      </c>
      <c r="C156" s="5" t="s">
        <v>498</v>
      </c>
      <c r="D156" s="5" t="s">
        <v>17</v>
      </c>
      <c r="E156" s="3">
        <v>43452</v>
      </c>
      <c r="F156">
        <v>6417</v>
      </c>
      <c r="G156">
        <v>40</v>
      </c>
      <c r="H156">
        <v>12</v>
      </c>
      <c r="I156">
        <v>7</v>
      </c>
      <c r="J156" t="s">
        <v>886</v>
      </c>
    </row>
    <row r="157" spans="1:10" x14ac:dyDescent="0.3">
      <c r="A157">
        <v>156</v>
      </c>
      <c r="B157" s="5" t="s">
        <v>733</v>
      </c>
      <c r="C157" s="5" t="s">
        <v>734</v>
      </c>
      <c r="D157" s="5" t="s">
        <v>14</v>
      </c>
      <c r="E157" s="3">
        <v>40696</v>
      </c>
      <c r="F157">
        <v>4315</v>
      </c>
      <c r="G157">
        <v>45</v>
      </c>
      <c r="H157">
        <v>6</v>
      </c>
      <c r="I157">
        <v>5</v>
      </c>
      <c r="J157" t="s">
        <v>886</v>
      </c>
    </row>
    <row r="158" spans="1:10" x14ac:dyDescent="0.3">
      <c r="A158">
        <v>157</v>
      </c>
      <c r="B158" s="5" t="s">
        <v>735</v>
      </c>
      <c r="C158" s="5" t="s">
        <v>736</v>
      </c>
      <c r="D158" s="5" t="s">
        <v>17</v>
      </c>
      <c r="E158" s="3">
        <v>43647</v>
      </c>
      <c r="F158">
        <v>8319</v>
      </c>
      <c r="G158">
        <v>44</v>
      </c>
      <c r="H158">
        <v>3</v>
      </c>
      <c r="I158">
        <v>4</v>
      </c>
      <c r="J158" t="s">
        <v>887</v>
      </c>
    </row>
    <row r="159" spans="1:10" x14ac:dyDescent="0.3">
      <c r="A159">
        <v>158</v>
      </c>
      <c r="B159" s="5" t="s">
        <v>713</v>
      </c>
      <c r="C159" s="5" t="s">
        <v>498</v>
      </c>
      <c r="D159" s="5" t="s">
        <v>14</v>
      </c>
      <c r="E159" s="3">
        <v>43996</v>
      </c>
      <c r="F159">
        <v>6434</v>
      </c>
      <c r="G159">
        <v>59</v>
      </c>
      <c r="H159">
        <v>8</v>
      </c>
      <c r="I159">
        <v>5</v>
      </c>
      <c r="J159" t="s">
        <v>886</v>
      </c>
    </row>
    <row r="160" spans="1:10" x14ac:dyDescent="0.3">
      <c r="A160">
        <v>159</v>
      </c>
      <c r="B160" s="5" t="s">
        <v>737</v>
      </c>
      <c r="C160" s="5" t="s">
        <v>738</v>
      </c>
      <c r="D160" s="5" t="s">
        <v>11</v>
      </c>
      <c r="E160" s="3">
        <v>45314</v>
      </c>
      <c r="F160">
        <v>8559</v>
      </c>
      <c r="G160">
        <v>51</v>
      </c>
      <c r="H160">
        <v>10</v>
      </c>
      <c r="I160">
        <v>7</v>
      </c>
      <c r="J160" t="s">
        <v>887</v>
      </c>
    </row>
    <row r="161" spans="1:10" x14ac:dyDescent="0.3">
      <c r="A161">
        <v>160</v>
      </c>
      <c r="B161" s="5" t="s">
        <v>605</v>
      </c>
      <c r="C161" s="5" t="s">
        <v>648</v>
      </c>
      <c r="D161" s="5" t="s">
        <v>11</v>
      </c>
      <c r="E161" s="3">
        <v>45289</v>
      </c>
      <c r="F161">
        <v>5030</v>
      </c>
      <c r="G161">
        <v>29</v>
      </c>
      <c r="H161">
        <v>12</v>
      </c>
      <c r="I161">
        <v>9</v>
      </c>
      <c r="J161" t="s">
        <v>886</v>
      </c>
    </row>
    <row r="162" spans="1:10" x14ac:dyDescent="0.3">
      <c r="A162">
        <v>161</v>
      </c>
      <c r="B162" s="5" t="s">
        <v>694</v>
      </c>
      <c r="C162" s="5" t="s">
        <v>739</v>
      </c>
      <c r="D162" s="5" t="s">
        <v>21</v>
      </c>
      <c r="E162" s="3">
        <v>45030</v>
      </c>
      <c r="F162">
        <v>8759</v>
      </c>
      <c r="G162">
        <v>53</v>
      </c>
      <c r="H162">
        <v>7</v>
      </c>
      <c r="I162">
        <v>6</v>
      </c>
      <c r="J162" t="s">
        <v>887</v>
      </c>
    </row>
    <row r="163" spans="1:10" x14ac:dyDescent="0.3">
      <c r="A163">
        <v>162</v>
      </c>
      <c r="B163" s="5" t="s">
        <v>740</v>
      </c>
      <c r="C163" s="5" t="s">
        <v>571</v>
      </c>
      <c r="D163" s="5" t="s">
        <v>25</v>
      </c>
      <c r="E163" s="3">
        <v>41085</v>
      </c>
      <c r="F163">
        <v>4192</v>
      </c>
      <c r="G163">
        <v>23</v>
      </c>
      <c r="H163">
        <v>12</v>
      </c>
      <c r="I163">
        <v>7</v>
      </c>
      <c r="J163" t="s">
        <v>886</v>
      </c>
    </row>
    <row r="164" spans="1:10" x14ac:dyDescent="0.3">
      <c r="A164">
        <v>163</v>
      </c>
      <c r="B164" s="5" t="s">
        <v>741</v>
      </c>
      <c r="C164" s="5" t="s">
        <v>742</v>
      </c>
      <c r="D164" s="5" t="s">
        <v>14</v>
      </c>
      <c r="E164" s="3">
        <v>40462</v>
      </c>
      <c r="F164">
        <v>4981</v>
      </c>
      <c r="G164">
        <v>36</v>
      </c>
      <c r="H164">
        <v>4</v>
      </c>
      <c r="I164">
        <v>7</v>
      </c>
      <c r="J164" t="s">
        <v>886</v>
      </c>
    </row>
    <row r="165" spans="1:10" x14ac:dyDescent="0.3">
      <c r="A165">
        <v>164</v>
      </c>
      <c r="B165" s="5" t="s">
        <v>743</v>
      </c>
      <c r="C165" s="5" t="s">
        <v>560</v>
      </c>
      <c r="D165" s="5" t="s">
        <v>25</v>
      </c>
      <c r="E165" s="3">
        <v>42372</v>
      </c>
      <c r="F165">
        <v>8995</v>
      </c>
      <c r="G165">
        <v>57</v>
      </c>
      <c r="H165">
        <v>3</v>
      </c>
      <c r="I165">
        <v>4</v>
      </c>
      <c r="J165" t="s">
        <v>887</v>
      </c>
    </row>
    <row r="166" spans="1:10" x14ac:dyDescent="0.3">
      <c r="A166">
        <v>165</v>
      </c>
      <c r="B166" s="5" t="s">
        <v>724</v>
      </c>
      <c r="C166" s="5" t="s">
        <v>644</v>
      </c>
      <c r="D166" s="5" t="s">
        <v>21</v>
      </c>
      <c r="E166" s="3">
        <v>43123</v>
      </c>
      <c r="F166">
        <v>6661</v>
      </c>
      <c r="G166">
        <v>53</v>
      </c>
      <c r="H166">
        <v>11</v>
      </c>
      <c r="I166">
        <v>4</v>
      </c>
      <c r="J166" t="s">
        <v>886</v>
      </c>
    </row>
    <row r="167" spans="1:10" x14ac:dyDescent="0.3">
      <c r="A167">
        <v>166</v>
      </c>
      <c r="B167" s="5" t="s">
        <v>744</v>
      </c>
      <c r="C167" s="5" t="s">
        <v>506</v>
      </c>
      <c r="D167" s="5" t="s">
        <v>14</v>
      </c>
      <c r="E167" s="3">
        <v>43387</v>
      </c>
      <c r="F167">
        <v>5960</v>
      </c>
      <c r="G167">
        <v>49</v>
      </c>
      <c r="H167">
        <v>7</v>
      </c>
      <c r="I167">
        <v>4</v>
      </c>
      <c r="J167" t="s">
        <v>886</v>
      </c>
    </row>
    <row r="168" spans="1:10" x14ac:dyDescent="0.3">
      <c r="A168">
        <v>167</v>
      </c>
      <c r="B168" s="5" t="s">
        <v>629</v>
      </c>
      <c r="C168" s="5" t="s">
        <v>578</v>
      </c>
      <c r="D168" s="5" t="s">
        <v>14</v>
      </c>
      <c r="E168" s="3">
        <v>43204</v>
      </c>
      <c r="F168">
        <v>8272</v>
      </c>
      <c r="G168">
        <v>22</v>
      </c>
      <c r="H168">
        <v>11</v>
      </c>
      <c r="I168">
        <v>7</v>
      </c>
      <c r="J168" t="s">
        <v>887</v>
      </c>
    </row>
    <row r="169" spans="1:10" x14ac:dyDescent="0.3">
      <c r="A169">
        <v>168</v>
      </c>
      <c r="B169" s="5" t="s">
        <v>745</v>
      </c>
      <c r="C169" s="5" t="s">
        <v>708</v>
      </c>
      <c r="D169" s="5" t="s">
        <v>25</v>
      </c>
      <c r="E169" s="3">
        <v>41988</v>
      </c>
      <c r="F169">
        <v>6347</v>
      </c>
      <c r="G169">
        <v>28</v>
      </c>
      <c r="H169">
        <v>9</v>
      </c>
      <c r="I169">
        <v>4</v>
      </c>
      <c r="J169" t="s">
        <v>886</v>
      </c>
    </row>
    <row r="170" spans="1:10" x14ac:dyDescent="0.3">
      <c r="A170">
        <v>169</v>
      </c>
      <c r="B170" s="5" t="s">
        <v>746</v>
      </c>
      <c r="C170" s="5" t="s">
        <v>747</v>
      </c>
      <c r="D170" s="5" t="s">
        <v>52</v>
      </c>
      <c r="E170" s="3">
        <v>44268</v>
      </c>
      <c r="F170">
        <v>5220</v>
      </c>
      <c r="G170">
        <v>24</v>
      </c>
      <c r="H170">
        <v>11</v>
      </c>
      <c r="I170">
        <v>9</v>
      </c>
      <c r="J170" t="s">
        <v>886</v>
      </c>
    </row>
    <row r="171" spans="1:10" x14ac:dyDescent="0.3">
      <c r="A171">
        <v>170</v>
      </c>
      <c r="B171" s="5" t="s">
        <v>748</v>
      </c>
      <c r="C171" s="5" t="s">
        <v>749</v>
      </c>
      <c r="D171" s="5" t="s">
        <v>19</v>
      </c>
      <c r="E171" s="3">
        <v>40587</v>
      </c>
      <c r="F171">
        <v>5316</v>
      </c>
      <c r="G171">
        <v>25</v>
      </c>
      <c r="H171">
        <v>12</v>
      </c>
      <c r="I171">
        <v>9</v>
      </c>
      <c r="J171" t="s">
        <v>886</v>
      </c>
    </row>
    <row r="172" spans="1:10" x14ac:dyDescent="0.3">
      <c r="A172">
        <v>171</v>
      </c>
      <c r="B172" s="5" t="s">
        <v>624</v>
      </c>
      <c r="C172" s="5" t="s">
        <v>750</v>
      </c>
      <c r="D172" s="5" t="s">
        <v>19</v>
      </c>
      <c r="E172" s="3">
        <v>40891</v>
      </c>
      <c r="F172">
        <v>7368</v>
      </c>
      <c r="G172">
        <v>24</v>
      </c>
      <c r="H172">
        <v>1</v>
      </c>
      <c r="I172">
        <v>4</v>
      </c>
      <c r="J172" t="s">
        <v>887</v>
      </c>
    </row>
    <row r="173" spans="1:10" x14ac:dyDescent="0.3">
      <c r="A173">
        <v>172</v>
      </c>
      <c r="B173" s="5" t="s">
        <v>751</v>
      </c>
      <c r="C173" s="5" t="s">
        <v>752</v>
      </c>
      <c r="D173" s="5" t="s">
        <v>14</v>
      </c>
      <c r="E173" s="3">
        <v>42068</v>
      </c>
      <c r="F173">
        <v>4407</v>
      </c>
      <c r="G173">
        <v>43</v>
      </c>
      <c r="H173">
        <v>14</v>
      </c>
      <c r="I173">
        <v>7</v>
      </c>
      <c r="J173" t="s">
        <v>886</v>
      </c>
    </row>
    <row r="174" spans="1:10" x14ac:dyDescent="0.3">
      <c r="A174">
        <v>173</v>
      </c>
      <c r="B174" s="5" t="s">
        <v>753</v>
      </c>
      <c r="C174" s="5" t="s">
        <v>708</v>
      </c>
      <c r="D174" s="5" t="s">
        <v>14</v>
      </c>
      <c r="E174" s="3">
        <v>43623</v>
      </c>
      <c r="F174">
        <v>3581</v>
      </c>
      <c r="G174">
        <v>57</v>
      </c>
      <c r="H174">
        <v>1</v>
      </c>
      <c r="I174">
        <v>8</v>
      </c>
      <c r="J174" t="s">
        <v>886</v>
      </c>
    </row>
    <row r="175" spans="1:10" x14ac:dyDescent="0.3">
      <c r="A175">
        <v>174</v>
      </c>
      <c r="B175" s="5" t="s">
        <v>640</v>
      </c>
      <c r="C175" s="5" t="s">
        <v>754</v>
      </c>
      <c r="D175" s="5" t="s">
        <v>17</v>
      </c>
      <c r="E175" s="3">
        <v>43663</v>
      </c>
      <c r="F175">
        <v>7019</v>
      </c>
      <c r="G175">
        <v>25</v>
      </c>
      <c r="H175">
        <v>1</v>
      </c>
      <c r="I175">
        <v>7</v>
      </c>
      <c r="J175" t="s">
        <v>887</v>
      </c>
    </row>
    <row r="176" spans="1:10" x14ac:dyDescent="0.3">
      <c r="A176">
        <v>175</v>
      </c>
      <c r="B176" s="5" t="s">
        <v>579</v>
      </c>
      <c r="C176" s="5" t="s">
        <v>755</v>
      </c>
      <c r="D176" s="5" t="s">
        <v>11</v>
      </c>
      <c r="E176" s="3">
        <v>41903</v>
      </c>
      <c r="F176">
        <v>8832</v>
      </c>
      <c r="G176">
        <v>31</v>
      </c>
      <c r="H176">
        <v>11</v>
      </c>
      <c r="I176">
        <v>9</v>
      </c>
      <c r="J176" t="s">
        <v>887</v>
      </c>
    </row>
    <row r="177" spans="1:10" x14ac:dyDescent="0.3">
      <c r="A177">
        <v>176</v>
      </c>
      <c r="B177" s="5" t="s">
        <v>685</v>
      </c>
      <c r="C177" s="5" t="s">
        <v>756</v>
      </c>
      <c r="D177" s="5" t="s">
        <v>25</v>
      </c>
      <c r="E177" s="3">
        <v>41131</v>
      </c>
      <c r="F177">
        <v>3678</v>
      </c>
      <c r="G177">
        <v>33</v>
      </c>
      <c r="H177">
        <v>1</v>
      </c>
      <c r="I177">
        <v>9</v>
      </c>
      <c r="J177" t="s">
        <v>886</v>
      </c>
    </row>
    <row r="178" spans="1:10" x14ac:dyDescent="0.3">
      <c r="A178">
        <v>177</v>
      </c>
      <c r="B178" s="5" t="s">
        <v>499</v>
      </c>
      <c r="C178" s="5" t="s">
        <v>757</v>
      </c>
      <c r="D178" s="5" t="s">
        <v>21</v>
      </c>
      <c r="E178" s="3">
        <v>44117</v>
      </c>
      <c r="F178">
        <v>6035</v>
      </c>
      <c r="G178">
        <v>31</v>
      </c>
      <c r="H178">
        <v>3</v>
      </c>
      <c r="I178">
        <v>6</v>
      </c>
      <c r="J178" t="s">
        <v>886</v>
      </c>
    </row>
    <row r="179" spans="1:10" x14ac:dyDescent="0.3">
      <c r="A179">
        <v>178</v>
      </c>
      <c r="B179" s="5" t="s">
        <v>758</v>
      </c>
      <c r="C179" s="5" t="s">
        <v>759</v>
      </c>
      <c r="D179" s="5" t="s">
        <v>52</v>
      </c>
      <c r="E179" s="3">
        <v>45259</v>
      </c>
      <c r="F179">
        <v>4350</v>
      </c>
      <c r="G179">
        <v>42</v>
      </c>
      <c r="H179">
        <v>9</v>
      </c>
      <c r="I179">
        <v>6</v>
      </c>
      <c r="J179" t="s">
        <v>886</v>
      </c>
    </row>
    <row r="180" spans="1:10" x14ac:dyDescent="0.3">
      <c r="A180">
        <v>179</v>
      </c>
      <c r="B180" s="5" t="s">
        <v>760</v>
      </c>
      <c r="C180" s="5" t="s">
        <v>584</v>
      </c>
      <c r="D180" s="5" t="s">
        <v>21</v>
      </c>
      <c r="E180" s="3">
        <v>44580</v>
      </c>
      <c r="F180">
        <v>8888</v>
      </c>
      <c r="G180">
        <v>23</v>
      </c>
      <c r="H180">
        <v>5</v>
      </c>
      <c r="I180">
        <v>8</v>
      </c>
      <c r="J180" t="s">
        <v>887</v>
      </c>
    </row>
    <row r="181" spans="1:10" x14ac:dyDescent="0.3">
      <c r="A181">
        <v>180</v>
      </c>
      <c r="B181" s="5" t="s">
        <v>761</v>
      </c>
      <c r="C181" s="5" t="s">
        <v>512</v>
      </c>
      <c r="D181" s="5" t="s">
        <v>17</v>
      </c>
      <c r="E181" s="3">
        <v>41475</v>
      </c>
      <c r="F181">
        <v>8223</v>
      </c>
      <c r="G181">
        <v>53</v>
      </c>
      <c r="H181">
        <v>12</v>
      </c>
      <c r="I181">
        <v>7</v>
      </c>
      <c r="J181" t="s">
        <v>887</v>
      </c>
    </row>
    <row r="182" spans="1:10" x14ac:dyDescent="0.3">
      <c r="A182">
        <v>181</v>
      </c>
      <c r="B182" s="5" t="s">
        <v>751</v>
      </c>
      <c r="C182" s="5" t="s">
        <v>762</v>
      </c>
      <c r="D182" s="5" t="s">
        <v>52</v>
      </c>
      <c r="E182" s="3">
        <v>41664</v>
      </c>
      <c r="F182">
        <v>7048</v>
      </c>
      <c r="G182">
        <v>50</v>
      </c>
      <c r="H182">
        <v>11</v>
      </c>
      <c r="I182">
        <v>5</v>
      </c>
      <c r="J182" t="s">
        <v>887</v>
      </c>
    </row>
    <row r="183" spans="1:10" x14ac:dyDescent="0.3">
      <c r="A183">
        <v>182</v>
      </c>
      <c r="B183" s="5" t="s">
        <v>763</v>
      </c>
      <c r="C183" s="5" t="s">
        <v>764</v>
      </c>
      <c r="D183" s="5" t="s">
        <v>17</v>
      </c>
      <c r="E183" s="3">
        <v>41666</v>
      </c>
      <c r="F183">
        <v>5332</v>
      </c>
      <c r="G183">
        <v>47</v>
      </c>
      <c r="H183">
        <v>6</v>
      </c>
      <c r="I183">
        <v>9</v>
      </c>
      <c r="J183" t="s">
        <v>886</v>
      </c>
    </row>
    <row r="184" spans="1:10" x14ac:dyDescent="0.3">
      <c r="A184">
        <v>183</v>
      </c>
      <c r="B184" s="5" t="s">
        <v>765</v>
      </c>
      <c r="C184" s="5" t="s">
        <v>766</v>
      </c>
      <c r="D184" s="5" t="s">
        <v>14</v>
      </c>
      <c r="E184" s="3">
        <v>40778</v>
      </c>
      <c r="F184">
        <v>5938</v>
      </c>
      <c r="G184">
        <v>48</v>
      </c>
      <c r="H184">
        <v>10</v>
      </c>
      <c r="I184">
        <v>8</v>
      </c>
      <c r="J184" t="s">
        <v>886</v>
      </c>
    </row>
    <row r="185" spans="1:10" x14ac:dyDescent="0.3">
      <c r="A185">
        <v>184</v>
      </c>
      <c r="B185" s="5" t="s">
        <v>632</v>
      </c>
      <c r="C185" s="5" t="s">
        <v>767</v>
      </c>
      <c r="D185" s="5" t="s">
        <v>14</v>
      </c>
      <c r="E185" s="3">
        <v>43886</v>
      </c>
      <c r="F185">
        <v>4719</v>
      </c>
      <c r="G185">
        <v>55</v>
      </c>
      <c r="H185">
        <v>9</v>
      </c>
      <c r="I185">
        <v>4</v>
      </c>
      <c r="J185" t="s">
        <v>886</v>
      </c>
    </row>
    <row r="186" spans="1:10" x14ac:dyDescent="0.3">
      <c r="A186">
        <v>185</v>
      </c>
      <c r="B186" s="5" t="s">
        <v>768</v>
      </c>
      <c r="C186" s="5" t="s">
        <v>769</v>
      </c>
      <c r="D186" s="5" t="s">
        <v>11</v>
      </c>
      <c r="E186" s="3">
        <v>40518</v>
      </c>
      <c r="F186">
        <v>8851</v>
      </c>
      <c r="G186">
        <v>53</v>
      </c>
      <c r="H186">
        <v>8</v>
      </c>
      <c r="I186">
        <v>5</v>
      </c>
      <c r="J186" t="s">
        <v>887</v>
      </c>
    </row>
    <row r="187" spans="1:10" x14ac:dyDescent="0.3">
      <c r="A187">
        <v>186</v>
      </c>
      <c r="B187" s="5" t="s">
        <v>768</v>
      </c>
      <c r="C187" s="5" t="s">
        <v>769</v>
      </c>
      <c r="D187" s="5" t="s">
        <v>11</v>
      </c>
      <c r="E187" s="3">
        <v>43654</v>
      </c>
      <c r="F187">
        <v>4624</v>
      </c>
      <c r="G187">
        <v>43</v>
      </c>
      <c r="H187">
        <v>6</v>
      </c>
      <c r="I187">
        <v>7</v>
      </c>
      <c r="J187" t="s">
        <v>886</v>
      </c>
    </row>
    <row r="188" spans="1:10" x14ac:dyDescent="0.3">
      <c r="A188">
        <v>187</v>
      </c>
      <c r="B188" s="5" t="s">
        <v>620</v>
      </c>
      <c r="C188" s="5" t="s">
        <v>770</v>
      </c>
      <c r="D188" s="5" t="s">
        <v>52</v>
      </c>
      <c r="E188" s="3">
        <v>44918</v>
      </c>
      <c r="F188">
        <v>7773</v>
      </c>
      <c r="G188">
        <v>25</v>
      </c>
      <c r="H188">
        <v>10</v>
      </c>
      <c r="I188">
        <v>6</v>
      </c>
      <c r="J188" t="s">
        <v>887</v>
      </c>
    </row>
    <row r="189" spans="1:10" x14ac:dyDescent="0.3">
      <c r="A189">
        <v>188</v>
      </c>
      <c r="B189" s="5" t="s">
        <v>597</v>
      </c>
      <c r="C189" s="5" t="s">
        <v>771</v>
      </c>
      <c r="D189" s="5" t="s">
        <v>21</v>
      </c>
      <c r="E189" s="3">
        <v>42719</v>
      </c>
      <c r="F189">
        <v>5460</v>
      </c>
      <c r="G189">
        <v>58</v>
      </c>
      <c r="H189">
        <v>2</v>
      </c>
      <c r="I189">
        <v>8</v>
      </c>
      <c r="J189" t="s">
        <v>886</v>
      </c>
    </row>
    <row r="190" spans="1:10" x14ac:dyDescent="0.3">
      <c r="A190">
        <v>189</v>
      </c>
      <c r="B190" s="5" t="s">
        <v>563</v>
      </c>
      <c r="C190" s="5" t="s">
        <v>772</v>
      </c>
      <c r="D190" s="5" t="s">
        <v>11</v>
      </c>
      <c r="E190" s="3">
        <v>40882</v>
      </c>
      <c r="F190">
        <v>8386</v>
      </c>
      <c r="G190">
        <v>22</v>
      </c>
      <c r="H190">
        <v>5</v>
      </c>
      <c r="I190">
        <v>8</v>
      </c>
      <c r="J190" t="s">
        <v>887</v>
      </c>
    </row>
    <row r="191" spans="1:10" x14ac:dyDescent="0.3">
      <c r="A191">
        <v>190</v>
      </c>
      <c r="B191" s="5" t="s">
        <v>581</v>
      </c>
      <c r="C191" s="5" t="s">
        <v>708</v>
      </c>
      <c r="D191" s="5" t="s">
        <v>19</v>
      </c>
      <c r="E191" s="3">
        <v>40814</v>
      </c>
      <c r="F191">
        <v>3832</v>
      </c>
      <c r="G191">
        <v>58</v>
      </c>
      <c r="H191">
        <v>11</v>
      </c>
      <c r="I191">
        <v>4</v>
      </c>
      <c r="J191" t="s">
        <v>886</v>
      </c>
    </row>
    <row r="192" spans="1:10" x14ac:dyDescent="0.3">
      <c r="A192">
        <v>191</v>
      </c>
      <c r="B192" s="5" t="s">
        <v>591</v>
      </c>
      <c r="C192" s="5" t="s">
        <v>773</v>
      </c>
      <c r="D192" s="5" t="s">
        <v>17</v>
      </c>
      <c r="E192" s="3">
        <v>42463</v>
      </c>
      <c r="F192">
        <v>6120</v>
      </c>
      <c r="G192">
        <v>42</v>
      </c>
      <c r="H192">
        <v>13</v>
      </c>
      <c r="I192">
        <v>8</v>
      </c>
      <c r="J192" t="s">
        <v>886</v>
      </c>
    </row>
    <row r="193" spans="1:10" x14ac:dyDescent="0.3">
      <c r="A193">
        <v>192</v>
      </c>
      <c r="B193" s="5" t="s">
        <v>624</v>
      </c>
      <c r="C193" s="5" t="s">
        <v>774</v>
      </c>
      <c r="D193" s="5" t="s">
        <v>21</v>
      </c>
      <c r="E193" s="3">
        <v>44208</v>
      </c>
      <c r="F193">
        <v>4526</v>
      </c>
      <c r="G193">
        <v>23</v>
      </c>
      <c r="H193">
        <v>5</v>
      </c>
      <c r="I193">
        <v>9</v>
      </c>
      <c r="J193" t="s">
        <v>886</v>
      </c>
    </row>
    <row r="194" spans="1:10" x14ac:dyDescent="0.3">
      <c r="A194">
        <v>193</v>
      </c>
      <c r="B194" s="5" t="s">
        <v>775</v>
      </c>
      <c r="C194" s="5" t="s">
        <v>776</v>
      </c>
      <c r="D194" s="5" t="s">
        <v>21</v>
      </c>
      <c r="E194" s="3">
        <v>41229</v>
      </c>
      <c r="F194">
        <v>5550</v>
      </c>
      <c r="G194">
        <v>56</v>
      </c>
      <c r="H194">
        <v>2</v>
      </c>
      <c r="I194">
        <v>4</v>
      </c>
      <c r="J194" t="s">
        <v>886</v>
      </c>
    </row>
    <row r="195" spans="1:10" x14ac:dyDescent="0.3">
      <c r="A195">
        <v>194</v>
      </c>
      <c r="B195" s="5" t="s">
        <v>777</v>
      </c>
      <c r="C195" s="5" t="s">
        <v>778</v>
      </c>
      <c r="D195" s="5" t="s">
        <v>11</v>
      </c>
      <c r="E195" s="3">
        <v>41259</v>
      </c>
      <c r="F195">
        <v>6611</v>
      </c>
      <c r="G195">
        <v>56</v>
      </c>
      <c r="H195">
        <v>2</v>
      </c>
      <c r="I195">
        <v>7</v>
      </c>
      <c r="J195" t="s">
        <v>886</v>
      </c>
    </row>
    <row r="196" spans="1:10" x14ac:dyDescent="0.3">
      <c r="A196">
        <v>195</v>
      </c>
      <c r="B196" s="5" t="s">
        <v>552</v>
      </c>
      <c r="C196" s="5" t="s">
        <v>779</v>
      </c>
      <c r="D196" s="5" t="s">
        <v>19</v>
      </c>
      <c r="E196" s="3">
        <v>42879</v>
      </c>
      <c r="F196">
        <v>5722</v>
      </c>
      <c r="G196">
        <v>43</v>
      </c>
      <c r="H196">
        <v>8</v>
      </c>
      <c r="I196">
        <v>6</v>
      </c>
      <c r="J196" t="s">
        <v>886</v>
      </c>
    </row>
    <row r="197" spans="1:10" x14ac:dyDescent="0.3">
      <c r="A197">
        <v>196</v>
      </c>
      <c r="B197" s="5" t="s">
        <v>780</v>
      </c>
      <c r="C197" s="5" t="s">
        <v>781</v>
      </c>
      <c r="D197" s="5" t="s">
        <v>25</v>
      </c>
      <c r="E197" s="3">
        <v>40511</v>
      </c>
      <c r="F197">
        <v>8701</v>
      </c>
      <c r="G197">
        <v>28</v>
      </c>
      <c r="H197">
        <v>13</v>
      </c>
      <c r="I197">
        <v>9</v>
      </c>
      <c r="J197" t="s">
        <v>887</v>
      </c>
    </row>
    <row r="198" spans="1:10" x14ac:dyDescent="0.3">
      <c r="A198">
        <v>197</v>
      </c>
      <c r="B198" s="5" t="s">
        <v>782</v>
      </c>
      <c r="C198" s="5" t="s">
        <v>783</v>
      </c>
      <c r="D198" s="5" t="s">
        <v>14</v>
      </c>
      <c r="E198" s="3">
        <v>40398</v>
      </c>
      <c r="F198">
        <v>5996</v>
      </c>
      <c r="G198">
        <v>58</v>
      </c>
      <c r="H198">
        <v>1</v>
      </c>
      <c r="I198">
        <v>8</v>
      </c>
      <c r="J198" t="s">
        <v>886</v>
      </c>
    </row>
    <row r="199" spans="1:10" x14ac:dyDescent="0.3">
      <c r="A199">
        <v>198</v>
      </c>
      <c r="B199" s="5" t="s">
        <v>784</v>
      </c>
      <c r="C199" s="5" t="s">
        <v>566</v>
      </c>
      <c r="D199" s="5" t="s">
        <v>14</v>
      </c>
      <c r="E199" s="3">
        <v>40755</v>
      </c>
      <c r="F199">
        <v>5597</v>
      </c>
      <c r="G199">
        <v>59</v>
      </c>
      <c r="H199">
        <v>7</v>
      </c>
      <c r="I199">
        <v>4</v>
      </c>
      <c r="J199" t="s">
        <v>886</v>
      </c>
    </row>
    <row r="200" spans="1:10" x14ac:dyDescent="0.3">
      <c r="A200">
        <v>199</v>
      </c>
      <c r="B200" s="5" t="s">
        <v>675</v>
      </c>
      <c r="C200" s="5" t="s">
        <v>785</v>
      </c>
      <c r="D200" s="5" t="s">
        <v>14</v>
      </c>
      <c r="E200" s="3">
        <v>42198</v>
      </c>
      <c r="F200">
        <v>3956</v>
      </c>
      <c r="G200">
        <v>23</v>
      </c>
      <c r="H200">
        <v>9</v>
      </c>
      <c r="I200">
        <v>7</v>
      </c>
      <c r="J200" t="s">
        <v>886</v>
      </c>
    </row>
    <row r="201" spans="1:10" x14ac:dyDescent="0.3">
      <c r="A201">
        <v>200</v>
      </c>
      <c r="B201" s="5" t="s">
        <v>623</v>
      </c>
      <c r="C201" s="5" t="s">
        <v>786</v>
      </c>
      <c r="D201" s="5" t="s">
        <v>17</v>
      </c>
      <c r="E201" s="3">
        <v>42250</v>
      </c>
      <c r="F201">
        <v>6719</v>
      </c>
      <c r="G201">
        <v>22</v>
      </c>
      <c r="H201">
        <v>13</v>
      </c>
      <c r="I201">
        <v>4</v>
      </c>
      <c r="J201" t="s">
        <v>886</v>
      </c>
    </row>
    <row r="202" spans="1:10" x14ac:dyDescent="0.3">
      <c r="A202">
        <v>201</v>
      </c>
      <c r="B202" s="5" t="s">
        <v>602</v>
      </c>
      <c r="C202" s="5" t="s">
        <v>787</v>
      </c>
      <c r="D202" s="5" t="s">
        <v>17</v>
      </c>
      <c r="E202" s="3">
        <v>41303</v>
      </c>
      <c r="F202">
        <v>5516</v>
      </c>
      <c r="G202">
        <v>28</v>
      </c>
      <c r="H202">
        <v>7</v>
      </c>
      <c r="I202">
        <v>6</v>
      </c>
      <c r="J202" t="s">
        <v>886</v>
      </c>
    </row>
    <row r="203" spans="1:10" x14ac:dyDescent="0.3">
      <c r="A203">
        <v>202</v>
      </c>
      <c r="B203" s="5" t="s">
        <v>607</v>
      </c>
      <c r="C203" s="5" t="s">
        <v>788</v>
      </c>
      <c r="D203" s="5" t="s">
        <v>11</v>
      </c>
      <c r="E203" s="3">
        <v>42139</v>
      </c>
      <c r="F203">
        <v>5520</v>
      </c>
      <c r="G203">
        <v>50</v>
      </c>
      <c r="H203">
        <v>9</v>
      </c>
      <c r="I203">
        <v>7</v>
      </c>
      <c r="J203" t="s">
        <v>886</v>
      </c>
    </row>
    <row r="204" spans="1:10" x14ac:dyDescent="0.3">
      <c r="A204">
        <v>203</v>
      </c>
      <c r="B204" s="5" t="s">
        <v>740</v>
      </c>
      <c r="C204" s="5" t="s">
        <v>789</v>
      </c>
      <c r="D204" s="5" t="s">
        <v>14</v>
      </c>
      <c r="E204" s="3">
        <v>43049</v>
      </c>
      <c r="F204">
        <v>7112</v>
      </c>
      <c r="G204">
        <v>45</v>
      </c>
      <c r="H204">
        <v>2</v>
      </c>
      <c r="I204">
        <v>5</v>
      </c>
      <c r="J204" t="s">
        <v>887</v>
      </c>
    </row>
    <row r="205" spans="1:10" x14ac:dyDescent="0.3">
      <c r="A205">
        <v>204</v>
      </c>
      <c r="B205" s="5" t="s">
        <v>552</v>
      </c>
      <c r="C205" s="5" t="s">
        <v>790</v>
      </c>
      <c r="D205" s="5" t="s">
        <v>17</v>
      </c>
      <c r="E205" s="3">
        <v>40740</v>
      </c>
      <c r="F205">
        <v>5444</v>
      </c>
      <c r="G205">
        <v>48</v>
      </c>
      <c r="H205">
        <v>5</v>
      </c>
      <c r="I205">
        <v>4</v>
      </c>
      <c r="J205" t="s">
        <v>886</v>
      </c>
    </row>
    <row r="206" spans="1:10" x14ac:dyDescent="0.3">
      <c r="A206">
        <v>205</v>
      </c>
      <c r="B206" s="5" t="s">
        <v>660</v>
      </c>
      <c r="C206" s="5" t="s">
        <v>791</v>
      </c>
      <c r="D206" s="5" t="s">
        <v>11</v>
      </c>
      <c r="E206" s="3">
        <v>43628</v>
      </c>
      <c r="F206">
        <v>5153</v>
      </c>
      <c r="G206">
        <v>44</v>
      </c>
      <c r="H206">
        <v>7</v>
      </c>
      <c r="I206">
        <v>9</v>
      </c>
      <c r="J206" t="s">
        <v>886</v>
      </c>
    </row>
    <row r="207" spans="1:10" x14ac:dyDescent="0.3">
      <c r="A207">
        <v>206</v>
      </c>
      <c r="B207" s="5" t="s">
        <v>792</v>
      </c>
      <c r="C207" s="5" t="s">
        <v>708</v>
      </c>
      <c r="D207" s="5" t="s">
        <v>14</v>
      </c>
      <c r="E207" s="3">
        <v>43630</v>
      </c>
      <c r="F207">
        <v>7448</v>
      </c>
      <c r="G207">
        <v>38</v>
      </c>
      <c r="H207">
        <v>1</v>
      </c>
      <c r="I207">
        <v>8</v>
      </c>
      <c r="J207" t="s">
        <v>887</v>
      </c>
    </row>
    <row r="208" spans="1:10" x14ac:dyDescent="0.3">
      <c r="A208">
        <v>207</v>
      </c>
      <c r="B208" s="5" t="s">
        <v>793</v>
      </c>
      <c r="C208" s="5" t="s">
        <v>794</v>
      </c>
      <c r="D208" s="5" t="s">
        <v>11</v>
      </c>
      <c r="E208" s="3">
        <v>43102</v>
      </c>
      <c r="F208">
        <v>3938</v>
      </c>
      <c r="G208">
        <v>39</v>
      </c>
      <c r="H208">
        <v>5</v>
      </c>
      <c r="I208">
        <v>9</v>
      </c>
      <c r="J208" t="s">
        <v>886</v>
      </c>
    </row>
    <row r="209" spans="1:10" x14ac:dyDescent="0.3">
      <c r="A209">
        <v>208</v>
      </c>
      <c r="B209" s="5" t="s">
        <v>673</v>
      </c>
      <c r="C209" s="5" t="s">
        <v>795</v>
      </c>
      <c r="D209" s="5" t="s">
        <v>25</v>
      </c>
      <c r="E209" s="3">
        <v>45087</v>
      </c>
      <c r="F209">
        <v>6267</v>
      </c>
      <c r="G209">
        <v>31</v>
      </c>
      <c r="H209">
        <v>3</v>
      </c>
      <c r="I209">
        <v>6</v>
      </c>
      <c r="J209" t="s">
        <v>886</v>
      </c>
    </row>
    <row r="210" spans="1:10" x14ac:dyDescent="0.3">
      <c r="A210">
        <v>209</v>
      </c>
      <c r="B210" s="5" t="s">
        <v>536</v>
      </c>
      <c r="C210" s="5" t="s">
        <v>796</v>
      </c>
      <c r="D210" s="5" t="s">
        <v>19</v>
      </c>
      <c r="E210" s="3">
        <v>45488</v>
      </c>
      <c r="F210">
        <v>8267</v>
      </c>
      <c r="G210">
        <v>34</v>
      </c>
      <c r="H210">
        <v>14</v>
      </c>
      <c r="I210">
        <v>9</v>
      </c>
      <c r="J210" t="s">
        <v>887</v>
      </c>
    </row>
    <row r="211" spans="1:10" x14ac:dyDescent="0.3">
      <c r="A211">
        <v>210</v>
      </c>
      <c r="B211" s="5" t="s">
        <v>728</v>
      </c>
      <c r="C211" s="5" t="s">
        <v>797</v>
      </c>
      <c r="D211" s="5" t="s">
        <v>21</v>
      </c>
      <c r="E211" s="3">
        <v>43517</v>
      </c>
      <c r="F211">
        <v>6477</v>
      </c>
      <c r="G211">
        <v>57</v>
      </c>
      <c r="H211">
        <v>2</v>
      </c>
      <c r="I211">
        <v>8</v>
      </c>
      <c r="J211" t="s">
        <v>886</v>
      </c>
    </row>
    <row r="212" spans="1:10" x14ac:dyDescent="0.3">
      <c r="A212">
        <v>211</v>
      </c>
      <c r="B212" s="5" t="s">
        <v>675</v>
      </c>
      <c r="C212" s="5" t="s">
        <v>798</v>
      </c>
      <c r="D212" s="5" t="s">
        <v>17</v>
      </c>
      <c r="E212" s="3">
        <v>44430</v>
      </c>
      <c r="F212">
        <v>6790</v>
      </c>
      <c r="G212">
        <v>28</v>
      </c>
      <c r="H212">
        <v>1</v>
      </c>
      <c r="I212">
        <v>4</v>
      </c>
      <c r="J212" t="s">
        <v>886</v>
      </c>
    </row>
    <row r="213" spans="1:10" x14ac:dyDescent="0.3">
      <c r="A213">
        <v>212</v>
      </c>
      <c r="B213" s="5" t="s">
        <v>799</v>
      </c>
      <c r="C213" s="5" t="s">
        <v>714</v>
      </c>
      <c r="D213" s="5" t="s">
        <v>11</v>
      </c>
      <c r="E213" s="3">
        <v>43839</v>
      </c>
      <c r="F213">
        <v>5879</v>
      </c>
      <c r="G213">
        <v>36</v>
      </c>
      <c r="H213">
        <v>12</v>
      </c>
      <c r="I213">
        <v>6</v>
      </c>
      <c r="J213" t="s">
        <v>886</v>
      </c>
    </row>
    <row r="214" spans="1:10" x14ac:dyDescent="0.3">
      <c r="A214">
        <v>213</v>
      </c>
      <c r="B214" s="5" t="s">
        <v>800</v>
      </c>
      <c r="C214" s="5" t="s">
        <v>587</v>
      </c>
      <c r="D214" s="5" t="s">
        <v>17</v>
      </c>
      <c r="E214" s="3">
        <v>40991</v>
      </c>
      <c r="F214">
        <v>3709</v>
      </c>
      <c r="G214">
        <v>22</v>
      </c>
      <c r="H214">
        <v>2</v>
      </c>
      <c r="I214">
        <v>5</v>
      </c>
      <c r="J214" t="s">
        <v>886</v>
      </c>
    </row>
    <row r="215" spans="1:10" x14ac:dyDescent="0.3">
      <c r="A215">
        <v>214</v>
      </c>
      <c r="B215" s="5" t="s">
        <v>656</v>
      </c>
      <c r="C215" s="5" t="s">
        <v>567</v>
      </c>
      <c r="D215" s="5" t="s">
        <v>17</v>
      </c>
      <c r="E215" s="3">
        <v>44571</v>
      </c>
      <c r="F215">
        <v>7539</v>
      </c>
      <c r="G215">
        <v>47</v>
      </c>
      <c r="H215">
        <v>14</v>
      </c>
      <c r="I215">
        <v>9</v>
      </c>
      <c r="J215" t="s">
        <v>887</v>
      </c>
    </row>
    <row r="216" spans="1:10" x14ac:dyDescent="0.3">
      <c r="A216">
        <v>215</v>
      </c>
      <c r="B216" s="5" t="s">
        <v>623</v>
      </c>
      <c r="C216" s="5" t="s">
        <v>801</v>
      </c>
      <c r="D216" s="5" t="s">
        <v>21</v>
      </c>
      <c r="E216" s="3">
        <v>40546</v>
      </c>
      <c r="F216">
        <v>4526</v>
      </c>
      <c r="G216">
        <v>43</v>
      </c>
      <c r="H216">
        <v>1</v>
      </c>
      <c r="I216">
        <v>7</v>
      </c>
      <c r="J216" t="s">
        <v>886</v>
      </c>
    </row>
    <row r="217" spans="1:10" x14ac:dyDescent="0.3">
      <c r="A217">
        <v>216</v>
      </c>
      <c r="B217" s="5" t="s">
        <v>802</v>
      </c>
      <c r="C217" s="5" t="s">
        <v>803</v>
      </c>
      <c r="D217" s="5" t="s">
        <v>21</v>
      </c>
      <c r="E217" s="3">
        <v>44494</v>
      </c>
      <c r="F217">
        <v>6722</v>
      </c>
      <c r="G217">
        <v>30</v>
      </c>
      <c r="H217">
        <v>7</v>
      </c>
      <c r="I217">
        <v>6</v>
      </c>
      <c r="J217" t="s">
        <v>886</v>
      </c>
    </row>
    <row r="218" spans="1:10" x14ac:dyDescent="0.3">
      <c r="A218">
        <v>217</v>
      </c>
      <c r="B218" s="5" t="s">
        <v>800</v>
      </c>
      <c r="C218" s="5" t="s">
        <v>804</v>
      </c>
      <c r="D218" s="5" t="s">
        <v>14</v>
      </c>
      <c r="E218" s="3">
        <v>41313</v>
      </c>
      <c r="F218">
        <v>6808</v>
      </c>
      <c r="G218">
        <v>44</v>
      </c>
      <c r="H218">
        <v>4</v>
      </c>
      <c r="I218">
        <v>7</v>
      </c>
      <c r="J218" t="s">
        <v>886</v>
      </c>
    </row>
    <row r="219" spans="1:10" x14ac:dyDescent="0.3">
      <c r="A219">
        <v>218</v>
      </c>
      <c r="B219" s="5" t="s">
        <v>505</v>
      </c>
      <c r="C219" s="5" t="s">
        <v>805</v>
      </c>
      <c r="D219" s="5" t="s">
        <v>17</v>
      </c>
      <c r="E219" s="3">
        <v>45181</v>
      </c>
      <c r="F219">
        <v>3921</v>
      </c>
      <c r="G219">
        <v>51</v>
      </c>
      <c r="H219">
        <v>7</v>
      </c>
      <c r="I219">
        <v>7</v>
      </c>
      <c r="J219" t="s">
        <v>886</v>
      </c>
    </row>
    <row r="220" spans="1:10" x14ac:dyDescent="0.3">
      <c r="A220">
        <v>219</v>
      </c>
      <c r="B220" s="5" t="s">
        <v>765</v>
      </c>
      <c r="C220" s="5" t="s">
        <v>578</v>
      </c>
      <c r="D220" s="5" t="s">
        <v>21</v>
      </c>
      <c r="E220" s="3">
        <v>41956</v>
      </c>
      <c r="F220">
        <v>4260</v>
      </c>
      <c r="G220">
        <v>31</v>
      </c>
      <c r="H220">
        <v>4</v>
      </c>
      <c r="I220">
        <v>9</v>
      </c>
      <c r="J220" t="s">
        <v>886</v>
      </c>
    </row>
    <row r="221" spans="1:10" x14ac:dyDescent="0.3">
      <c r="A221">
        <v>220</v>
      </c>
      <c r="B221" s="5" t="s">
        <v>806</v>
      </c>
      <c r="C221" s="5" t="s">
        <v>798</v>
      </c>
      <c r="D221" s="5" t="s">
        <v>21</v>
      </c>
      <c r="E221" s="3">
        <v>41184</v>
      </c>
      <c r="F221">
        <v>4321</v>
      </c>
      <c r="G221">
        <v>31</v>
      </c>
      <c r="H221">
        <v>11</v>
      </c>
      <c r="I221">
        <v>8</v>
      </c>
      <c r="J221" t="s">
        <v>886</v>
      </c>
    </row>
    <row r="222" spans="1:10" x14ac:dyDescent="0.3">
      <c r="A222">
        <v>221</v>
      </c>
      <c r="B222" s="5" t="s">
        <v>807</v>
      </c>
      <c r="C222" s="5" t="s">
        <v>808</v>
      </c>
      <c r="D222" s="5" t="s">
        <v>52</v>
      </c>
      <c r="E222" s="3">
        <v>43010</v>
      </c>
      <c r="F222">
        <v>8922</v>
      </c>
      <c r="G222">
        <v>58</v>
      </c>
      <c r="H222">
        <v>14</v>
      </c>
      <c r="I222">
        <v>8</v>
      </c>
      <c r="J222" t="s">
        <v>887</v>
      </c>
    </row>
    <row r="223" spans="1:10" x14ac:dyDescent="0.3">
      <c r="A223">
        <v>222</v>
      </c>
      <c r="B223" s="5" t="s">
        <v>640</v>
      </c>
      <c r="C223" s="5" t="s">
        <v>809</v>
      </c>
      <c r="D223" s="5" t="s">
        <v>17</v>
      </c>
      <c r="E223" s="3">
        <v>42991</v>
      </c>
      <c r="F223">
        <v>5495</v>
      </c>
      <c r="G223">
        <v>46</v>
      </c>
      <c r="H223">
        <v>2</v>
      </c>
      <c r="I223">
        <v>8</v>
      </c>
      <c r="J223" t="s">
        <v>886</v>
      </c>
    </row>
    <row r="224" spans="1:10" x14ac:dyDescent="0.3">
      <c r="A224">
        <v>223</v>
      </c>
      <c r="B224" s="5" t="s">
        <v>810</v>
      </c>
      <c r="C224" s="5" t="s">
        <v>811</v>
      </c>
      <c r="D224" s="5" t="s">
        <v>25</v>
      </c>
      <c r="E224" s="3">
        <v>45424</v>
      </c>
      <c r="F224">
        <v>4664</v>
      </c>
      <c r="G224">
        <v>55</v>
      </c>
      <c r="H224">
        <v>10</v>
      </c>
      <c r="I224">
        <v>4</v>
      </c>
      <c r="J224" t="s">
        <v>886</v>
      </c>
    </row>
    <row r="225" spans="1:10" x14ac:dyDescent="0.3">
      <c r="A225">
        <v>224</v>
      </c>
      <c r="B225" s="5" t="s">
        <v>812</v>
      </c>
      <c r="C225" s="5" t="s">
        <v>635</v>
      </c>
      <c r="D225" s="5" t="s">
        <v>21</v>
      </c>
      <c r="E225" s="3">
        <v>41424</v>
      </c>
      <c r="F225">
        <v>7680</v>
      </c>
      <c r="G225">
        <v>39</v>
      </c>
      <c r="H225">
        <v>3</v>
      </c>
      <c r="I225">
        <v>6</v>
      </c>
      <c r="J225" t="s">
        <v>887</v>
      </c>
    </row>
    <row r="226" spans="1:10" x14ac:dyDescent="0.3">
      <c r="A226">
        <v>225</v>
      </c>
      <c r="B226" s="5" t="s">
        <v>813</v>
      </c>
      <c r="C226" s="5" t="s">
        <v>773</v>
      </c>
      <c r="D226" s="5" t="s">
        <v>14</v>
      </c>
      <c r="E226" s="3">
        <v>41586</v>
      </c>
      <c r="F226">
        <v>7147</v>
      </c>
      <c r="G226">
        <v>48</v>
      </c>
      <c r="H226">
        <v>11</v>
      </c>
      <c r="I226">
        <v>4</v>
      </c>
      <c r="J226" t="s">
        <v>887</v>
      </c>
    </row>
    <row r="227" spans="1:10" x14ac:dyDescent="0.3">
      <c r="A227">
        <v>226</v>
      </c>
      <c r="B227" s="5" t="s">
        <v>499</v>
      </c>
      <c r="C227" s="5" t="s">
        <v>708</v>
      </c>
      <c r="D227" s="5" t="s">
        <v>11</v>
      </c>
      <c r="E227" s="3">
        <v>44345</v>
      </c>
      <c r="F227">
        <v>7528</v>
      </c>
      <c r="G227">
        <v>25</v>
      </c>
      <c r="H227">
        <v>4</v>
      </c>
      <c r="I227">
        <v>8</v>
      </c>
      <c r="J227" t="s">
        <v>887</v>
      </c>
    </row>
    <row r="228" spans="1:10" x14ac:dyDescent="0.3">
      <c r="A228">
        <v>227</v>
      </c>
      <c r="B228" s="5" t="s">
        <v>765</v>
      </c>
      <c r="C228" s="5" t="s">
        <v>814</v>
      </c>
      <c r="D228" s="5" t="s">
        <v>11</v>
      </c>
      <c r="E228" s="3">
        <v>43198</v>
      </c>
      <c r="F228">
        <v>8751</v>
      </c>
      <c r="G228">
        <v>25</v>
      </c>
      <c r="H228">
        <v>5</v>
      </c>
      <c r="I228">
        <v>7</v>
      </c>
      <c r="J228" t="s">
        <v>887</v>
      </c>
    </row>
    <row r="229" spans="1:10" x14ac:dyDescent="0.3">
      <c r="A229">
        <v>228</v>
      </c>
      <c r="B229" s="5" t="s">
        <v>740</v>
      </c>
      <c r="C229" s="5" t="s">
        <v>815</v>
      </c>
      <c r="D229" s="5" t="s">
        <v>52</v>
      </c>
      <c r="E229" s="3">
        <v>40927</v>
      </c>
      <c r="F229">
        <v>6790</v>
      </c>
      <c r="G229">
        <v>57</v>
      </c>
      <c r="H229">
        <v>11</v>
      </c>
      <c r="I229">
        <v>7</v>
      </c>
      <c r="J229" t="s">
        <v>886</v>
      </c>
    </row>
    <row r="230" spans="1:10" x14ac:dyDescent="0.3">
      <c r="A230">
        <v>229</v>
      </c>
      <c r="B230" s="5" t="s">
        <v>724</v>
      </c>
      <c r="C230" s="5" t="s">
        <v>816</v>
      </c>
      <c r="D230" s="5" t="s">
        <v>25</v>
      </c>
      <c r="E230" s="3">
        <v>42930</v>
      </c>
      <c r="F230">
        <v>7559</v>
      </c>
      <c r="G230">
        <v>58</v>
      </c>
      <c r="H230">
        <v>11</v>
      </c>
      <c r="I230">
        <v>6</v>
      </c>
      <c r="J230" t="s">
        <v>887</v>
      </c>
    </row>
    <row r="231" spans="1:10" x14ac:dyDescent="0.3">
      <c r="A231">
        <v>230</v>
      </c>
      <c r="B231" s="5" t="s">
        <v>503</v>
      </c>
      <c r="C231" s="5" t="s">
        <v>817</v>
      </c>
      <c r="D231" s="5" t="s">
        <v>25</v>
      </c>
      <c r="E231" s="3">
        <v>42371</v>
      </c>
      <c r="F231">
        <v>5634</v>
      </c>
      <c r="G231">
        <v>46</v>
      </c>
      <c r="H231">
        <v>1</v>
      </c>
      <c r="I231">
        <v>6</v>
      </c>
      <c r="J231" t="s">
        <v>886</v>
      </c>
    </row>
    <row r="232" spans="1:10" x14ac:dyDescent="0.3">
      <c r="A232">
        <v>231</v>
      </c>
      <c r="B232" s="5" t="s">
        <v>519</v>
      </c>
      <c r="C232" s="5" t="s">
        <v>788</v>
      </c>
      <c r="D232" s="5" t="s">
        <v>11</v>
      </c>
      <c r="E232" s="3">
        <v>43054</v>
      </c>
      <c r="F232">
        <v>7270</v>
      </c>
      <c r="G232">
        <v>31</v>
      </c>
      <c r="H232">
        <v>2</v>
      </c>
      <c r="I232">
        <v>4</v>
      </c>
      <c r="J232" t="s">
        <v>887</v>
      </c>
    </row>
    <row r="233" spans="1:10" x14ac:dyDescent="0.3">
      <c r="A233">
        <v>232</v>
      </c>
      <c r="B233" s="5" t="s">
        <v>728</v>
      </c>
      <c r="C233" s="5" t="s">
        <v>818</v>
      </c>
      <c r="D233" s="5" t="s">
        <v>52</v>
      </c>
      <c r="E233" s="3">
        <v>40610</v>
      </c>
      <c r="F233">
        <v>4868</v>
      </c>
      <c r="G233">
        <v>36</v>
      </c>
      <c r="H233">
        <v>4</v>
      </c>
      <c r="I233">
        <v>4</v>
      </c>
      <c r="J233" t="s">
        <v>886</v>
      </c>
    </row>
    <row r="234" spans="1:10" x14ac:dyDescent="0.3">
      <c r="A234">
        <v>233</v>
      </c>
      <c r="B234" s="5" t="s">
        <v>819</v>
      </c>
      <c r="C234" s="5" t="s">
        <v>820</v>
      </c>
      <c r="D234" s="5" t="s">
        <v>19</v>
      </c>
      <c r="E234" s="3">
        <v>44851</v>
      </c>
      <c r="F234">
        <v>8801</v>
      </c>
      <c r="G234">
        <v>30</v>
      </c>
      <c r="H234">
        <v>9</v>
      </c>
      <c r="I234">
        <v>6</v>
      </c>
      <c r="J234" t="s">
        <v>887</v>
      </c>
    </row>
    <row r="235" spans="1:10" x14ac:dyDescent="0.3">
      <c r="A235">
        <v>234</v>
      </c>
      <c r="B235" s="5" t="s">
        <v>821</v>
      </c>
      <c r="C235" s="5" t="s">
        <v>822</v>
      </c>
      <c r="D235" s="5" t="s">
        <v>14</v>
      </c>
      <c r="E235" s="3">
        <v>44434</v>
      </c>
      <c r="F235">
        <v>7019</v>
      </c>
      <c r="G235">
        <v>36</v>
      </c>
      <c r="H235">
        <v>1</v>
      </c>
      <c r="I235">
        <v>8</v>
      </c>
      <c r="J235" t="s">
        <v>887</v>
      </c>
    </row>
    <row r="236" spans="1:10" x14ac:dyDescent="0.3">
      <c r="A236">
        <v>235</v>
      </c>
      <c r="B236" s="5" t="s">
        <v>823</v>
      </c>
      <c r="C236" s="5" t="s">
        <v>675</v>
      </c>
      <c r="D236" s="5" t="s">
        <v>25</v>
      </c>
      <c r="E236" s="3">
        <v>44857</v>
      </c>
      <c r="F236">
        <v>6345</v>
      </c>
      <c r="G236">
        <v>59</v>
      </c>
      <c r="H236">
        <v>12</v>
      </c>
      <c r="I236">
        <v>9</v>
      </c>
      <c r="J236" t="s">
        <v>886</v>
      </c>
    </row>
    <row r="237" spans="1:10" x14ac:dyDescent="0.3">
      <c r="A237">
        <v>236</v>
      </c>
      <c r="B237" s="5" t="s">
        <v>660</v>
      </c>
      <c r="C237" s="5" t="s">
        <v>824</v>
      </c>
      <c r="D237" s="5" t="s">
        <v>52</v>
      </c>
      <c r="E237" s="3">
        <v>44752</v>
      </c>
      <c r="F237">
        <v>8537</v>
      </c>
      <c r="G237">
        <v>33</v>
      </c>
      <c r="H237">
        <v>5</v>
      </c>
      <c r="I237">
        <v>4</v>
      </c>
      <c r="J237" t="s">
        <v>887</v>
      </c>
    </row>
    <row r="238" spans="1:10" x14ac:dyDescent="0.3">
      <c r="A238">
        <v>237</v>
      </c>
      <c r="B238" s="5" t="s">
        <v>810</v>
      </c>
      <c r="C238" s="5" t="s">
        <v>825</v>
      </c>
      <c r="D238" s="5" t="s">
        <v>21</v>
      </c>
      <c r="E238" s="3">
        <v>43217</v>
      </c>
      <c r="F238">
        <v>4378</v>
      </c>
      <c r="G238">
        <v>46</v>
      </c>
      <c r="H238">
        <v>5</v>
      </c>
      <c r="I238">
        <v>9</v>
      </c>
      <c r="J238" t="s">
        <v>886</v>
      </c>
    </row>
    <row r="239" spans="1:10" x14ac:dyDescent="0.3">
      <c r="A239">
        <v>238</v>
      </c>
      <c r="B239" s="5" t="s">
        <v>826</v>
      </c>
      <c r="C239" s="5" t="s">
        <v>827</v>
      </c>
      <c r="D239" s="5" t="s">
        <v>17</v>
      </c>
      <c r="E239" s="3">
        <v>40870</v>
      </c>
      <c r="F239">
        <v>5012</v>
      </c>
      <c r="G239">
        <v>26</v>
      </c>
      <c r="H239">
        <v>1</v>
      </c>
      <c r="I239">
        <v>8</v>
      </c>
      <c r="J239" t="s">
        <v>886</v>
      </c>
    </row>
    <row r="240" spans="1:10" x14ac:dyDescent="0.3">
      <c r="A240">
        <v>239</v>
      </c>
      <c r="B240" s="5" t="s">
        <v>673</v>
      </c>
      <c r="C240" s="5" t="s">
        <v>828</v>
      </c>
      <c r="D240" s="5" t="s">
        <v>52</v>
      </c>
      <c r="E240" s="3">
        <v>45128</v>
      </c>
      <c r="F240">
        <v>5511</v>
      </c>
      <c r="G240">
        <v>55</v>
      </c>
      <c r="H240">
        <v>2</v>
      </c>
      <c r="I240">
        <v>7</v>
      </c>
      <c r="J240" t="s">
        <v>886</v>
      </c>
    </row>
    <row r="241" spans="1:10" x14ac:dyDescent="0.3">
      <c r="A241">
        <v>240</v>
      </c>
      <c r="B241" s="5" t="s">
        <v>653</v>
      </c>
      <c r="C241" s="5" t="s">
        <v>772</v>
      </c>
      <c r="D241" s="5" t="s">
        <v>17</v>
      </c>
      <c r="E241" s="3">
        <v>44841</v>
      </c>
      <c r="F241">
        <v>6659</v>
      </c>
      <c r="G241">
        <v>35</v>
      </c>
      <c r="H241">
        <v>4</v>
      </c>
      <c r="I241">
        <v>8</v>
      </c>
      <c r="J241" t="s">
        <v>886</v>
      </c>
    </row>
    <row r="242" spans="1:10" x14ac:dyDescent="0.3">
      <c r="A242">
        <v>241</v>
      </c>
      <c r="B242" s="5" t="s">
        <v>829</v>
      </c>
      <c r="C242" s="5" t="s">
        <v>830</v>
      </c>
      <c r="D242" s="5" t="s">
        <v>19</v>
      </c>
      <c r="E242" s="3">
        <v>43095</v>
      </c>
      <c r="F242">
        <v>6495</v>
      </c>
      <c r="G242">
        <v>39</v>
      </c>
      <c r="H242">
        <v>13</v>
      </c>
      <c r="I242">
        <v>9</v>
      </c>
      <c r="J242" t="s">
        <v>886</v>
      </c>
    </row>
    <row r="243" spans="1:10" x14ac:dyDescent="0.3">
      <c r="A243">
        <v>242</v>
      </c>
      <c r="B243" s="5" t="s">
        <v>831</v>
      </c>
      <c r="C243" s="5" t="s">
        <v>652</v>
      </c>
      <c r="D243" s="5" t="s">
        <v>52</v>
      </c>
      <c r="E243" s="3">
        <v>40494</v>
      </c>
      <c r="F243">
        <v>8695</v>
      </c>
      <c r="G243">
        <v>23</v>
      </c>
      <c r="H243">
        <v>10</v>
      </c>
      <c r="I243">
        <v>8</v>
      </c>
      <c r="J243" t="s">
        <v>887</v>
      </c>
    </row>
    <row r="244" spans="1:10" x14ac:dyDescent="0.3">
      <c r="A244">
        <v>243</v>
      </c>
      <c r="B244" s="5" t="s">
        <v>832</v>
      </c>
      <c r="C244" s="5" t="s">
        <v>648</v>
      </c>
      <c r="D244" s="5" t="s">
        <v>11</v>
      </c>
      <c r="E244" s="3">
        <v>43508</v>
      </c>
      <c r="F244">
        <v>8030</v>
      </c>
      <c r="G244">
        <v>39</v>
      </c>
      <c r="H244">
        <v>7</v>
      </c>
      <c r="I244">
        <v>4</v>
      </c>
      <c r="J244" t="s">
        <v>887</v>
      </c>
    </row>
    <row r="245" spans="1:10" x14ac:dyDescent="0.3">
      <c r="A245">
        <v>244</v>
      </c>
      <c r="B245" s="5" t="s">
        <v>579</v>
      </c>
      <c r="C245" s="5" t="s">
        <v>833</v>
      </c>
      <c r="D245" s="5" t="s">
        <v>25</v>
      </c>
      <c r="E245" s="3">
        <v>42725</v>
      </c>
      <c r="F245">
        <v>6154</v>
      </c>
      <c r="G245">
        <v>55</v>
      </c>
      <c r="H245">
        <v>3</v>
      </c>
      <c r="I245">
        <v>8</v>
      </c>
      <c r="J245" t="s">
        <v>886</v>
      </c>
    </row>
    <row r="246" spans="1:10" x14ac:dyDescent="0.3">
      <c r="A246">
        <v>245</v>
      </c>
      <c r="B246" s="5" t="s">
        <v>834</v>
      </c>
      <c r="C246" s="5" t="s">
        <v>835</v>
      </c>
      <c r="D246" s="5" t="s">
        <v>25</v>
      </c>
      <c r="E246" s="3">
        <v>44201</v>
      </c>
      <c r="F246">
        <v>8997</v>
      </c>
      <c r="G246">
        <v>55</v>
      </c>
      <c r="H246">
        <v>14</v>
      </c>
      <c r="I246">
        <v>5</v>
      </c>
      <c r="J246" t="s">
        <v>887</v>
      </c>
    </row>
    <row r="247" spans="1:10" x14ac:dyDescent="0.3">
      <c r="A247">
        <v>246</v>
      </c>
      <c r="B247" s="5" t="s">
        <v>836</v>
      </c>
      <c r="C247" s="5" t="s">
        <v>837</v>
      </c>
      <c r="D247" s="5" t="s">
        <v>25</v>
      </c>
      <c r="E247" s="3">
        <v>40982</v>
      </c>
      <c r="F247">
        <v>8101</v>
      </c>
      <c r="G247">
        <v>42</v>
      </c>
      <c r="H247">
        <v>1</v>
      </c>
      <c r="I247">
        <v>6</v>
      </c>
      <c r="J247" t="s">
        <v>887</v>
      </c>
    </row>
    <row r="248" spans="1:10" x14ac:dyDescent="0.3">
      <c r="A248">
        <v>247</v>
      </c>
      <c r="B248" s="5" t="s">
        <v>838</v>
      </c>
      <c r="C248" s="5" t="s">
        <v>839</v>
      </c>
      <c r="D248" s="5" t="s">
        <v>21</v>
      </c>
      <c r="E248" s="3">
        <v>40584</v>
      </c>
      <c r="F248">
        <v>8066</v>
      </c>
      <c r="G248">
        <v>34</v>
      </c>
      <c r="H248">
        <v>4</v>
      </c>
      <c r="I248">
        <v>8</v>
      </c>
      <c r="J248" t="s">
        <v>887</v>
      </c>
    </row>
    <row r="249" spans="1:10" x14ac:dyDescent="0.3">
      <c r="A249">
        <v>248</v>
      </c>
      <c r="B249" s="5" t="s">
        <v>829</v>
      </c>
      <c r="C249" s="5" t="s">
        <v>840</v>
      </c>
      <c r="D249" s="5" t="s">
        <v>11</v>
      </c>
      <c r="E249" s="3">
        <v>42139</v>
      </c>
      <c r="F249">
        <v>8591</v>
      </c>
      <c r="G249">
        <v>22</v>
      </c>
      <c r="H249">
        <v>4</v>
      </c>
      <c r="I249">
        <v>5</v>
      </c>
      <c r="J249" t="s">
        <v>887</v>
      </c>
    </row>
    <row r="250" spans="1:10" x14ac:dyDescent="0.3">
      <c r="A250">
        <v>249</v>
      </c>
      <c r="B250" s="5" t="s">
        <v>542</v>
      </c>
      <c r="C250" s="5" t="s">
        <v>841</v>
      </c>
      <c r="D250" s="5" t="s">
        <v>25</v>
      </c>
      <c r="E250" s="3">
        <v>41396</v>
      </c>
      <c r="F250">
        <v>6196</v>
      </c>
      <c r="G250">
        <v>37</v>
      </c>
      <c r="H250">
        <v>1</v>
      </c>
      <c r="I250">
        <v>6</v>
      </c>
      <c r="J250" t="s">
        <v>886</v>
      </c>
    </row>
    <row r="251" spans="1:10" x14ac:dyDescent="0.3">
      <c r="A251">
        <v>250</v>
      </c>
      <c r="B251" s="5" t="s">
        <v>842</v>
      </c>
      <c r="C251" s="5" t="s">
        <v>578</v>
      </c>
      <c r="D251" s="5" t="s">
        <v>17</v>
      </c>
      <c r="E251" s="3">
        <v>42614</v>
      </c>
      <c r="F251">
        <v>8987</v>
      </c>
      <c r="G251">
        <v>50</v>
      </c>
      <c r="H251">
        <v>12</v>
      </c>
      <c r="I251">
        <v>9</v>
      </c>
      <c r="J251" t="s">
        <v>887</v>
      </c>
    </row>
    <row r="252" spans="1:10" x14ac:dyDescent="0.3">
      <c r="A252">
        <v>251</v>
      </c>
      <c r="B252" s="5" t="s">
        <v>526</v>
      </c>
      <c r="C252" s="5" t="s">
        <v>843</v>
      </c>
      <c r="D252" s="5" t="s">
        <v>17</v>
      </c>
      <c r="E252" s="3">
        <v>41600</v>
      </c>
      <c r="F252">
        <v>5553</v>
      </c>
      <c r="G252">
        <v>35</v>
      </c>
      <c r="H252">
        <v>4</v>
      </c>
      <c r="I252">
        <v>4</v>
      </c>
      <c r="J252" t="s">
        <v>886</v>
      </c>
    </row>
    <row r="253" spans="1:10" x14ac:dyDescent="0.3">
      <c r="A253">
        <v>252</v>
      </c>
      <c r="B253" s="5" t="s">
        <v>735</v>
      </c>
      <c r="C253" s="5" t="s">
        <v>509</v>
      </c>
      <c r="D253" s="5" t="s">
        <v>11</v>
      </c>
      <c r="E253" s="3">
        <v>41032</v>
      </c>
      <c r="F253">
        <v>4416</v>
      </c>
      <c r="G253">
        <v>55</v>
      </c>
      <c r="H253">
        <v>12</v>
      </c>
      <c r="I253">
        <v>6</v>
      </c>
      <c r="J253" t="s">
        <v>886</v>
      </c>
    </row>
    <row r="254" spans="1:10" x14ac:dyDescent="0.3">
      <c r="A254">
        <v>253</v>
      </c>
      <c r="B254" s="5" t="s">
        <v>829</v>
      </c>
      <c r="C254" s="5" t="s">
        <v>844</v>
      </c>
      <c r="D254" s="5" t="s">
        <v>21</v>
      </c>
      <c r="E254" s="3">
        <v>40589</v>
      </c>
      <c r="F254">
        <v>7530</v>
      </c>
      <c r="G254">
        <v>59</v>
      </c>
      <c r="H254">
        <v>13</v>
      </c>
      <c r="I254">
        <v>7</v>
      </c>
      <c r="J254" t="s">
        <v>887</v>
      </c>
    </row>
    <row r="255" spans="1:10" x14ac:dyDescent="0.3">
      <c r="A255">
        <v>254</v>
      </c>
      <c r="B255" s="5" t="s">
        <v>845</v>
      </c>
      <c r="C255" s="5" t="s">
        <v>846</v>
      </c>
      <c r="D255" s="5" t="s">
        <v>17</v>
      </c>
      <c r="E255" s="3">
        <v>41663</v>
      </c>
      <c r="F255">
        <v>6296</v>
      </c>
      <c r="G255">
        <v>32</v>
      </c>
      <c r="H255">
        <v>9</v>
      </c>
      <c r="I255">
        <v>7</v>
      </c>
      <c r="J255" t="s">
        <v>886</v>
      </c>
    </row>
    <row r="256" spans="1:10" x14ac:dyDescent="0.3">
      <c r="A256">
        <v>255</v>
      </c>
      <c r="B256" s="5" t="s">
        <v>847</v>
      </c>
      <c r="C256" s="5" t="s">
        <v>848</v>
      </c>
      <c r="D256" s="5" t="s">
        <v>21</v>
      </c>
      <c r="E256" s="3">
        <v>42872</v>
      </c>
      <c r="F256">
        <v>8795</v>
      </c>
      <c r="G256">
        <v>50</v>
      </c>
      <c r="H256">
        <v>6</v>
      </c>
      <c r="I256">
        <v>7</v>
      </c>
      <c r="J256" t="s">
        <v>887</v>
      </c>
    </row>
    <row r="257" spans="1:10" x14ac:dyDescent="0.3">
      <c r="A257">
        <v>256</v>
      </c>
      <c r="B257" s="5" t="s">
        <v>698</v>
      </c>
      <c r="C257" s="5" t="s">
        <v>771</v>
      </c>
      <c r="D257" s="5" t="s">
        <v>14</v>
      </c>
      <c r="E257" s="3">
        <v>42595</v>
      </c>
      <c r="F257">
        <v>8919</v>
      </c>
      <c r="G257">
        <v>26</v>
      </c>
      <c r="H257">
        <v>8</v>
      </c>
      <c r="I257">
        <v>9</v>
      </c>
      <c r="J257" t="s">
        <v>887</v>
      </c>
    </row>
    <row r="258" spans="1:10" x14ac:dyDescent="0.3">
      <c r="A258">
        <v>257</v>
      </c>
      <c r="B258" s="5" t="s">
        <v>849</v>
      </c>
      <c r="C258" s="5" t="s">
        <v>850</v>
      </c>
      <c r="D258" s="5" t="s">
        <v>52</v>
      </c>
      <c r="E258" s="3">
        <v>44362</v>
      </c>
      <c r="F258">
        <v>3812</v>
      </c>
      <c r="G258">
        <v>58</v>
      </c>
      <c r="H258">
        <v>12</v>
      </c>
      <c r="I258">
        <v>9</v>
      </c>
      <c r="J258" t="s">
        <v>886</v>
      </c>
    </row>
    <row r="259" spans="1:10" x14ac:dyDescent="0.3">
      <c r="A259">
        <v>258</v>
      </c>
      <c r="B259" s="5" t="s">
        <v>778</v>
      </c>
      <c r="C259" s="5" t="s">
        <v>851</v>
      </c>
      <c r="D259" s="5" t="s">
        <v>25</v>
      </c>
      <c r="E259" s="3">
        <v>42128</v>
      </c>
      <c r="F259">
        <v>4022</v>
      </c>
      <c r="G259">
        <v>44</v>
      </c>
      <c r="H259">
        <v>1</v>
      </c>
      <c r="I259">
        <v>8</v>
      </c>
      <c r="J259" t="s">
        <v>886</v>
      </c>
    </row>
    <row r="260" spans="1:10" x14ac:dyDescent="0.3">
      <c r="A260">
        <v>259</v>
      </c>
      <c r="B260" s="5" t="s">
        <v>547</v>
      </c>
      <c r="C260" s="5" t="s">
        <v>852</v>
      </c>
      <c r="D260" s="5" t="s">
        <v>21</v>
      </c>
      <c r="E260" s="3">
        <v>42435</v>
      </c>
      <c r="F260">
        <v>8035</v>
      </c>
      <c r="G260">
        <v>23</v>
      </c>
      <c r="H260">
        <v>13</v>
      </c>
      <c r="I260">
        <v>8</v>
      </c>
      <c r="J260" t="s">
        <v>887</v>
      </c>
    </row>
    <row r="261" spans="1:10" x14ac:dyDescent="0.3">
      <c r="A261">
        <v>260</v>
      </c>
      <c r="B261" s="5" t="s">
        <v>728</v>
      </c>
      <c r="C261" s="5" t="s">
        <v>853</v>
      </c>
      <c r="D261" s="5" t="s">
        <v>21</v>
      </c>
      <c r="E261" s="3">
        <v>43081</v>
      </c>
      <c r="F261">
        <v>5082</v>
      </c>
      <c r="G261">
        <v>41</v>
      </c>
      <c r="H261">
        <v>11</v>
      </c>
      <c r="I261">
        <v>9</v>
      </c>
      <c r="J261" t="s">
        <v>886</v>
      </c>
    </row>
    <row r="262" spans="1:10" x14ac:dyDescent="0.3">
      <c r="A262">
        <v>261</v>
      </c>
      <c r="B262" s="5" t="s">
        <v>556</v>
      </c>
      <c r="C262" s="5" t="s">
        <v>854</v>
      </c>
      <c r="D262" s="5" t="s">
        <v>52</v>
      </c>
      <c r="E262" s="3">
        <v>42280</v>
      </c>
      <c r="F262">
        <v>6927</v>
      </c>
      <c r="G262">
        <v>34</v>
      </c>
      <c r="H262">
        <v>11</v>
      </c>
      <c r="I262">
        <v>7</v>
      </c>
      <c r="J262" t="s">
        <v>886</v>
      </c>
    </row>
    <row r="263" spans="1:10" x14ac:dyDescent="0.3">
      <c r="A263">
        <v>262</v>
      </c>
      <c r="B263" s="5" t="s">
        <v>855</v>
      </c>
      <c r="C263" s="5" t="s">
        <v>650</v>
      </c>
      <c r="D263" s="5" t="s">
        <v>52</v>
      </c>
      <c r="E263" s="3">
        <v>43337</v>
      </c>
      <c r="F263">
        <v>8829</v>
      </c>
      <c r="G263">
        <v>55</v>
      </c>
      <c r="H263">
        <v>9</v>
      </c>
      <c r="I263">
        <v>7</v>
      </c>
      <c r="J263" t="s">
        <v>887</v>
      </c>
    </row>
    <row r="264" spans="1:10" x14ac:dyDescent="0.3">
      <c r="A264">
        <v>263</v>
      </c>
      <c r="B264" s="5" t="s">
        <v>585</v>
      </c>
      <c r="C264" s="5" t="s">
        <v>856</v>
      </c>
      <c r="D264" s="5" t="s">
        <v>14</v>
      </c>
      <c r="E264" s="3">
        <v>42514</v>
      </c>
      <c r="F264">
        <v>5111</v>
      </c>
      <c r="G264">
        <v>50</v>
      </c>
      <c r="H264">
        <v>14</v>
      </c>
      <c r="I264">
        <v>5</v>
      </c>
      <c r="J264" t="s">
        <v>886</v>
      </c>
    </row>
    <row r="265" spans="1:10" x14ac:dyDescent="0.3">
      <c r="A265">
        <v>264</v>
      </c>
      <c r="B265" s="5" t="s">
        <v>728</v>
      </c>
      <c r="C265" s="5" t="s">
        <v>857</v>
      </c>
      <c r="D265" s="5" t="s">
        <v>14</v>
      </c>
      <c r="E265" s="3">
        <v>43130</v>
      </c>
      <c r="F265">
        <v>8352</v>
      </c>
      <c r="G265">
        <v>51</v>
      </c>
      <c r="H265">
        <v>2</v>
      </c>
      <c r="I265">
        <v>4</v>
      </c>
      <c r="J265" t="s">
        <v>887</v>
      </c>
    </row>
    <row r="266" spans="1:10" x14ac:dyDescent="0.3">
      <c r="A266">
        <v>265</v>
      </c>
      <c r="B266" s="5" t="s">
        <v>627</v>
      </c>
      <c r="C266" s="5" t="s">
        <v>833</v>
      </c>
      <c r="D266" s="5" t="s">
        <v>25</v>
      </c>
      <c r="E266" s="3">
        <v>44841</v>
      </c>
      <c r="F266">
        <v>7666</v>
      </c>
      <c r="G266">
        <v>30</v>
      </c>
      <c r="H266">
        <v>10</v>
      </c>
      <c r="I266">
        <v>8</v>
      </c>
      <c r="J266" t="s">
        <v>887</v>
      </c>
    </row>
    <row r="267" spans="1:10" x14ac:dyDescent="0.3">
      <c r="A267">
        <v>266</v>
      </c>
      <c r="B267" s="5" t="s">
        <v>858</v>
      </c>
      <c r="C267" s="5" t="s">
        <v>772</v>
      </c>
      <c r="D267" s="5" t="s">
        <v>25</v>
      </c>
      <c r="E267" s="3">
        <v>43291</v>
      </c>
      <c r="F267">
        <v>6289</v>
      </c>
      <c r="G267">
        <v>38</v>
      </c>
      <c r="H267">
        <v>4</v>
      </c>
      <c r="I267">
        <v>4</v>
      </c>
      <c r="J267" t="s">
        <v>886</v>
      </c>
    </row>
    <row r="268" spans="1:10" x14ac:dyDescent="0.3">
      <c r="A268">
        <v>267</v>
      </c>
      <c r="B268" s="5" t="s">
        <v>858</v>
      </c>
      <c r="C268" s="5" t="s">
        <v>772</v>
      </c>
      <c r="D268" s="5" t="s">
        <v>14</v>
      </c>
      <c r="E268" s="3">
        <v>44750</v>
      </c>
      <c r="F268">
        <v>5613</v>
      </c>
      <c r="G268">
        <v>36</v>
      </c>
      <c r="H268">
        <v>6</v>
      </c>
      <c r="I268">
        <v>9</v>
      </c>
      <c r="J268" t="s">
        <v>886</v>
      </c>
    </row>
    <row r="269" spans="1:10" x14ac:dyDescent="0.3">
      <c r="A269">
        <v>268</v>
      </c>
      <c r="B269" s="5" t="s">
        <v>849</v>
      </c>
      <c r="C269" s="5" t="s">
        <v>626</v>
      </c>
      <c r="D269" s="5" t="s">
        <v>21</v>
      </c>
      <c r="E269" s="3">
        <v>42885</v>
      </c>
      <c r="F269">
        <v>8916</v>
      </c>
      <c r="G269">
        <v>42</v>
      </c>
      <c r="H269">
        <v>4</v>
      </c>
      <c r="I269">
        <v>6</v>
      </c>
      <c r="J269" t="s">
        <v>887</v>
      </c>
    </row>
    <row r="270" spans="1:10" x14ac:dyDescent="0.3">
      <c r="A270">
        <v>269</v>
      </c>
      <c r="B270" s="5" t="s">
        <v>660</v>
      </c>
      <c r="C270" s="5" t="s">
        <v>859</v>
      </c>
      <c r="D270" s="5" t="s">
        <v>19</v>
      </c>
      <c r="E270" s="3">
        <v>44492</v>
      </c>
      <c r="F270">
        <v>3882</v>
      </c>
      <c r="G270">
        <v>22</v>
      </c>
      <c r="H270">
        <v>4</v>
      </c>
      <c r="I270">
        <v>8</v>
      </c>
      <c r="J270" t="s">
        <v>886</v>
      </c>
    </row>
    <row r="271" spans="1:10" x14ac:dyDescent="0.3">
      <c r="A271">
        <v>270</v>
      </c>
      <c r="B271" s="5" t="s">
        <v>860</v>
      </c>
      <c r="C271" s="5" t="s">
        <v>603</v>
      </c>
      <c r="D271" s="5" t="s">
        <v>11</v>
      </c>
      <c r="E271" s="3">
        <v>44649</v>
      </c>
      <c r="F271">
        <v>5092</v>
      </c>
      <c r="G271">
        <v>24</v>
      </c>
      <c r="H271">
        <v>9</v>
      </c>
      <c r="I271">
        <v>7</v>
      </c>
      <c r="J271" t="s">
        <v>886</v>
      </c>
    </row>
    <row r="272" spans="1:10" x14ac:dyDescent="0.3">
      <c r="A272">
        <v>271</v>
      </c>
      <c r="B272" s="5" t="s">
        <v>563</v>
      </c>
      <c r="C272" s="5" t="s">
        <v>861</v>
      </c>
      <c r="D272" s="5" t="s">
        <v>11</v>
      </c>
      <c r="E272" s="3">
        <v>42244</v>
      </c>
      <c r="F272">
        <v>3600</v>
      </c>
      <c r="G272">
        <v>36</v>
      </c>
      <c r="H272">
        <v>11</v>
      </c>
      <c r="I272">
        <v>9</v>
      </c>
      <c r="J272" t="s">
        <v>886</v>
      </c>
    </row>
    <row r="273" spans="1:10" x14ac:dyDescent="0.3">
      <c r="A273">
        <v>272</v>
      </c>
      <c r="B273" s="5" t="s">
        <v>862</v>
      </c>
      <c r="C273" s="5" t="s">
        <v>863</v>
      </c>
      <c r="D273" s="5" t="s">
        <v>21</v>
      </c>
      <c r="E273" s="3">
        <v>43407</v>
      </c>
      <c r="F273">
        <v>4847</v>
      </c>
      <c r="G273">
        <v>52</v>
      </c>
      <c r="H273">
        <v>5</v>
      </c>
      <c r="I273">
        <v>8</v>
      </c>
      <c r="J273" t="s">
        <v>886</v>
      </c>
    </row>
    <row r="274" spans="1:10" x14ac:dyDescent="0.3">
      <c r="A274">
        <v>273</v>
      </c>
      <c r="B274" s="5" t="s">
        <v>565</v>
      </c>
      <c r="C274" s="5" t="s">
        <v>598</v>
      </c>
      <c r="D274" s="5" t="s">
        <v>25</v>
      </c>
      <c r="E274" s="3">
        <v>40913</v>
      </c>
      <c r="F274">
        <v>4356</v>
      </c>
      <c r="G274">
        <v>53</v>
      </c>
      <c r="H274">
        <v>13</v>
      </c>
      <c r="I274">
        <v>7</v>
      </c>
      <c r="J274" t="s">
        <v>886</v>
      </c>
    </row>
    <row r="275" spans="1:10" x14ac:dyDescent="0.3">
      <c r="A275">
        <v>274</v>
      </c>
      <c r="B275" s="5" t="s">
        <v>864</v>
      </c>
      <c r="C275" s="5" t="s">
        <v>865</v>
      </c>
      <c r="D275" s="5" t="s">
        <v>52</v>
      </c>
      <c r="E275" s="3">
        <v>41711</v>
      </c>
      <c r="F275">
        <v>4320</v>
      </c>
      <c r="G275">
        <v>55</v>
      </c>
      <c r="H275">
        <v>4</v>
      </c>
      <c r="I275">
        <v>5</v>
      </c>
      <c r="J275" t="s">
        <v>886</v>
      </c>
    </row>
    <row r="276" spans="1:10" x14ac:dyDescent="0.3">
      <c r="A276">
        <v>275</v>
      </c>
      <c r="B276" s="5" t="s">
        <v>866</v>
      </c>
      <c r="C276" s="5" t="s">
        <v>500</v>
      </c>
      <c r="D276" s="5" t="s">
        <v>14</v>
      </c>
      <c r="E276" s="3">
        <v>45034</v>
      </c>
      <c r="F276">
        <v>4374</v>
      </c>
      <c r="G276">
        <v>41</v>
      </c>
      <c r="H276">
        <v>11</v>
      </c>
      <c r="I276">
        <v>9</v>
      </c>
      <c r="J276" t="s">
        <v>886</v>
      </c>
    </row>
    <row r="277" spans="1:10" x14ac:dyDescent="0.3">
      <c r="A277">
        <v>276</v>
      </c>
      <c r="B277" s="5" t="s">
        <v>540</v>
      </c>
      <c r="C277" s="5" t="s">
        <v>867</v>
      </c>
      <c r="D277" s="5" t="s">
        <v>52</v>
      </c>
      <c r="E277" s="3">
        <v>44498</v>
      </c>
      <c r="F277">
        <v>4912</v>
      </c>
      <c r="G277">
        <v>34</v>
      </c>
      <c r="H277">
        <v>2</v>
      </c>
      <c r="I277">
        <v>9</v>
      </c>
      <c r="J277" t="s">
        <v>886</v>
      </c>
    </row>
    <row r="278" spans="1:10" x14ac:dyDescent="0.3">
      <c r="A278">
        <v>277</v>
      </c>
      <c r="B278" s="5" t="s">
        <v>536</v>
      </c>
      <c r="C278" s="5" t="s">
        <v>506</v>
      </c>
      <c r="D278" s="5" t="s">
        <v>14</v>
      </c>
      <c r="E278" s="3">
        <v>41386</v>
      </c>
      <c r="F278">
        <v>8245</v>
      </c>
      <c r="G278">
        <v>47</v>
      </c>
      <c r="H278">
        <v>6</v>
      </c>
      <c r="I278">
        <v>9</v>
      </c>
      <c r="J278" t="s">
        <v>887</v>
      </c>
    </row>
    <row r="279" spans="1:10" x14ac:dyDescent="0.3">
      <c r="A279">
        <v>278</v>
      </c>
      <c r="B279" s="5" t="s">
        <v>550</v>
      </c>
      <c r="C279" s="5" t="s">
        <v>584</v>
      </c>
      <c r="D279" s="5" t="s">
        <v>52</v>
      </c>
      <c r="E279" s="3">
        <v>41122</v>
      </c>
      <c r="F279">
        <v>7038</v>
      </c>
      <c r="G279">
        <v>23</v>
      </c>
      <c r="H279">
        <v>7</v>
      </c>
      <c r="I279">
        <v>4</v>
      </c>
      <c r="J279" t="s">
        <v>887</v>
      </c>
    </row>
    <row r="280" spans="1:10" x14ac:dyDescent="0.3">
      <c r="A280">
        <v>279</v>
      </c>
      <c r="B280" s="5" t="s">
        <v>550</v>
      </c>
      <c r="C280" s="5" t="s">
        <v>809</v>
      </c>
      <c r="D280" s="5" t="s">
        <v>19</v>
      </c>
      <c r="E280" s="3">
        <v>43479</v>
      </c>
      <c r="F280">
        <v>6314</v>
      </c>
      <c r="G280">
        <v>36</v>
      </c>
      <c r="H280">
        <v>8</v>
      </c>
      <c r="I280">
        <v>7</v>
      </c>
      <c r="J280" t="s">
        <v>886</v>
      </c>
    </row>
    <row r="281" spans="1:10" x14ac:dyDescent="0.3">
      <c r="A281">
        <v>280</v>
      </c>
      <c r="B281" s="5" t="s">
        <v>868</v>
      </c>
      <c r="C281" s="5" t="s">
        <v>522</v>
      </c>
      <c r="D281" s="5" t="s">
        <v>19</v>
      </c>
      <c r="E281" s="3">
        <v>41562</v>
      </c>
      <c r="F281">
        <v>5982</v>
      </c>
      <c r="G281">
        <v>22</v>
      </c>
      <c r="H281">
        <v>1</v>
      </c>
      <c r="I281">
        <v>7</v>
      </c>
      <c r="J281" t="s">
        <v>886</v>
      </c>
    </row>
    <row r="282" spans="1:10" x14ac:dyDescent="0.3">
      <c r="A282">
        <v>281</v>
      </c>
      <c r="B282" s="5" t="s">
        <v>705</v>
      </c>
      <c r="C282" s="5" t="s">
        <v>869</v>
      </c>
      <c r="D282" s="5" t="s">
        <v>21</v>
      </c>
      <c r="E282" s="3">
        <v>43726</v>
      </c>
      <c r="F282">
        <v>8453</v>
      </c>
      <c r="G282">
        <v>54</v>
      </c>
      <c r="H282">
        <v>6</v>
      </c>
      <c r="I282">
        <v>9</v>
      </c>
      <c r="J282" t="s">
        <v>887</v>
      </c>
    </row>
    <row r="283" spans="1:10" x14ac:dyDescent="0.3">
      <c r="A283">
        <v>282</v>
      </c>
      <c r="B283" s="5" t="s">
        <v>870</v>
      </c>
      <c r="C283" s="5" t="s">
        <v>871</v>
      </c>
      <c r="D283" s="5" t="s">
        <v>19</v>
      </c>
      <c r="E283" s="3">
        <v>42670</v>
      </c>
      <c r="F283">
        <v>6055</v>
      </c>
      <c r="G283">
        <v>24</v>
      </c>
      <c r="H283">
        <v>6</v>
      </c>
      <c r="I283">
        <v>4</v>
      </c>
      <c r="J283" t="s">
        <v>886</v>
      </c>
    </row>
    <row r="284" spans="1:10" x14ac:dyDescent="0.3">
      <c r="A284">
        <v>283</v>
      </c>
      <c r="B284" s="5" t="s">
        <v>581</v>
      </c>
      <c r="C284" s="5" t="s">
        <v>872</v>
      </c>
      <c r="D284" s="5" t="s">
        <v>14</v>
      </c>
      <c r="E284" s="3">
        <v>44550</v>
      </c>
      <c r="F284">
        <v>4228</v>
      </c>
      <c r="G284">
        <v>39</v>
      </c>
      <c r="H284">
        <v>14</v>
      </c>
      <c r="I284">
        <v>7</v>
      </c>
      <c r="J284" t="s">
        <v>886</v>
      </c>
    </row>
    <row r="285" spans="1:10" x14ac:dyDescent="0.3">
      <c r="A285">
        <v>284</v>
      </c>
      <c r="B285" s="5" t="s">
        <v>563</v>
      </c>
      <c r="C285" s="5" t="s">
        <v>873</v>
      </c>
      <c r="D285" s="5" t="s">
        <v>52</v>
      </c>
      <c r="E285" s="3">
        <v>44980</v>
      </c>
      <c r="F285">
        <v>7409</v>
      </c>
      <c r="G285">
        <v>24</v>
      </c>
      <c r="H285">
        <v>2</v>
      </c>
      <c r="I285">
        <v>8</v>
      </c>
      <c r="J285" t="s">
        <v>887</v>
      </c>
    </row>
    <row r="286" spans="1:10" x14ac:dyDescent="0.3">
      <c r="A286">
        <v>285</v>
      </c>
      <c r="B286" s="5" t="s">
        <v>556</v>
      </c>
      <c r="C286" s="5" t="s">
        <v>752</v>
      </c>
      <c r="D286" s="5" t="s">
        <v>14</v>
      </c>
      <c r="E286" s="3">
        <v>45461</v>
      </c>
      <c r="F286">
        <v>8323</v>
      </c>
      <c r="G286">
        <v>45</v>
      </c>
      <c r="H286">
        <v>14</v>
      </c>
      <c r="I286">
        <v>5</v>
      </c>
      <c r="J286" t="s">
        <v>887</v>
      </c>
    </row>
    <row r="287" spans="1:10" x14ac:dyDescent="0.3">
      <c r="A287">
        <v>286</v>
      </c>
      <c r="B287" s="5" t="s">
        <v>874</v>
      </c>
      <c r="C287" s="5" t="s">
        <v>875</v>
      </c>
      <c r="D287" s="5" t="s">
        <v>25</v>
      </c>
      <c r="E287" s="3">
        <v>40234</v>
      </c>
      <c r="F287">
        <v>8505</v>
      </c>
      <c r="G287">
        <v>24</v>
      </c>
      <c r="H287">
        <v>9</v>
      </c>
      <c r="I287">
        <v>5</v>
      </c>
      <c r="J287" t="s">
        <v>887</v>
      </c>
    </row>
    <row r="288" spans="1:10" x14ac:dyDescent="0.3">
      <c r="A288">
        <v>287</v>
      </c>
      <c r="B288" s="5" t="s">
        <v>876</v>
      </c>
      <c r="C288" s="5" t="s">
        <v>877</v>
      </c>
      <c r="D288" s="5" t="s">
        <v>21</v>
      </c>
      <c r="E288" s="3">
        <v>42944</v>
      </c>
      <c r="F288">
        <v>4786</v>
      </c>
      <c r="G288">
        <v>48</v>
      </c>
      <c r="H288">
        <v>1</v>
      </c>
      <c r="I288">
        <v>5</v>
      </c>
      <c r="J288" t="s">
        <v>886</v>
      </c>
    </row>
    <row r="289" spans="1:10" x14ac:dyDescent="0.3">
      <c r="A289">
        <v>288</v>
      </c>
      <c r="B289" s="5" t="s">
        <v>726</v>
      </c>
      <c r="C289" s="5" t="s">
        <v>560</v>
      </c>
      <c r="D289" s="5" t="s">
        <v>52</v>
      </c>
      <c r="E289" s="3">
        <v>42631</v>
      </c>
      <c r="F289">
        <v>4383</v>
      </c>
      <c r="G289">
        <v>36</v>
      </c>
      <c r="H289">
        <v>6</v>
      </c>
      <c r="I289">
        <v>8</v>
      </c>
      <c r="J289" t="s">
        <v>886</v>
      </c>
    </row>
    <row r="290" spans="1:10" x14ac:dyDescent="0.3">
      <c r="A290">
        <v>289</v>
      </c>
      <c r="B290" s="5" t="s">
        <v>834</v>
      </c>
      <c r="C290" s="5" t="s">
        <v>856</v>
      </c>
      <c r="D290" s="5" t="s">
        <v>11</v>
      </c>
      <c r="E290" s="3">
        <v>43363</v>
      </c>
      <c r="F290">
        <v>8743</v>
      </c>
      <c r="G290">
        <v>40</v>
      </c>
      <c r="H290">
        <v>13</v>
      </c>
      <c r="I290">
        <v>9</v>
      </c>
      <c r="J290" t="s">
        <v>887</v>
      </c>
    </row>
    <row r="291" spans="1:10" x14ac:dyDescent="0.3">
      <c r="A291">
        <v>290</v>
      </c>
      <c r="B291" s="5" t="s">
        <v>848</v>
      </c>
      <c r="C291" s="5" t="s">
        <v>878</v>
      </c>
      <c r="D291" s="5" t="s">
        <v>14</v>
      </c>
      <c r="E291" s="3">
        <v>44975</v>
      </c>
      <c r="F291">
        <v>4241</v>
      </c>
      <c r="G291">
        <v>49</v>
      </c>
      <c r="H291">
        <v>6</v>
      </c>
      <c r="I291">
        <v>7</v>
      </c>
      <c r="J291" t="s">
        <v>886</v>
      </c>
    </row>
    <row r="292" spans="1:10" x14ac:dyDescent="0.3">
      <c r="A292">
        <v>291</v>
      </c>
      <c r="B292" s="5" t="s">
        <v>675</v>
      </c>
      <c r="C292" s="5" t="s">
        <v>630</v>
      </c>
      <c r="D292" s="5" t="s">
        <v>25</v>
      </c>
      <c r="E292" s="3">
        <v>40811</v>
      </c>
      <c r="F292">
        <v>8229</v>
      </c>
      <c r="G292">
        <v>27</v>
      </c>
      <c r="H292">
        <v>14</v>
      </c>
      <c r="I292">
        <v>7</v>
      </c>
      <c r="J292" t="s">
        <v>887</v>
      </c>
    </row>
    <row r="293" spans="1:10" x14ac:dyDescent="0.3">
      <c r="A293">
        <v>292</v>
      </c>
      <c r="B293" s="5" t="s">
        <v>588</v>
      </c>
      <c r="C293" s="5" t="s">
        <v>879</v>
      </c>
      <c r="D293" s="5" t="s">
        <v>11</v>
      </c>
      <c r="E293" s="3">
        <v>43076</v>
      </c>
      <c r="F293">
        <v>6578</v>
      </c>
      <c r="G293">
        <v>31</v>
      </c>
      <c r="H293">
        <v>12</v>
      </c>
      <c r="I293">
        <v>8</v>
      </c>
      <c r="J293" t="s">
        <v>886</v>
      </c>
    </row>
    <row r="294" spans="1:10" x14ac:dyDescent="0.3">
      <c r="A294">
        <v>293</v>
      </c>
      <c r="B294" s="5" t="s">
        <v>658</v>
      </c>
      <c r="C294" s="5" t="s">
        <v>708</v>
      </c>
      <c r="D294" s="5" t="s">
        <v>21</v>
      </c>
      <c r="E294" s="3">
        <v>43475</v>
      </c>
      <c r="F294">
        <v>5964</v>
      </c>
      <c r="G294">
        <v>30</v>
      </c>
      <c r="H294">
        <v>12</v>
      </c>
      <c r="I294">
        <v>4</v>
      </c>
      <c r="J294" t="s">
        <v>886</v>
      </c>
    </row>
    <row r="295" spans="1:10" x14ac:dyDescent="0.3">
      <c r="A295">
        <v>294</v>
      </c>
      <c r="B295" s="5" t="s">
        <v>605</v>
      </c>
      <c r="C295" s="5" t="s">
        <v>701</v>
      </c>
      <c r="D295" s="5" t="s">
        <v>21</v>
      </c>
      <c r="E295" s="3">
        <v>42257</v>
      </c>
      <c r="F295">
        <v>5244</v>
      </c>
      <c r="G295">
        <v>56</v>
      </c>
      <c r="H295">
        <v>12</v>
      </c>
      <c r="I295">
        <v>7</v>
      </c>
      <c r="J295" t="s">
        <v>886</v>
      </c>
    </row>
    <row r="296" spans="1:10" x14ac:dyDescent="0.3">
      <c r="A296">
        <v>295</v>
      </c>
      <c r="B296" s="5" t="s">
        <v>834</v>
      </c>
      <c r="C296" s="5" t="s">
        <v>880</v>
      </c>
      <c r="D296" s="5" t="s">
        <v>14</v>
      </c>
      <c r="E296" s="3">
        <v>44544</v>
      </c>
      <c r="F296">
        <v>6169</v>
      </c>
      <c r="G296">
        <v>26</v>
      </c>
      <c r="H296">
        <v>7</v>
      </c>
      <c r="I296">
        <v>4</v>
      </c>
      <c r="J296" t="s">
        <v>886</v>
      </c>
    </row>
    <row r="297" spans="1:10" x14ac:dyDescent="0.3">
      <c r="A297">
        <v>296</v>
      </c>
      <c r="B297" s="5" t="s">
        <v>726</v>
      </c>
      <c r="C297" s="5" t="s">
        <v>633</v>
      </c>
      <c r="D297" s="5" t="s">
        <v>19</v>
      </c>
      <c r="E297" s="3">
        <v>45581</v>
      </c>
      <c r="F297">
        <v>4802</v>
      </c>
      <c r="G297">
        <v>31</v>
      </c>
      <c r="H297">
        <v>9</v>
      </c>
      <c r="I297">
        <v>9</v>
      </c>
      <c r="J297" t="s">
        <v>886</v>
      </c>
    </row>
    <row r="298" spans="1:10" x14ac:dyDescent="0.3">
      <c r="A298">
        <v>297</v>
      </c>
      <c r="B298" s="5" t="s">
        <v>802</v>
      </c>
      <c r="C298" s="5" t="s">
        <v>881</v>
      </c>
      <c r="D298" s="5" t="s">
        <v>11</v>
      </c>
      <c r="E298" s="3">
        <v>45214</v>
      </c>
      <c r="F298">
        <v>7614</v>
      </c>
      <c r="G298">
        <v>39</v>
      </c>
      <c r="H298">
        <v>10</v>
      </c>
      <c r="I298">
        <v>6</v>
      </c>
      <c r="J298" t="s">
        <v>887</v>
      </c>
    </row>
    <row r="299" spans="1:10" x14ac:dyDescent="0.3">
      <c r="A299">
        <v>298</v>
      </c>
      <c r="B299" s="5" t="s">
        <v>552</v>
      </c>
      <c r="C299" s="5" t="s">
        <v>882</v>
      </c>
      <c r="D299" s="5" t="s">
        <v>14</v>
      </c>
      <c r="E299" s="3">
        <v>42231</v>
      </c>
      <c r="F299">
        <v>7276</v>
      </c>
      <c r="G299">
        <v>25</v>
      </c>
      <c r="H299">
        <v>4</v>
      </c>
      <c r="I299">
        <v>9</v>
      </c>
      <c r="J299" t="s">
        <v>887</v>
      </c>
    </row>
    <row r="300" spans="1:10" x14ac:dyDescent="0.3">
      <c r="A300">
        <v>299</v>
      </c>
      <c r="B300" s="5" t="s">
        <v>665</v>
      </c>
      <c r="C300" s="5" t="s">
        <v>723</v>
      </c>
      <c r="D300" s="5" t="s">
        <v>25</v>
      </c>
      <c r="E300" s="3">
        <v>43607</v>
      </c>
      <c r="F300">
        <v>7427</v>
      </c>
      <c r="G300">
        <v>41</v>
      </c>
      <c r="H300">
        <v>2</v>
      </c>
      <c r="I300">
        <v>9</v>
      </c>
      <c r="J300" t="s">
        <v>887</v>
      </c>
    </row>
    <row r="301" spans="1:10" x14ac:dyDescent="0.3">
      <c r="A301">
        <v>300</v>
      </c>
      <c r="B301" s="5" t="s">
        <v>883</v>
      </c>
      <c r="C301" s="5" t="s">
        <v>884</v>
      </c>
      <c r="D301" s="5" t="s">
        <v>19</v>
      </c>
      <c r="E301" s="3">
        <v>45034</v>
      </c>
      <c r="F301">
        <v>8461</v>
      </c>
      <c r="G301">
        <v>25</v>
      </c>
      <c r="H301">
        <v>6</v>
      </c>
      <c r="I301">
        <v>5</v>
      </c>
      <c r="J301" t="s">
        <v>887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D38A-8F9D-4C6A-9C60-DF68649F7EC8}">
  <dimension ref="A1:I301"/>
  <sheetViews>
    <sheetView workbookViewId="0"/>
  </sheetViews>
  <sheetFormatPr defaultRowHeight="14.4" x14ac:dyDescent="0.3"/>
  <cols>
    <col min="1" max="1" width="13.77734375" bestFit="1" customWidth="1"/>
    <col min="2" max="2" width="12.109375" bestFit="1" customWidth="1"/>
    <col min="3" max="3" width="12" bestFit="1" customWidth="1"/>
    <col min="4" max="4" width="13.33203125" bestFit="1" customWidth="1"/>
    <col min="5" max="5" width="15.77734375" bestFit="1" customWidth="1"/>
    <col min="6" max="6" width="8.33203125" bestFit="1" customWidth="1"/>
    <col min="7" max="7" width="6.44140625" bestFit="1" customWidth="1"/>
    <col min="8" max="8" width="18.6640625" bestFit="1" customWidth="1"/>
    <col min="9" max="9" width="20.109375" bestFit="1" customWidth="1"/>
  </cols>
  <sheetData>
    <row r="1" spans="1:9" x14ac:dyDescent="0.3">
      <c r="A1" t="s">
        <v>0</v>
      </c>
      <c r="B1" t="s">
        <v>321</v>
      </c>
      <c r="C1" t="s">
        <v>496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 s="5" t="s">
        <v>497</v>
      </c>
      <c r="C2" s="5" t="s">
        <v>498</v>
      </c>
      <c r="D2" s="5" t="s">
        <v>11</v>
      </c>
      <c r="E2" s="3">
        <v>43059</v>
      </c>
      <c r="F2">
        <v>6614</v>
      </c>
      <c r="G2">
        <v>26</v>
      </c>
      <c r="H2">
        <v>8</v>
      </c>
      <c r="I2">
        <v>6</v>
      </c>
    </row>
    <row r="3" spans="1:9" x14ac:dyDescent="0.3">
      <c r="A3">
        <v>2</v>
      </c>
      <c r="B3" s="5" t="s">
        <v>499</v>
      </c>
      <c r="C3" s="5" t="s">
        <v>500</v>
      </c>
      <c r="D3" s="5" t="s">
        <v>14</v>
      </c>
      <c r="E3" s="3">
        <v>41240</v>
      </c>
      <c r="F3">
        <v>7499</v>
      </c>
      <c r="G3">
        <v>40</v>
      </c>
      <c r="H3">
        <v>11</v>
      </c>
      <c r="I3">
        <v>9</v>
      </c>
    </row>
    <row r="4" spans="1:9" x14ac:dyDescent="0.3">
      <c r="A4">
        <v>3</v>
      </c>
      <c r="B4" s="5" t="s">
        <v>501</v>
      </c>
      <c r="C4" s="5" t="s">
        <v>502</v>
      </c>
      <c r="D4" s="5" t="s">
        <v>17</v>
      </c>
      <c r="E4" s="3">
        <v>41936</v>
      </c>
      <c r="F4">
        <v>8220</v>
      </c>
      <c r="G4">
        <v>47</v>
      </c>
      <c r="H4">
        <v>11</v>
      </c>
      <c r="I4">
        <v>8</v>
      </c>
    </row>
    <row r="5" spans="1:9" x14ac:dyDescent="0.3">
      <c r="A5">
        <v>4</v>
      </c>
      <c r="B5" s="5" t="s">
        <v>503</v>
      </c>
      <c r="C5" s="5" t="s">
        <v>504</v>
      </c>
      <c r="D5" s="5" t="s">
        <v>19</v>
      </c>
      <c r="E5" s="3">
        <v>42572</v>
      </c>
      <c r="F5">
        <v>6578</v>
      </c>
      <c r="G5">
        <v>42</v>
      </c>
      <c r="H5">
        <v>4</v>
      </c>
      <c r="I5">
        <v>9</v>
      </c>
    </row>
    <row r="6" spans="1:9" x14ac:dyDescent="0.3">
      <c r="A6">
        <v>5</v>
      </c>
      <c r="B6" s="5" t="s">
        <v>505</v>
      </c>
      <c r="C6" s="5" t="s">
        <v>506</v>
      </c>
      <c r="D6" s="5" t="s">
        <v>21</v>
      </c>
      <c r="E6" s="3">
        <v>43738</v>
      </c>
      <c r="F6">
        <v>5705</v>
      </c>
      <c r="G6">
        <v>43</v>
      </c>
      <c r="H6">
        <v>6</v>
      </c>
      <c r="I6">
        <v>6</v>
      </c>
    </row>
    <row r="7" spans="1:9" x14ac:dyDescent="0.3">
      <c r="A7">
        <v>6</v>
      </c>
      <c r="B7" s="5" t="s">
        <v>507</v>
      </c>
      <c r="C7" s="5" t="s">
        <v>508</v>
      </c>
      <c r="D7" s="5" t="s">
        <v>14</v>
      </c>
      <c r="E7" s="3">
        <v>40655</v>
      </c>
      <c r="F7">
        <v>6133</v>
      </c>
      <c r="G7">
        <v>25</v>
      </c>
      <c r="H7">
        <v>11</v>
      </c>
      <c r="I7">
        <v>4</v>
      </c>
    </row>
    <row r="8" spans="1:9" x14ac:dyDescent="0.3">
      <c r="A8">
        <v>7</v>
      </c>
      <c r="B8" s="5" t="s">
        <v>509</v>
      </c>
      <c r="C8" s="5" t="s">
        <v>510</v>
      </c>
      <c r="D8" s="5" t="s">
        <v>14</v>
      </c>
      <c r="E8" s="3">
        <v>45460</v>
      </c>
      <c r="F8">
        <v>5096</v>
      </c>
      <c r="G8">
        <v>29</v>
      </c>
      <c r="H8">
        <v>13</v>
      </c>
      <c r="I8">
        <v>8</v>
      </c>
    </row>
    <row r="9" spans="1:9" x14ac:dyDescent="0.3">
      <c r="A9">
        <v>8</v>
      </c>
      <c r="B9" s="5" t="s">
        <v>509</v>
      </c>
      <c r="C9" s="5" t="s">
        <v>510</v>
      </c>
      <c r="D9" s="5" t="s">
        <v>25</v>
      </c>
      <c r="E9" s="3">
        <v>43734</v>
      </c>
      <c r="F9">
        <v>3771</v>
      </c>
      <c r="G9">
        <v>35</v>
      </c>
      <c r="H9">
        <v>2</v>
      </c>
      <c r="I9">
        <v>5</v>
      </c>
    </row>
    <row r="10" spans="1:9" x14ac:dyDescent="0.3">
      <c r="A10">
        <v>9</v>
      </c>
      <c r="B10" s="5" t="s">
        <v>511</v>
      </c>
      <c r="C10" s="5" t="s">
        <v>512</v>
      </c>
      <c r="D10" s="5" t="s">
        <v>17</v>
      </c>
      <c r="E10" s="3">
        <v>41677</v>
      </c>
      <c r="F10">
        <v>8754</v>
      </c>
      <c r="G10">
        <v>50</v>
      </c>
      <c r="H10">
        <v>4</v>
      </c>
      <c r="I10">
        <v>6</v>
      </c>
    </row>
    <row r="11" spans="1:9" x14ac:dyDescent="0.3">
      <c r="A11">
        <v>10</v>
      </c>
      <c r="B11" s="5" t="s">
        <v>513</v>
      </c>
      <c r="C11" s="5" t="s">
        <v>514</v>
      </c>
      <c r="D11" s="5" t="s">
        <v>11</v>
      </c>
      <c r="E11" s="3">
        <v>45386</v>
      </c>
      <c r="F11">
        <v>4462</v>
      </c>
      <c r="G11">
        <v>53</v>
      </c>
      <c r="H11">
        <v>1</v>
      </c>
      <c r="I11">
        <v>6</v>
      </c>
    </row>
    <row r="12" spans="1:9" x14ac:dyDescent="0.3">
      <c r="A12">
        <v>11</v>
      </c>
      <c r="B12" s="5" t="s">
        <v>515</v>
      </c>
      <c r="C12" s="5" t="s">
        <v>516</v>
      </c>
      <c r="D12" s="5" t="s">
        <v>19</v>
      </c>
      <c r="E12" s="3">
        <v>42715</v>
      </c>
      <c r="F12">
        <v>6345</v>
      </c>
      <c r="G12">
        <v>38</v>
      </c>
      <c r="H12">
        <v>7</v>
      </c>
      <c r="I12">
        <v>4</v>
      </c>
    </row>
    <row r="13" spans="1:9" x14ac:dyDescent="0.3">
      <c r="A13">
        <v>12</v>
      </c>
      <c r="B13" s="5" t="s">
        <v>517</v>
      </c>
      <c r="C13" s="5" t="s">
        <v>518</v>
      </c>
      <c r="D13" s="5" t="s">
        <v>14</v>
      </c>
      <c r="E13" s="3">
        <v>45294</v>
      </c>
      <c r="F13">
        <v>8141</v>
      </c>
      <c r="G13">
        <v>45</v>
      </c>
      <c r="H13">
        <v>5</v>
      </c>
      <c r="I13">
        <v>4</v>
      </c>
    </row>
    <row r="14" spans="1:9" x14ac:dyDescent="0.3">
      <c r="A14">
        <v>13</v>
      </c>
      <c r="B14" s="5" t="s">
        <v>519</v>
      </c>
      <c r="C14" s="5" t="s">
        <v>520</v>
      </c>
      <c r="D14" s="5" t="s">
        <v>17</v>
      </c>
      <c r="E14" s="3">
        <v>40117</v>
      </c>
      <c r="F14">
        <v>7082</v>
      </c>
      <c r="G14">
        <v>32</v>
      </c>
      <c r="H14">
        <v>13</v>
      </c>
      <c r="I14">
        <v>7</v>
      </c>
    </row>
    <row r="15" spans="1:9" x14ac:dyDescent="0.3">
      <c r="A15">
        <v>14</v>
      </c>
      <c r="B15" s="5" t="s">
        <v>521</v>
      </c>
      <c r="C15" s="5" t="s">
        <v>522</v>
      </c>
      <c r="D15" s="5" t="s">
        <v>11</v>
      </c>
      <c r="E15" s="3">
        <v>42363</v>
      </c>
      <c r="F15">
        <v>6325</v>
      </c>
      <c r="G15">
        <v>45</v>
      </c>
      <c r="H15">
        <v>1</v>
      </c>
      <c r="I15">
        <v>8</v>
      </c>
    </row>
    <row r="16" spans="1:9" x14ac:dyDescent="0.3">
      <c r="A16">
        <v>15</v>
      </c>
      <c r="B16" s="5" t="s">
        <v>499</v>
      </c>
      <c r="C16" s="5" t="s">
        <v>523</v>
      </c>
      <c r="D16" s="5" t="s">
        <v>21</v>
      </c>
      <c r="E16" s="3">
        <v>44418</v>
      </c>
      <c r="F16">
        <v>6296</v>
      </c>
      <c r="G16">
        <v>33</v>
      </c>
      <c r="H16">
        <v>3</v>
      </c>
      <c r="I16">
        <v>7</v>
      </c>
    </row>
    <row r="17" spans="1:9" x14ac:dyDescent="0.3">
      <c r="A17">
        <v>16</v>
      </c>
      <c r="B17" s="5" t="s">
        <v>524</v>
      </c>
      <c r="C17" s="5" t="s">
        <v>525</v>
      </c>
      <c r="D17" s="5" t="s">
        <v>21</v>
      </c>
      <c r="E17" s="3">
        <v>43935</v>
      </c>
      <c r="F17">
        <v>6504</v>
      </c>
      <c r="G17">
        <v>39</v>
      </c>
      <c r="H17">
        <v>2</v>
      </c>
      <c r="I17">
        <v>6</v>
      </c>
    </row>
    <row r="18" spans="1:9" x14ac:dyDescent="0.3">
      <c r="A18">
        <v>17</v>
      </c>
      <c r="B18" s="5" t="s">
        <v>526</v>
      </c>
      <c r="C18" s="5" t="s">
        <v>527</v>
      </c>
      <c r="D18" s="5" t="s">
        <v>21</v>
      </c>
      <c r="E18" s="3">
        <v>43538</v>
      </c>
      <c r="F18">
        <v>4894</v>
      </c>
      <c r="G18">
        <v>56</v>
      </c>
      <c r="H18">
        <v>1</v>
      </c>
      <c r="I18">
        <v>6</v>
      </c>
    </row>
    <row r="19" spans="1:9" x14ac:dyDescent="0.3">
      <c r="A19">
        <v>18</v>
      </c>
      <c r="B19" s="5" t="s">
        <v>528</v>
      </c>
      <c r="C19" s="5" t="s">
        <v>529</v>
      </c>
      <c r="D19" s="5" t="s">
        <v>25</v>
      </c>
      <c r="E19" s="3">
        <v>45312</v>
      </c>
      <c r="F19">
        <v>6340</v>
      </c>
      <c r="G19">
        <v>40</v>
      </c>
      <c r="H19">
        <v>11</v>
      </c>
      <c r="I19">
        <v>6</v>
      </c>
    </row>
    <row r="20" spans="1:9" x14ac:dyDescent="0.3">
      <c r="A20">
        <v>19</v>
      </c>
      <c r="B20" s="5" t="s">
        <v>530</v>
      </c>
      <c r="C20" s="5" t="s">
        <v>531</v>
      </c>
      <c r="D20" s="5" t="s">
        <v>25</v>
      </c>
      <c r="E20" s="3">
        <v>43444</v>
      </c>
      <c r="F20">
        <v>4407</v>
      </c>
      <c r="G20">
        <v>57</v>
      </c>
      <c r="H20">
        <v>2</v>
      </c>
      <c r="I20">
        <v>7</v>
      </c>
    </row>
    <row r="21" spans="1:9" x14ac:dyDescent="0.3">
      <c r="A21">
        <v>20</v>
      </c>
      <c r="B21" s="5" t="s">
        <v>532</v>
      </c>
      <c r="C21" s="5" t="s">
        <v>533</v>
      </c>
      <c r="D21" s="5" t="s">
        <v>19</v>
      </c>
      <c r="E21" s="3">
        <v>41882</v>
      </c>
      <c r="F21">
        <v>6014</v>
      </c>
      <c r="G21">
        <v>25</v>
      </c>
      <c r="H21">
        <v>1</v>
      </c>
      <c r="I21">
        <v>9</v>
      </c>
    </row>
    <row r="22" spans="1:9" x14ac:dyDescent="0.3">
      <c r="A22">
        <v>21</v>
      </c>
      <c r="B22" s="5" t="s">
        <v>534</v>
      </c>
      <c r="C22" s="5" t="s">
        <v>535</v>
      </c>
      <c r="D22" s="5" t="s">
        <v>21</v>
      </c>
      <c r="E22" s="3">
        <v>44798</v>
      </c>
      <c r="F22">
        <v>6568</v>
      </c>
      <c r="G22">
        <v>38</v>
      </c>
      <c r="H22">
        <v>12</v>
      </c>
      <c r="I22">
        <v>7</v>
      </c>
    </row>
    <row r="23" spans="1:9" x14ac:dyDescent="0.3">
      <c r="A23">
        <v>22</v>
      </c>
      <c r="B23" s="5" t="s">
        <v>536</v>
      </c>
      <c r="C23" s="5" t="s">
        <v>537</v>
      </c>
      <c r="D23" s="5" t="s">
        <v>19</v>
      </c>
      <c r="E23" s="3">
        <v>44018</v>
      </c>
      <c r="F23">
        <v>5501</v>
      </c>
      <c r="G23">
        <v>34</v>
      </c>
      <c r="H23">
        <v>8</v>
      </c>
      <c r="I23">
        <v>4</v>
      </c>
    </row>
    <row r="24" spans="1:9" x14ac:dyDescent="0.3">
      <c r="A24">
        <v>23</v>
      </c>
      <c r="B24" s="5" t="s">
        <v>538</v>
      </c>
      <c r="C24" s="5" t="s">
        <v>539</v>
      </c>
      <c r="D24" s="5" t="s">
        <v>14</v>
      </c>
      <c r="E24" s="3">
        <v>42862</v>
      </c>
      <c r="F24">
        <v>3963</v>
      </c>
      <c r="G24">
        <v>24</v>
      </c>
      <c r="H24">
        <v>3</v>
      </c>
      <c r="I24">
        <v>4</v>
      </c>
    </row>
    <row r="25" spans="1:9" x14ac:dyDescent="0.3">
      <c r="A25">
        <v>24</v>
      </c>
      <c r="B25" s="5" t="s">
        <v>540</v>
      </c>
      <c r="C25" s="5" t="s">
        <v>541</v>
      </c>
      <c r="D25" s="5" t="s">
        <v>11</v>
      </c>
      <c r="E25" s="3">
        <v>40169</v>
      </c>
      <c r="F25">
        <v>6925</v>
      </c>
      <c r="G25">
        <v>24</v>
      </c>
      <c r="H25">
        <v>11</v>
      </c>
      <c r="I25">
        <v>4</v>
      </c>
    </row>
    <row r="26" spans="1:9" x14ac:dyDescent="0.3">
      <c r="A26">
        <v>25</v>
      </c>
      <c r="B26" s="5" t="s">
        <v>542</v>
      </c>
      <c r="C26" s="5" t="s">
        <v>543</v>
      </c>
      <c r="D26" s="5" t="s">
        <v>17</v>
      </c>
      <c r="E26" s="3">
        <v>40905</v>
      </c>
      <c r="F26">
        <v>7410</v>
      </c>
      <c r="G26">
        <v>35</v>
      </c>
      <c r="H26">
        <v>3</v>
      </c>
      <c r="I26">
        <v>8</v>
      </c>
    </row>
    <row r="27" spans="1:9" x14ac:dyDescent="0.3">
      <c r="A27">
        <v>26</v>
      </c>
      <c r="B27" s="5" t="s">
        <v>544</v>
      </c>
      <c r="C27" s="5" t="s">
        <v>545</v>
      </c>
      <c r="D27" s="5" t="s">
        <v>17</v>
      </c>
      <c r="E27" s="3">
        <v>43367</v>
      </c>
      <c r="F27">
        <v>4781</v>
      </c>
      <c r="G27">
        <v>47</v>
      </c>
      <c r="H27">
        <v>5</v>
      </c>
      <c r="I27">
        <v>6</v>
      </c>
    </row>
    <row r="28" spans="1:9" x14ac:dyDescent="0.3">
      <c r="A28">
        <v>27</v>
      </c>
      <c r="B28" s="5" t="s">
        <v>505</v>
      </c>
      <c r="C28" s="5" t="s">
        <v>546</v>
      </c>
      <c r="D28" s="5" t="s">
        <v>25</v>
      </c>
      <c r="E28" s="3">
        <v>42435</v>
      </c>
      <c r="F28">
        <v>3553</v>
      </c>
      <c r="G28">
        <v>46</v>
      </c>
      <c r="H28">
        <v>13</v>
      </c>
      <c r="I28">
        <v>7</v>
      </c>
    </row>
    <row r="29" spans="1:9" x14ac:dyDescent="0.3">
      <c r="A29">
        <v>28</v>
      </c>
      <c r="B29" s="5" t="s">
        <v>547</v>
      </c>
      <c r="C29" s="5" t="s">
        <v>514</v>
      </c>
      <c r="D29" s="5" t="s">
        <v>14</v>
      </c>
      <c r="E29" s="3">
        <v>45330</v>
      </c>
      <c r="F29">
        <v>3634</v>
      </c>
      <c r="G29">
        <v>36</v>
      </c>
      <c r="H29">
        <v>14</v>
      </c>
      <c r="I29">
        <v>8</v>
      </c>
    </row>
    <row r="30" spans="1:9" x14ac:dyDescent="0.3">
      <c r="A30">
        <v>29</v>
      </c>
      <c r="B30" s="5" t="s">
        <v>548</v>
      </c>
      <c r="C30" s="5" t="s">
        <v>549</v>
      </c>
      <c r="D30" s="5" t="s">
        <v>25</v>
      </c>
      <c r="E30" s="3">
        <v>42740</v>
      </c>
      <c r="F30">
        <v>6558</v>
      </c>
      <c r="G30">
        <v>42</v>
      </c>
      <c r="H30">
        <v>14</v>
      </c>
      <c r="I30">
        <v>8</v>
      </c>
    </row>
    <row r="31" spans="1:9" x14ac:dyDescent="0.3">
      <c r="A31">
        <v>30</v>
      </c>
      <c r="B31" s="5" t="s">
        <v>550</v>
      </c>
      <c r="C31" s="5" t="s">
        <v>551</v>
      </c>
      <c r="D31" s="5" t="s">
        <v>19</v>
      </c>
      <c r="E31" s="3">
        <v>40832</v>
      </c>
      <c r="F31">
        <v>6362</v>
      </c>
      <c r="G31">
        <v>46</v>
      </c>
      <c r="H31">
        <v>11</v>
      </c>
      <c r="I31">
        <v>9</v>
      </c>
    </row>
    <row r="32" spans="1:9" x14ac:dyDescent="0.3">
      <c r="A32">
        <v>31</v>
      </c>
      <c r="B32" s="5" t="s">
        <v>552</v>
      </c>
      <c r="C32" s="5" t="s">
        <v>553</v>
      </c>
      <c r="D32" s="5" t="s">
        <v>25</v>
      </c>
      <c r="E32" s="3">
        <v>44689</v>
      </c>
      <c r="F32">
        <v>4379</v>
      </c>
      <c r="G32">
        <v>32</v>
      </c>
      <c r="H32">
        <v>14</v>
      </c>
      <c r="I32">
        <v>4</v>
      </c>
    </row>
    <row r="33" spans="1:9" x14ac:dyDescent="0.3">
      <c r="A33">
        <v>32</v>
      </c>
      <c r="B33" s="5" t="s">
        <v>554</v>
      </c>
      <c r="C33" s="5" t="s">
        <v>555</v>
      </c>
      <c r="D33" s="5" t="s">
        <v>19</v>
      </c>
      <c r="E33" s="3">
        <v>42599</v>
      </c>
      <c r="F33">
        <v>6003</v>
      </c>
      <c r="G33">
        <v>27</v>
      </c>
      <c r="H33">
        <v>3</v>
      </c>
      <c r="I33">
        <v>4</v>
      </c>
    </row>
    <row r="34" spans="1:9" x14ac:dyDescent="0.3">
      <c r="A34">
        <v>33</v>
      </c>
      <c r="B34" s="5" t="s">
        <v>556</v>
      </c>
      <c r="C34" s="5" t="s">
        <v>529</v>
      </c>
      <c r="D34" s="5" t="s">
        <v>25</v>
      </c>
      <c r="E34" s="3">
        <v>42079</v>
      </c>
      <c r="F34">
        <v>4057</v>
      </c>
      <c r="G34">
        <v>26</v>
      </c>
      <c r="H34">
        <v>13</v>
      </c>
      <c r="I34">
        <v>6</v>
      </c>
    </row>
    <row r="35" spans="1:9" x14ac:dyDescent="0.3">
      <c r="A35">
        <v>34</v>
      </c>
      <c r="B35" s="5" t="s">
        <v>557</v>
      </c>
      <c r="C35" s="5" t="s">
        <v>558</v>
      </c>
      <c r="D35" s="5" t="s">
        <v>52</v>
      </c>
      <c r="E35" s="3">
        <v>41923</v>
      </c>
      <c r="F35">
        <v>3651</v>
      </c>
      <c r="G35">
        <v>28</v>
      </c>
      <c r="H35">
        <v>11</v>
      </c>
      <c r="I35">
        <v>6</v>
      </c>
    </row>
    <row r="36" spans="1:9" x14ac:dyDescent="0.3">
      <c r="A36">
        <v>35</v>
      </c>
      <c r="B36" s="5" t="s">
        <v>547</v>
      </c>
      <c r="C36" s="5" t="s">
        <v>559</v>
      </c>
      <c r="D36" s="5" t="s">
        <v>11</v>
      </c>
      <c r="E36" s="3">
        <v>42729</v>
      </c>
      <c r="F36">
        <v>7671</v>
      </c>
      <c r="G36">
        <v>54</v>
      </c>
      <c r="H36">
        <v>7</v>
      </c>
      <c r="I36">
        <v>5</v>
      </c>
    </row>
    <row r="37" spans="1:9" x14ac:dyDescent="0.3">
      <c r="A37">
        <v>36</v>
      </c>
      <c r="B37" s="5" t="s">
        <v>517</v>
      </c>
      <c r="C37" s="5" t="s">
        <v>560</v>
      </c>
      <c r="D37" s="5" t="s">
        <v>25</v>
      </c>
      <c r="E37" s="3">
        <v>44852</v>
      </c>
      <c r="F37">
        <v>8581</v>
      </c>
      <c r="G37">
        <v>34</v>
      </c>
      <c r="H37">
        <v>13</v>
      </c>
      <c r="I37">
        <v>7</v>
      </c>
    </row>
    <row r="38" spans="1:9" x14ac:dyDescent="0.3">
      <c r="A38">
        <v>37</v>
      </c>
      <c r="B38" s="5" t="s">
        <v>561</v>
      </c>
      <c r="C38" s="5" t="s">
        <v>562</v>
      </c>
      <c r="D38" s="5" t="s">
        <v>19</v>
      </c>
      <c r="E38" s="3">
        <v>42563</v>
      </c>
      <c r="F38">
        <v>7731</v>
      </c>
      <c r="G38">
        <v>58</v>
      </c>
      <c r="H38">
        <v>11</v>
      </c>
      <c r="I38">
        <v>8</v>
      </c>
    </row>
    <row r="39" spans="1:9" x14ac:dyDescent="0.3">
      <c r="A39">
        <v>38</v>
      </c>
      <c r="B39" s="5" t="s">
        <v>563</v>
      </c>
      <c r="C39" s="5" t="s">
        <v>564</v>
      </c>
      <c r="D39" s="5" t="s">
        <v>14</v>
      </c>
      <c r="E39" s="3">
        <v>42269</v>
      </c>
      <c r="F39">
        <v>3935</v>
      </c>
      <c r="G39">
        <v>41</v>
      </c>
      <c r="H39">
        <v>7</v>
      </c>
      <c r="I39">
        <v>8</v>
      </c>
    </row>
    <row r="40" spans="1:9" x14ac:dyDescent="0.3">
      <c r="A40">
        <v>39</v>
      </c>
      <c r="B40" s="5" t="s">
        <v>565</v>
      </c>
      <c r="C40" s="5" t="s">
        <v>566</v>
      </c>
      <c r="D40" s="5" t="s">
        <v>25</v>
      </c>
      <c r="E40" s="3">
        <v>43115</v>
      </c>
      <c r="F40">
        <v>6926</v>
      </c>
      <c r="G40">
        <v>48</v>
      </c>
      <c r="H40">
        <v>2</v>
      </c>
      <c r="I40">
        <v>8</v>
      </c>
    </row>
    <row r="41" spans="1:9" x14ac:dyDescent="0.3">
      <c r="A41">
        <v>40</v>
      </c>
      <c r="B41" s="5" t="s">
        <v>567</v>
      </c>
      <c r="C41" s="5" t="s">
        <v>568</v>
      </c>
      <c r="D41" s="5" t="s">
        <v>14</v>
      </c>
      <c r="E41" s="3">
        <v>41153</v>
      </c>
      <c r="F41">
        <v>8234</v>
      </c>
      <c r="G41">
        <v>26</v>
      </c>
      <c r="H41">
        <v>5</v>
      </c>
      <c r="I41">
        <v>7</v>
      </c>
    </row>
    <row r="42" spans="1:9" x14ac:dyDescent="0.3">
      <c r="A42">
        <v>41</v>
      </c>
      <c r="B42" s="5" t="s">
        <v>569</v>
      </c>
      <c r="C42" s="5" t="s">
        <v>514</v>
      </c>
      <c r="D42" s="5" t="s">
        <v>21</v>
      </c>
      <c r="E42" s="3">
        <v>42456</v>
      </c>
      <c r="F42">
        <v>5784</v>
      </c>
      <c r="G42">
        <v>34</v>
      </c>
      <c r="H42">
        <v>14</v>
      </c>
      <c r="I42">
        <v>8</v>
      </c>
    </row>
    <row r="43" spans="1:9" x14ac:dyDescent="0.3">
      <c r="A43">
        <v>42</v>
      </c>
      <c r="B43" s="5" t="s">
        <v>569</v>
      </c>
      <c r="C43" s="5" t="s">
        <v>514</v>
      </c>
      <c r="D43" s="5" t="s">
        <v>21</v>
      </c>
      <c r="E43" s="3">
        <v>41419</v>
      </c>
      <c r="F43">
        <v>6028</v>
      </c>
      <c r="G43">
        <v>29</v>
      </c>
      <c r="H43">
        <v>13</v>
      </c>
      <c r="I43">
        <v>5</v>
      </c>
    </row>
    <row r="44" spans="1:9" x14ac:dyDescent="0.3">
      <c r="A44">
        <v>43</v>
      </c>
      <c r="B44" s="5" t="s">
        <v>570</v>
      </c>
      <c r="C44" s="5" t="s">
        <v>571</v>
      </c>
      <c r="D44" s="5" t="s">
        <v>52</v>
      </c>
      <c r="E44" s="3">
        <v>40544</v>
      </c>
      <c r="F44">
        <v>7821</v>
      </c>
      <c r="G44">
        <v>45</v>
      </c>
      <c r="H44">
        <v>1</v>
      </c>
      <c r="I44">
        <v>9</v>
      </c>
    </row>
    <row r="45" spans="1:9" x14ac:dyDescent="0.3">
      <c r="A45">
        <v>44</v>
      </c>
      <c r="B45" s="5" t="s">
        <v>572</v>
      </c>
      <c r="C45" s="5" t="s">
        <v>573</v>
      </c>
      <c r="D45" s="5" t="s">
        <v>25</v>
      </c>
      <c r="E45" s="3">
        <v>44326</v>
      </c>
      <c r="F45">
        <v>4326</v>
      </c>
      <c r="G45">
        <v>35</v>
      </c>
      <c r="H45">
        <v>7</v>
      </c>
      <c r="I45">
        <v>9</v>
      </c>
    </row>
    <row r="46" spans="1:9" x14ac:dyDescent="0.3">
      <c r="A46">
        <v>45</v>
      </c>
      <c r="B46" s="5" t="s">
        <v>511</v>
      </c>
      <c r="C46" s="5" t="s">
        <v>574</v>
      </c>
      <c r="D46" s="5" t="s">
        <v>17</v>
      </c>
      <c r="E46" s="3">
        <v>40721</v>
      </c>
      <c r="F46">
        <v>8831</v>
      </c>
      <c r="G46">
        <v>57</v>
      </c>
      <c r="H46">
        <v>9</v>
      </c>
      <c r="I46">
        <v>6</v>
      </c>
    </row>
    <row r="47" spans="1:9" x14ac:dyDescent="0.3">
      <c r="A47">
        <v>46</v>
      </c>
      <c r="B47" s="5" t="s">
        <v>575</v>
      </c>
      <c r="C47" s="5" t="s">
        <v>576</v>
      </c>
      <c r="D47" s="5" t="s">
        <v>21</v>
      </c>
      <c r="E47" s="3">
        <v>41610</v>
      </c>
      <c r="F47">
        <v>4873</v>
      </c>
      <c r="G47">
        <v>32</v>
      </c>
      <c r="H47">
        <v>4</v>
      </c>
      <c r="I47">
        <v>5</v>
      </c>
    </row>
    <row r="48" spans="1:9" x14ac:dyDescent="0.3">
      <c r="A48">
        <v>47</v>
      </c>
      <c r="B48" s="5" t="s">
        <v>577</v>
      </c>
      <c r="C48" s="5" t="s">
        <v>578</v>
      </c>
      <c r="D48" s="5" t="s">
        <v>17</v>
      </c>
      <c r="E48" s="3">
        <v>43328</v>
      </c>
      <c r="F48">
        <v>6065</v>
      </c>
      <c r="G48">
        <v>26</v>
      </c>
      <c r="H48">
        <v>5</v>
      </c>
      <c r="I48">
        <v>8</v>
      </c>
    </row>
    <row r="49" spans="1:9" x14ac:dyDescent="0.3">
      <c r="A49">
        <v>48</v>
      </c>
      <c r="B49" s="5" t="s">
        <v>579</v>
      </c>
      <c r="C49" s="5" t="s">
        <v>580</v>
      </c>
      <c r="D49" s="5" t="s">
        <v>17</v>
      </c>
      <c r="E49" s="3">
        <v>41393</v>
      </c>
      <c r="F49">
        <v>7967</v>
      </c>
      <c r="G49">
        <v>32</v>
      </c>
      <c r="H49">
        <v>14</v>
      </c>
      <c r="I49">
        <v>5</v>
      </c>
    </row>
    <row r="50" spans="1:9" x14ac:dyDescent="0.3">
      <c r="A50">
        <v>49</v>
      </c>
      <c r="B50" s="5" t="s">
        <v>581</v>
      </c>
      <c r="C50" s="5" t="s">
        <v>582</v>
      </c>
      <c r="D50" s="5" t="s">
        <v>25</v>
      </c>
      <c r="E50" s="3">
        <v>44351</v>
      </c>
      <c r="F50">
        <v>7230</v>
      </c>
      <c r="G50">
        <v>49</v>
      </c>
      <c r="H50">
        <v>9</v>
      </c>
      <c r="I50">
        <v>5</v>
      </c>
    </row>
    <row r="51" spans="1:9" x14ac:dyDescent="0.3">
      <c r="A51">
        <v>50</v>
      </c>
      <c r="B51" s="5" t="s">
        <v>583</v>
      </c>
      <c r="C51" s="5" t="s">
        <v>584</v>
      </c>
      <c r="D51" s="5" t="s">
        <v>21</v>
      </c>
      <c r="E51" s="3">
        <v>40116</v>
      </c>
      <c r="F51">
        <v>6734</v>
      </c>
      <c r="G51">
        <v>58</v>
      </c>
      <c r="H51">
        <v>9</v>
      </c>
      <c r="I51">
        <v>9</v>
      </c>
    </row>
    <row r="52" spans="1:9" x14ac:dyDescent="0.3">
      <c r="A52">
        <v>51</v>
      </c>
      <c r="B52" s="5" t="s">
        <v>585</v>
      </c>
      <c r="C52" s="5" t="s">
        <v>586</v>
      </c>
      <c r="D52" s="5" t="s">
        <v>19</v>
      </c>
      <c r="E52" s="3">
        <v>42352</v>
      </c>
      <c r="F52">
        <v>7065</v>
      </c>
      <c r="G52">
        <v>23</v>
      </c>
      <c r="H52">
        <v>1</v>
      </c>
      <c r="I52">
        <v>4</v>
      </c>
    </row>
    <row r="53" spans="1:9" x14ac:dyDescent="0.3">
      <c r="A53">
        <v>52</v>
      </c>
      <c r="B53" s="5" t="s">
        <v>505</v>
      </c>
      <c r="C53" s="5" t="s">
        <v>587</v>
      </c>
      <c r="D53" s="5" t="s">
        <v>19</v>
      </c>
      <c r="E53" s="3">
        <v>42147</v>
      </c>
      <c r="F53">
        <v>5445</v>
      </c>
      <c r="G53">
        <v>25</v>
      </c>
      <c r="H53">
        <v>8</v>
      </c>
      <c r="I53">
        <v>8</v>
      </c>
    </row>
    <row r="54" spans="1:9" x14ac:dyDescent="0.3">
      <c r="A54">
        <v>53</v>
      </c>
      <c r="B54" s="5" t="s">
        <v>550</v>
      </c>
      <c r="C54" s="5" t="s">
        <v>533</v>
      </c>
      <c r="D54" s="5" t="s">
        <v>17</v>
      </c>
      <c r="E54" s="3">
        <v>40206</v>
      </c>
      <c r="F54">
        <v>7472</v>
      </c>
      <c r="G54">
        <v>29</v>
      </c>
      <c r="H54">
        <v>12</v>
      </c>
      <c r="I54">
        <v>9</v>
      </c>
    </row>
    <row r="55" spans="1:9" x14ac:dyDescent="0.3">
      <c r="A55">
        <v>54</v>
      </c>
      <c r="B55" s="5" t="s">
        <v>588</v>
      </c>
      <c r="C55" s="5" t="s">
        <v>589</v>
      </c>
      <c r="D55" s="5" t="s">
        <v>52</v>
      </c>
      <c r="E55" s="3">
        <v>42196</v>
      </c>
      <c r="F55">
        <v>3657</v>
      </c>
      <c r="G55">
        <v>52</v>
      </c>
      <c r="H55">
        <v>2</v>
      </c>
      <c r="I55">
        <v>7</v>
      </c>
    </row>
    <row r="56" spans="1:9" x14ac:dyDescent="0.3">
      <c r="A56">
        <v>55</v>
      </c>
      <c r="B56" s="5" t="s">
        <v>510</v>
      </c>
      <c r="C56" s="5" t="s">
        <v>590</v>
      </c>
      <c r="D56" s="5" t="s">
        <v>11</v>
      </c>
      <c r="E56" s="3">
        <v>40260</v>
      </c>
      <c r="F56">
        <v>4429</v>
      </c>
      <c r="G56">
        <v>41</v>
      </c>
      <c r="H56">
        <v>11</v>
      </c>
      <c r="I56">
        <v>8</v>
      </c>
    </row>
    <row r="57" spans="1:9" x14ac:dyDescent="0.3">
      <c r="A57">
        <v>56</v>
      </c>
      <c r="B57" s="5" t="s">
        <v>591</v>
      </c>
      <c r="C57" s="5" t="s">
        <v>592</v>
      </c>
      <c r="D57" s="5" t="s">
        <v>21</v>
      </c>
      <c r="E57" s="3">
        <v>43379</v>
      </c>
      <c r="F57">
        <v>3678</v>
      </c>
      <c r="G57">
        <v>22</v>
      </c>
      <c r="H57">
        <v>2</v>
      </c>
      <c r="I57">
        <v>5</v>
      </c>
    </row>
    <row r="58" spans="1:9" x14ac:dyDescent="0.3">
      <c r="A58">
        <v>57</v>
      </c>
      <c r="B58" s="5" t="s">
        <v>593</v>
      </c>
      <c r="C58" s="5" t="s">
        <v>594</v>
      </c>
      <c r="D58" s="5" t="s">
        <v>14</v>
      </c>
      <c r="E58" s="3">
        <v>40820</v>
      </c>
      <c r="F58">
        <v>4600</v>
      </c>
      <c r="G58">
        <v>41</v>
      </c>
      <c r="H58">
        <v>11</v>
      </c>
      <c r="I58">
        <v>7</v>
      </c>
    </row>
    <row r="59" spans="1:9" x14ac:dyDescent="0.3">
      <c r="A59">
        <v>58</v>
      </c>
      <c r="B59" s="5" t="s">
        <v>595</v>
      </c>
      <c r="C59" s="5" t="s">
        <v>596</v>
      </c>
      <c r="D59" s="5" t="s">
        <v>21</v>
      </c>
      <c r="E59" s="3">
        <v>40334</v>
      </c>
      <c r="F59">
        <v>6538</v>
      </c>
      <c r="G59">
        <v>46</v>
      </c>
      <c r="H59">
        <v>2</v>
      </c>
      <c r="I59">
        <v>4</v>
      </c>
    </row>
    <row r="60" spans="1:9" x14ac:dyDescent="0.3">
      <c r="A60">
        <v>59</v>
      </c>
      <c r="B60" s="5" t="s">
        <v>597</v>
      </c>
      <c r="C60" s="5" t="s">
        <v>598</v>
      </c>
      <c r="D60" s="5" t="s">
        <v>19</v>
      </c>
      <c r="E60" s="3">
        <v>44992</v>
      </c>
      <c r="F60">
        <v>4813</v>
      </c>
      <c r="G60">
        <v>24</v>
      </c>
      <c r="H60">
        <v>9</v>
      </c>
      <c r="I60">
        <v>9</v>
      </c>
    </row>
    <row r="61" spans="1:9" x14ac:dyDescent="0.3">
      <c r="A61">
        <v>60</v>
      </c>
      <c r="B61" s="5" t="s">
        <v>515</v>
      </c>
      <c r="C61" s="5" t="s">
        <v>599</v>
      </c>
      <c r="D61" s="5" t="s">
        <v>11</v>
      </c>
      <c r="E61" s="3">
        <v>45000</v>
      </c>
      <c r="F61">
        <v>7974</v>
      </c>
      <c r="G61">
        <v>59</v>
      </c>
      <c r="H61">
        <v>8</v>
      </c>
      <c r="I61">
        <v>4</v>
      </c>
    </row>
    <row r="62" spans="1:9" x14ac:dyDescent="0.3">
      <c r="A62">
        <v>61</v>
      </c>
      <c r="B62" s="5" t="s">
        <v>600</v>
      </c>
      <c r="C62" s="5" t="s">
        <v>601</v>
      </c>
      <c r="D62" s="5" t="s">
        <v>14</v>
      </c>
      <c r="E62" s="3">
        <v>41501</v>
      </c>
      <c r="F62">
        <v>7853</v>
      </c>
      <c r="G62">
        <v>35</v>
      </c>
      <c r="H62">
        <v>3</v>
      </c>
      <c r="I62">
        <v>6</v>
      </c>
    </row>
    <row r="63" spans="1:9" x14ac:dyDescent="0.3">
      <c r="A63">
        <v>62</v>
      </c>
      <c r="B63" s="5" t="s">
        <v>602</v>
      </c>
      <c r="C63" s="5" t="s">
        <v>603</v>
      </c>
      <c r="D63" s="5" t="s">
        <v>11</v>
      </c>
      <c r="E63" s="3">
        <v>43972</v>
      </c>
      <c r="F63">
        <v>8584</v>
      </c>
      <c r="G63">
        <v>47</v>
      </c>
      <c r="H63">
        <v>4</v>
      </c>
      <c r="I63">
        <v>5</v>
      </c>
    </row>
    <row r="64" spans="1:9" x14ac:dyDescent="0.3">
      <c r="A64">
        <v>63</v>
      </c>
      <c r="B64" s="5" t="s">
        <v>602</v>
      </c>
      <c r="C64" s="5" t="s">
        <v>603</v>
      </c>
      <c r="D64" s="5" t="s">
        <v>14</v>
      </c>
      <c r="E64" s="3">
        <v>43973</v>
      </c>
      <c r="F64">
        <v>7266</v>
      </c>
      <c r="G64">
        <v>49</v>
      </c>
      <c r="H64">
        <v>6</v>
      </c>
      <c r="I64">
        <v>4</v>
      </c>
    </row>
    <row r="65" spans="1:9" x14ac:dyDescent="0.3">
      <c r="A65">
        <v>64</v>
      </c>
      <c r="B65" s="5" t="s">
        <v>540</v>
      </c>
      <c r="C65" s="5" t="s">
        <v>604</v>
      </c>
      <c r="D65" s="5" t="s">
        <v>25</v>
      </c>
      <c r="E65" s="3">
        <v>43724</v>
      </c>
      <c r="F65">
        <v>7685</v>
      </c>
      <c r="G65">
        <v>59</v>
      </c>
      <c r="H65">
        <v>11</v>
      </c>
      <c r="I65">
        <v>5</v>
      </c>
    </row>
    <row r="66" spans="1:9" x14ac:dyDescent="0.3">
      <c r="A66">
        <v>65</v>
      </c>
      <c r="B66" s="5" t="s">
        <v>605</v>
      </c>
      <c r="C66" s="5" t="s">
        <v>606</v>
      </c>
      <c r="D66" s="5" t="s">
        <v>17</v>
      </c>
      <c r="E66" s="3">
        <v>43212</v>
      </c>
      <c r="F66">
        <v>4261</v>
      </c>
      <c r="G66">
        <v>44</v>
      </c>
      <c r="H66">
        <v>9</v>
      </c>
      <c r="I66">
        <v>9</v>
      </c>
    </row>
    <row r="67" spans="1:9" x14ac:dyDescent="0.3">
      <c r="A67">
        <v>66</v>
      </c>
      <c r="B67" s="5" t="s">
        <v>607</v>
      </c>
      <c r="C67" s="5" t="s">
        <v>608</v>
      </c>
      <c r="D67" s="5" t="s">
        <v>19</v>
      </c>
      <c r="E67" s="3">
        <v>42801</v>
      </c>
      <c r="F67">
        <v>5349</v>
      </c>
      <c r="G67">
        <v>42</v>
      </c>
      <c r="H67">
        <v>4</v>
      </c>
      <c r="I67">
        <v>9</v>
      </c>
    </row>
    <row r="68" spans="1:9" x14ac:dyDescent="0.3">
      <c r="A68">
        <v>67</v>
      </c>
      <c r="B68" s="5" t="s">
        <v>609</v>
      </c>
      <c r="C68" s="5" t="s">
        <v>610</v>
      </c>
      <c r="D68" s="5" t="s">
        <v>52</v>
      </c>
      <c r="E68" s="3">
        <v>45380</v>
      </c>
      <c r="F68">
        <v>6240</v>
      </c>
      <c r="G68">
        <v>50</v>
      </c>
      <c r="H68">
        <v>2</v>
      </c>
      <c r="I68">
        <v>6</v>
      </c>
    </row>
    <row r="69" spans="1:9" x14ac:dyDescent="0.3">
      <c r="A69">
        <v>68</v>
      </c>
      <c r="B69" s="5" t="s">
        <v>507</v>
      </c>
      <c r="C69" s="5" t="s">
        <v>498</v>
      </c>
      <c r="D69" s="5" t="s">
        <v>17</v>
      </c>
      <c r="E69" s="3">
        <v>43461</v>
      </c>
      <c r="F69">
        <v>6841</v>
      </c>
      <c r="G69">
        <v>57</v>
      </c>
      <c r="H69">
        <v>14</v>
      </c>
      <c r="I69">
        <v>9</v>
      </c>
    </row>
    <row r="70" spans="1:9" x14ac:dyDescent="0.3">
      <c r="A70">
        <v>69</v>
      </c>
      <c r="B70" s="5" t="s">
        <v>611</v>
      </c>
      <c r="C70" s="5" t="s">
        <v>612</v>
      </c>
      <c r="D70" s="5" t="s">
        <v>17</v>
      </c>
      <c r="E70" s="3">
        <v>41691</v>
      </c>
      <c r="F70">
        <v>8531</v>
      </c>
      <c r="G70">
        <v>31</v>
      </c>
      <c r="H70">
        <v>13</v>
      </c>
      <c r="I70">
        <v>7</v>
      </c>
    </row>
    <row r="71" spans="1:9" x14ac:dyDescent="0.3">
      <c r="A71">
        <v>70</v>
      </c>
      <c r="B71" s="5" t="s">
        <v>613</v>
      </c>
      <c r="C71" s="5" t="s">
        <v>614</v>
      </c>
      <c r="D71" s="5" t="s">
        <v>52</v>
      </c>
      <c r="E71" s="3">
        <v>42889</v>
      </c>
      <c r="F71">
        <v>6065</v>
      </c>
      <c r="G71">
        <v>23</v>
      </c>
      <c r="H71">
        <v>11</v>
      </c>
      <c r="I71">
        <v>7</v>
      </c>
    </row>
    <row r="72" spans="1:9" x14ac:dyDescent="0.3">
      <c r="A72">
        <v>71</v>
      </c>
      <c r="B72" s="5" t="s">
        <v>499</v>
      </c>
      <c r="C72" s="5" t="s">
        <v>615</v>
      </c>
      <c r="D72" s="5" t="s">
        <v>14</v>
      </c>
      <c r="E72" s="3">
        <v>43270</v>
      </c>
      <c r="F72">
        <v>7842</v>
      </c>
      <c r="G72">
        <v>33</v>
      </c>
      <c r="H72">
        <v>6</v>
      </c>
      <c r="I72">
        <v>5</v>
      </c>
    </row>
    <row r="73" spans="1:9" x14ac:dyDescent="0.3">
      <c r="A73">
        <v>72</v>
      </c>
      <c r="B73" s="5" t="s">
        <v>616</v>
      </c>
      <c r="C73" s="5" t="s">
        <v>617</v>
      </c>
      <c r="D73" s="5" t="s">
        <v>14</v>
      </c>
      <c r="E73" s="3">
        <v>44129</v>
      </c>
      <c r="F73">
        <v>6667</v>
      </c>
      <c r="G73">
        <v>31</v>
      </c>
      <c r="H73">
        <v>4</v>
      </c>
      <c r="I73">
        <v>9</v>
      </c>
    </row>
    <row r="74" spans="1:9" x14ac:dyDescent="0.3">
      <c r="A74">
        <v>73</v>
      </c>
      <c r="B74" s="5" t="s">
        <v>618</v>
      </c>
      <c r="C74" s="5" t="s">
        <v>619</v>
      </c>
      <c r="D74" s="5" t="s">
        <v>14</v>
      </c>
      <c r="E74" s="3">
        <v>45476</v>
      </c>
      <c r="F74">
        <v>6252</v>
      </c>
      <c r="G74">
        <v>45</v>
      </c>
      <c r="H74">
        <v>3</v>
      </c>
      <c r="I74">
        <v>6</v>
      </c>
    </row>
    <row r="75" spans="1:9" x14ac:dyDescent="0.3">
      <c r="A75">
        <v>74</v>
      </c>
      <c r="B75" s="5" t="s">
        <v>620</v>
      </c>
      <c r="C75" s="5" t="s">
        <v>621</v>
      </c>
      <c r="D75" s="5" t="s">
        <v>21</v>
      </c>
      <c r="E75" s="3">
        <v>44583</v>
      </c>
      <c r="F75">
        <v>4740</v>
      </c>
      <c r="G75">
        <v>48</v>
      </c>
      <c r="H75">
        <v>1</v>
      </c>
      <c r="I75">
        <v>5</v>
      </c>
    </row>
    <row r="76" spans="1:9" x14ac:dyDescent="0.3">
      <c r="A76">
        <v>75</v>
      </c>
      <c r="B76" s="5" t="s">
        <v>532</v>
      </c>
      <c r="C76" s="5" t="s">
        <v>622</v>
      </c>
      <c r="D76" s="5" t="s">
        <v>11</v>
      </c>
      <c r="E76" s="3">
        <v>44834</v>
      </c>
      <c r="F76">
        <v>6500</v>
      </c>
      <c r="G76">
        <v>46</v>
      </c>
      <c r="H76">
        <v>8</v>
      </c>
      <c r="I76">
        <v>4</v>
      </c>
    </row>
    <row r="77" spans="1:9" x14ac:dyDescent="0.3">
      <c r="A77">
        <v>76</v>
      </c>
      <c r="B77" s="5" t="s">
        <v>623</v>
      </c>
      <c r="C77" s="5" t="s">
        <v>529</v>
      </c>
      <c r="D77" s="5" t="s">
        <v>14</v>
      </c>
      <c r="E77" s="3">
        <v>44326</v>
      </c>
      <c r="F77">
        <v>8199</v>
      </c>
      <c r="G77">
        <v>41</v>
      </c>
      <c r="H77">
        <v>10</v>
      </c>
      <c r="I77">
        <v>4</v>
      </c>
    </row>
    <row r="78" spans="1:9" x14ac:dyDescent="0.3">
      <c r="A78">
        <v>77</v>
      </c>
      <c r="B78" s="5" t="s">
        <v>624</v>
      </c>
      <c r="C78" s="5" t="s">
        <v>560</v>
      </c>
      <c r="D78" s="5" t="s">
        <v>52</v>
      </c>
      <c r="E78" s="3">
        <v>42969</v>
      </c>
      <c r="F78">
        <v>4635</v>
      </c>
      <c r="G78">
        <v>46</v>
      </c>
      <c r="H78">
        <v>5</v>
      </c>
      <c r="I78">
        <v>4</v>
      </c>
    </row>
    <row r="79" spans="1:9" x14ac:dyDescent="0.3">
      <c r="A79">
        <v>78</v>
      </c>
      <c r="B79" s="5" t="s">
        <v>625</v>
      </c>
      <c r="C79" s="5" t="s">
        <v>626</v>
      </c>
      <c r="D79" s="5" t="s">
        <v>14</v>
      </c>
      <c r="E79" s="3">
        <v>43049</v>
      </c>
      <c r="F79">
        <v>5060</v>
      </c>
      <c r="G79">
        <v>25</v>
      </c>
      <c r="H79">
        <v>13</v>
      </c>
      <c r="I79">
        <v>9</v>
      </c>
    </row>
    <row r="80" spans="1:9" x14ac:dyDescent="0.3">
      <c r="A80">
        <v>79</v>
      </c>
      <c r="B80" s="5" t="s">
        <v>627</v>
      </c>
      <c r="C80" s="5" t="s">
        <v>628</v>
      </c>
      <c r="D80" s="5" t="s">
        <v>25</v>
      </c>
      <c r="E80" s="3">
        <v>43817</v>
      </c>
      <c r="F80">
        <v>8115</v>
      </c>
      <c r="G80">
        <v>23</v>
      </c>
      <c r="H80">
        <v>6</v>
      </c>
      <c r="I80">
        <v>7</v>
      </c>
    </row>
    <row r="81" spans="1:9" x14ac:dyDescent="0.3">
      <c r="A81">
        <v>80</v>
      </c>
      <c r="B81" s="5" t="s">
        <v>629</v>
      </c>
      <c r="C81" s="5" t="s">
        <v>630</v>
      </c>
      <c r="D81" s="5" t="s">
        <v>17</v>
      </c>
      <c r="E81" s="3">
        <v>42814</v>
      </c>
      <c r="F81">
        <v>7025</v>
      </c>
      <c r="G81">
        <v>35</v>
      </c>
      <c r="H81">
        <v>9</v>
      </c>
      <c r="I81">
        <v>7</v>
      </c>
    </row>
    <row r="82" spans="1:9" x14ac:dyDescent="0.3">
      <c r="A82">
        <v>81</v>
      </c>
      <c r="B82" s="5" t="s">
        <v>515</v>
      </c>
      <c r="C82" s="5" t="s">
        <v>631</v>
      </c>
      <c r="D82" s="5" t="s">
        <v>11</v>
      </c>
      <c r="E82" s="3">
        <v>44595</v>
      </c>
      <c r="F82">
        <v>8308</v>
      </c>
      <c r="G82">
        <v>38</v>
      </c>
      <c r="H82">
        <v>2</v>
      </c>
      <c r="I82">
        <v>7</v>
      </c>
    </row>
    <row r="83" spans="1:9" x14ac:dyDescent="0.3">
      <c r="A83">
        <v>82</v>
      </c>
      <c r="B83" s="5" t="s">
        <v>632</v>
      </c>
      <c r="C83" s="5" t="s">
        <v>633</v>
      </c>
      <c r="D83" s="5" t="s">
        <v>25</v>
      </c>
      <c r="E83" s="3">
        <v>42639</v>
      </c>
      <c r="F83">
        <v>5215</v>
      </c>
      <c r="G83">
        <v>54</v>
      </c>
      <c r="H83">
        <v>11</v>
      </c>
      <c r="I83">
        <v>5</v>
      </c>
    </row>
    <row r="84" spans="1:9" x14ac:dyDescent="0.3">
      <c r="A84">
        <v>83</v>
      </c>
      <c r="B84" s="5" t="s">
        <v>540</v>
      </c>
      <c r="C84" s="5" t="s">
        <v>634</v>
      </c>
      <c r="D84" s="5" t="s">
        <v>14</v>
      </c>
      <c r="E84" s="3">
        <v>42176</v>
      </c>
      <c r="F84">
        <v>8857</v>
      </c>
      <c r="G84">
        <v>37</v>
      </c>
      <c r="H84">
        <v>8</v>
      </c>
      <c r="I84">
        <v>5</v>
      </c>
    </row>
    <row r="85" spans="1:9" x14ac:dyDescent="0.3">
      <c r="A85">
        <v>84</v>
      </c>
      <c r="B85" s="5" t="s">
        <v>542</v>
      </c>
      <c r="C85" s="5" t="s">
        <v>635</v>
      </c>
      <c r="D85" s="5" t="s">
        <v>21</v>
      </c>
      <c r="E85" s="3">
        <v>45211</v>
      </c>
      <c r="F85">
        <v>6678</v>
      </c>
      <c r="G85">
        <v>27</v>
      </c>
      <c r="H85">
        <v>8</v>
      </c>
      <c r="I85">
        <v>7</v>
      </c>
    </row>
    <row r="86" spans="1:9" x14ac:dyDescent="0.3">
      <c r="A86">
        <v>85</v>
      </c>
      <c r="B86" s="5" t="s">
        <v>511</v>
      </c>
      <c r="C86" s="5" t="s">
        <v>636</v>
      </c>
      <c r="D86" s="5" t="s">
        <v>25</v>
      </c>
      <c r="E86" s="3">
        <v>41847</v>
      </c>
      <c r="F86">
        <v>7613</v>
      </c>
      <c r="G86">
        <v>49</v>
      </c>
      <c r="H86">
        <v>13</v>
      </c>
      <c r="I86">
        <v>9</v>
      </c>
    </row>
    <row r="87" spans="1:9" x14ac:dyDescent="0.3">
      <c r="A87">
        <v>86</v>
      </c>
      <c r="B87" s="5" t="s">
        <v>637</v>
      </c>
      <c r="C87" s="5" t="s">
        <v>638</v>
      </c>
      <c r="D87" s="5" t="s">
        <v>25</v>
      </c>
      <c r="E87" s="3">
        <v>42415</v>
      </c>
      <c r="F87">
        <v>6573</v>
      </c>
      <c r="G87">
        <v>25</v>
      </c>
      <c r="H87">
        <v>2</v>
      </c>
      <c r="I87">
        <v>8</v>
      </c>
    </row>
    <row r="88" spans="1:9" x14ac:dyDescent="0.3">
      <c r="A88">
        <v>87</v>
      </c>
      <c r="B88" s="5" t="s">
        <v>593</v>
      </c>
      <c r="C88" s="5" t="s">
        <v>639</v>
      </c>
      <c r="D88" s="5" t="s">
        <v>19</v>
      </c>
      <c r="E88" s="3">
        <v>42234</v>
      </c>
      <c r="F88">
        <v>6691</v>
      </c>
      <c r="G88">
        <v>23</v>
      </c>
      <c r="H88">
        <v>11</v>
      </c>
      <c r="I88">
        <v>6</v>
      </c>
    </row>
    <row r="89" spans="1:9" x14ac:dyDescent="0.3">
      <c r="A89">
        <v>88</v>
      </c>
      <c r="B89" s="5" t="s">
        <v>640</v>
      </c>
      <c r="C89" s="5" t="s">
        <v>641</v>
      </c>
      <c r="D89" s="5" t="s">
        <v>25</v>
      </c>
      <c r="E89" s="3">
        <v>41073</v>
      </c>
      <c r="F89">
        <v>4668</v>
      </c>
      <c r="G89">
        <v>50</v>
      </c>
      <c r="H89">
        <v>5</v>
      </c>
      <c r="I89">
        <v>6</v>
      </c>
    </row>
    <row r="90" spans="1:9" x14ac:dyDescent="0.3">
      <c r="A90">
        <v>89</v>
      </c>
      <c r="B90" s="5" t="s">
        <v>642</v>
      </c>
      <c r="C90" s="5" t="s">
        <v>598</v>
      </c>
      <c r="D90" s="5" t="s">
        <v>19</v>
      </c>
      <c r="E90" s="3">
        <v>43300</v>
      </c>
      <c r="F90">
        <v>6147</v>
      </c>
      <c r="G90">
        <v>22</v>
      </c>
      <c r="H90">
        <v>13</v>
      </c>
      <c r="I90">
        <v>9</v>
      </c>
    </row>
    <row r="91" spans="1:9" x14ac:dyDescent="0.3">
      <c r="A91">
        <v>90</v>
      </c>
      <c r="B91" s="5" t="s">
        <v>643</v>
      </c>
      <c r="C91" s="5" t="s">
        <v>644</v>
      </c>
      <c r="D91" s="5" t="s">
        <v>21</v>
      </c>
      <c r="E91" s="3">
        <v>44861</v>
      </c>
      <c r="F91">
        <v>6981</v>
      </c>
      <c r="G91">
        <v>59</v>
      </c>
      <c r="H91">
        <v>13</v>
      </c>
      <c r="I91">
        <v>8</v>
      </c>
    </row>
    <row r="92" spans="1:9" x14ac:dyDescent="0.3">
      <c r="A92">
        <v>91</v>
      </c>
      <c r="B92" s="5" t="s">
        <v>645</v>
      </c>
      <c r="C92" s="5" t="s">
        <v>646</v>
      </c>
      <c r="D92" s="5" t="s">
        <v>19</v>
      </c>
      <c r="E92" s="3">
        <v>42885</v>
      </c>
      <c r="F92">
        <v>4823</v>
      </c>
      <c r="G92">
        <v>58</v>
      </c>
      <c r="H92">
        <v>8</v>
      </c>
      <c r="I92">
        <v>7</v>
      </c>
    </row>
    <row r="93" spans="1:9" x14ac:dyDescent="0.3">
      <c r="A93">
        <v>92</v>
      </c>
      <c r="B93" s="5" t="s">
        <v>647</v>
      </c>
      <c r="C93" s="5" t="s">
        <v>648</v>
      </c>
      <c r="D93" s="5" t="s">
        <v>25</v>
      </c>
      <c r="E93" s="3">
        <v>44674</v>
      </c>
      <c r="F93">
        <v>6721</v>
      </c>
      <c r="G93">
        <v>40</v>
      </c>
      <c r="H93">
        <v>11</v>
      </c>
      <c r="I93">
        <v>7</v>
      </c>
    </row>
    <row r="94" spans="1:9" x14ac:dyDescent="0.3">
      <c r="A94">
        <v>93</v>
      </c>
      <c r="B94" s="5" t="s">
        <v>649</v>
      </c>
      <c r="C94" s="5" t="s">
        <v>650</v>
      </c>
      <c r="D94" s="5" t="s">
        <v>11</v>
      </c>
      <c r="E94" s="3">
        <v>40649</v>
      </c>
      <c r="F94">
        <v>7942</v>
      </c>
      <c r="G94">
        <v>36</v>
      </c>
      <c r="H94">
        <v>1</v>
      </c>
      <c r="I94">
        <v>9</v>
      </c>
    </row>
    <row r="95" spans="1:9" x14ac:dyDescent="0.3">
      <c r="A95">
        <v>94</v>
      </c>
      <c r="B95" s="5" t="s">
        <v>651</v>
      </c>
      <c r="C95" s="5" t="s">
        <v>652</v>
      </c>
      <c r="D95" s="5" t="s">
        <v>21</v>
      </c>
      <c r="E95" s="3">
        <v>45064</v>
      </c>
      <c r="F95">
        <v>6938</v>
      </c>
      <c r="G95">
        <v>36</v>
      </c>
      <c r="H95">
        <v>1</v>
      </c>
      <c r="I95">
        <v>4</v>
      </c>
    </row>
    <row r="96" spans="1:9" x14ac:dyDescent="0.3">
      <c r="A96">
        <v>95</v>
      </c>
      <c r="B96" s="5" t="s">
        <v>653</v>
      </c>
      <c r="C96" s="5" t="s">
        <v>654</v>
      </c>
      <c r="D96" s="5" t="s">
        <v>21</v>
      </c>
      <c r="E96" s="3">
        <v>40181</v>
      </c>
      <c r="F96">
        <v>6138</v>
      </c>
      <c r="G96">
        <v>51</v>
      </c>
      <c r="H96">
        <v>12</v>
      </c>
      <c r="I96">
        <v>8</v>
      </c>
    </row>
    <row r="97" spans="1:9" x14ac:dyDescent="0.3">
      <c r="A97">
        <v>96</v>
      </c>
      <c r="B97" s="5" t="s">
        <v>655</v>
      </c>
      <c r="C97" s="5" t="s">
        <v>514</v>
      </c>
      <c r="D97" s="5" t="s">
        <v>14</v>
      </c>
      <c r="E97" s="3">
        <v>40884</v>
      </c>
      <c r="F97">
        <v>5451</v>
      </c>
      <c r="G97">
        <v>52</v>
      </c>
      <c r="H97">
        <v>1</v>
      </c>
      <c r="I97">
        <v>7</v>
      </c>
    </row>
    <row r="98" spans="1:9" x14ac:dyDescent="0.3">
      <c r="A98">
        <v>97</v>
      </c>
      <c r="B98" s="5" t="s">
        <v>624</v>
      </c>
      <c r="C98" s="5" t="s">
        <v>626</v>
      </c>
      <c r="D98" s="5" t="s">
        <v>19</v>
      </c>
      <c r="E98" s="3">
        <v>41876</v>
      </c>
      <c r="F98">
        <v>4834</v>
      </c>
      <c r="G98">
        <v>52</v>
      </c>
      <c r="H98">
        <v>10</v>
      </c>
      <c r="I98">
        <v>7</v>
      </c>
    </row>
    <row r="99" spans="1:9" x14ac:dyDescent="0.3">
      <c r="A99">
        <v>98</v>
      </c>
      <c r="B99" s="5" t="s">
        <v>656</v>
      </c>
      <c r="C99" s="5" t="s">
        <v>657</v>
      </c>
      <c r="D99" s="5" t="s">
        <v>21</v>
      </c>
      <c r="E99" s="3">
        <v>44589</v>
      </c>
      <c r="F99">
        <v>3500</v>
      </c>
      <c r="G99">
        <v>53</v>
      </c>
      <c r="H99">
        <v>13</v>
      </c>
      <c r="I99">
        <v>9</v>
      </c>
    </row>
    <row r="100" spans="1:9" x14ac:dyDescent="0.3">
      <c r="A100">
        <v>99</v>
      </c>
      <c r="B100" s="5" t="s">
        <v>658</v>
      </c>
      <c r="C100" s="5" t="s">
        <v>659</v>
      </c>
      <c r="D100" s="5" t="s">
        <v>21</v>
      </c>
      <c r="E100" s="3">
        <v>44513</v>
      </c>
      <c r="F100">
        <v>8884</v>
      </c>
      <c r="G100">
        <v>43</v>
      </c>
      <c r="H100">
        <v>9</v>
      </c>
      <c r="I100">
        <v>8</v>
      </c>
    </row>
    <row r="101" spans="1:9" x14ac:dyDescent="0.3">
      <c r="A101">
        <v>100</v>
      </c>
      <c r="B101" s="5" t="s">
        <v>585</v>
      </c>
      <c r="C101" s="5" t="s">
        <v>508</v>
      </c>
      <c r="D101" s="5" t="s">
        <v>17</v>
      </c>
      <c r="E101" s="3">
        <v>41694</v>
      </c>
      <c r="F101">
        <v>7891</v>
      </c>
      <c r="G101">
        <v>49</v>
      </c>
      <c r="H101">
        <v>6</v>
      </c>
      <c r="I101">
        <v>7</v>
      </c>
    </row>
    <row r="102" spans="1:9" x14ac:dyDescent="0.3">
      <c r="A102">
        <v>101</v>
      </c>
      <c r="B102" s="5" t="s">
        <v>660</v>
      </c>
      <c r="C102" s="5" t="s">
        <v>661</v>
      </c>
      <c r="D102" s="5" t="s">
        <v>14</v>
      </c>
      <c r="E102" s="3">
        <v>43307</v>
      </c>
      <c r="F102">
        <v>6583</v>
      </c>
      <c r="G102">
        <v>47</v>
      </c>
      <c r="H102">
        <v>1</v>
      </c>
      <c r="I102">
        <v>9</v>
      </c>
    </row>
    <row r="103" spans="1:9" x14ac:dyDescent="0.3">
      <c r="A103">
        <v>102</v>
      </c>
      <c r="B103" s="5" t="s">
        <v>662</v>
      </c>
      <c r="C103" s="5" t="s">
        <v>663</v>
      </c>
      <c r="D103" s="5" t="s">
        <v>21</v>
      </c>
      <c r="E103" s="3">
        <v>40165</v>
      </c>
      <c r="F103">
        <v>4102</v>
      </c>
      <c r="G103">
        <v>54</v>
      </c>
      <c r="H103">
        <v>9</v>
      </c>
      <c r="I103">
        <v>4</v>
      </c>
    </row>
    <row r="104" spans="1:9" x14ac:dyDescent="0.3">
      <c r="A104">
        <v>103</v>
      </c>
      <c r="B104" s="5" t="s">
        <v>624</v>
      </c>
      <c r="C104" s="5" t="s">
        <v>587</v>
      </c>
      <c r="D104" s="5" t="s">
        <v>14</v>
      </c>
      <c r="E104" s="3">
        <v>43348</v>
      </c>
      <c r="F104">
        <v>6230</v>
      </c>
      <c r="G104">
        <v>23</v>
      </c>
      <c r="H104">
        <v>13</v>
      </c>
      <c r="I104">
        <v>5</v>
      </c>
    </row>
    <row r="105" spans="1:9" x14ac:dyDescent="0.3">
      <c r="A105">
        <v>104</v>
      </c>
      <c r="B105" s="5" t="s">
        <v>499</v>
      </c>
      <c r="C105" s="5" t="s">
        <v>664</v>
      </c>
      <c r="D105" s="5" t="s">
        <v>19</v>
      </c>
      <c r="E105" s="3">
        <v>43204</v>
      </c>
      <c r="F105">
        <v>7222</v>
      </c>
      <c r="G105">
        <v>54</v>
      </c>
      <c r="H105">
        <v>8</v>
      </c>
      <c r="I105">
        <v>4</v>
      </c>
    </row>
    <row r="106" spans="1:9" x14ac:dyDescent="0.3">
      <c r="A106">
        <v>105</v>
      </c>
      <c r="B106" s="5" t="s">
        <v>593</v>
      </c>
      <c r="C106" s="5" t="s">
        <v>567</v>
      </c>
      <c r="D106" s="5" t="s">
        <v>14</v>
      </c>
      <c r="E106" s="3">
        <v>43482</v>
      </c>
      <c r="F106">
        <v>3621</v>
      </c>
      <c r="G106">
        <v>46</v>
      </c>
      <c r="H106">
        <v>13</v>
      </c>
      <c r="I106">
        <v>5</v>
      </c>
    </row>
    <row r="107" spans="1:9" x14ac:dyDescent="0.3">
      <c r="A107">
        <v>106</v>
      </c>
      <c r="B107" s="5" t="s">
        <v>665</v>
      </c>
      <c r="C107" s="5" t="s">
        <v>666</v>
      </c>
      <c r="D107" s="5" t="s">
        <v>52</v>
      </c>
      <c r="E107" s="3">
        <v>42222</v>
      </c>
      <c r="F107">
        <v>7943</v>
      </c>
      <c r="G107">
        <v>31</v>
      </c>
      <c r="H107">
        <v>2</v>
      </c>
      <c r="I107">
        <v>7</v>
      </c>
    </row>
    <row r="108" spans="1:9" x14ac:dyDescent="0.3">
      <c r="A108">
        <v>107</v>
      </c>
      <c r="B108" s="5" t="s">
        <v>667</v>
      </c>
      <c r="C108" s="5" t="s">
        <v>668</v>
      </c>
      <c r="D108" s="5" t="s">
        <v>25</v>
      </c>
      <c r="E108" s="3">
        <v>40467</v>
      </c>
      <c r="F108">
        <v>4195</v>
      </c>
      <c r="G108">
        <v>56</v>
      </c>
      <c r="H108">
        <v>11</v>
      </c>
      <c r="I108">
        <v>9</v>
      </c>
    </row>
    <row r="109" spans="1:9" x14ac:dyDescent="0.3">
      <c r="A109">
        <v>108</v>
      </c>
      <c r="B109" s="5" t="s">
        <v>623</v>
      </c>
      <c r="C109" s="5" t="s">
        <v>669</v>
      </c>
      <c r="D109" s="5" t="s">
        <v>17</v>
      </c>
      <c r="E109" s="3">
        <v>41976</v>
      </c>
      <c r="F109">
        <v>7356</v>
      </c>
      <c r="G109">
        <v>37</v>
      </c>
      <c r="H109">
        <v>12</v>
      </c>
      <c r="I109">
        <v>8</v>
      </c>
    </row>
    <row r="110" spans="1:9" x14ac:dyDescent="0.3">
      <c r="A110">
        <v>109</v>
      </c>
      <c r="B110" s="5" t="s">
        <v>552</v>
      </c>
      <c r="C110" s="5" t="s">
        <v>670</v>
      </c>
      <c r="D110" s="5" t="s">
        <v>17</v>
      </c>
      <c r="E110" s="3">
        <v>41719</v>
      </c>
      <c r="F110">
        <v>7724</v>
      </c>
      <c r="G110">
        <v>35</v>
      </c>
      <c r="H110">
        <v>5</v>
      </c>
      <c r="I110">
        <v>5</v>
      </c>
    </row>
    <row r="111" spans="1:9" x14ac:dyDescent="0.3">
      <c r="A111">
        <v>110</v>
      </c>
      <c r="B111" s="5" t="s">
        <v>671</v>
      </c>
      <c r="C111" s="5" t="s">
        <v>672</v>
      </c>
      <c r="D111" s="5" t="s">
        <v>14</v>
      </c>
      <c r="E111" s="3">
        <v>42136</v>
      </c>
      <c r="F111">
        <v>5871</v>
      </c>
      <c r="G111">
        <v>25</v>
      </c>
      <c r="H111">
        <v>13</v>
      </c>
      <c r="I111">
        <v>6</v>
      </c>
    </row>
    <row r="112" spans="1:9" x14ac:dyDescent="0.3">
      <c r="A112">
        <v>111</v>
      </c>
      <c r="B112" s="5" t="s">
        <v>673</v>
      </c>
      <c r="C112" s="5" t="s">
        <v>674</v>
      </c>
      <c r="D112" s="5" t="s">
        <v>21</v>
      </c>
      <c r="E112" s="3">
        <v>42288</v>
      </c>
      <c r="F112">
        <v>3929</v>
      </c>
      <c r="G112">
        <v>26</v>
      </c>
      <c r="H112">
        <v>7</v>
      </c>
      <c r="I112">
        <v>9</v>
      </c>
    </row>
    <row r="113" spans="1:9" x14ac:dyDescent="0.3">
      <c r="A113">
        <v>112</v>
      </c>
      <c r="B113" s="5" t="s">
        <v>675</v>
      </c>
      <c r="C113" s="5" t="s">
        <v>676</v>
      </c>
      <c r="D113" s="5" t="s">
        <v>25</v>
      </c>
      <c r="E113" s="3">
        <v>41384</v>
      </c>
      <c r="F113">
        <v>8125</v>
      </c>
      <c r="G113">
        <v>42</v>
      </c>
      <c r="H113">
        <v>8</v>
      </c>
      <c r="I113">
        <v>4</v>
      </c>
    </row>
    <row r="114" spans="1:9" x14ac:dyDescent="0.3">
      <c r="A114">
        <v>113</v>
      </c>
      <c r="B114" s="5" t="s">
        <v>542</v>
      </c>
      <c r="C114" s="5" t="s">
        <v>677</v>
      </c>
      <c r="D114" s="5" t="s">
        <v>19</v>
      </c>
      <c r="E114" s="3">
        <v>41537</v>
      </c>
      <c r="F114">
        <v>8342</v>
      </c>
      <c r="G114">
        <v>45</v>
      </c>
      <c r="H114">
        <v>4</v>
      </c>
      <c r="I114">
        <v>7</v>
      </c>
    </row>
    <row r="115" spans="1:9" x14ac:dyDescent="0.3">
      <c r="A115">
        <v>114</v>
      </c>
      <c r="B115" s="5" t="s">
        <v>678</v>
      </c>
      <c r="C115" s="5" t="s">
        <v>679</v>
      </c>
      <c r="D115" s="5" t="s">
        <v>17</v>
      </c>
      <c r="E115" s="3">
        <v>45569</v>
      </c>
      <c r="F115">
        <v>7095</v>
      </c>
      <c r="G115">
        <v>36</v>
      </c>
      <c r="H115">
        <v>14</v>
      </c>
      <c r="I115">
        <v>8</v>
      </c>
    </row>
    <row r="116" spans="1:9" x14ac:dyDescent="0.3">
      <c r="A116">
        <v>115</v>
      </c>
      <c r="B116" s="5" t="s">
        <v>680</v>
      </c>
      <c r="C116" s="5" t="s">
        <v>681</v>
      </c>
      <c r="D116" s="5" t="s">
        <v>14</v>
      </c>
      <c r="E116" s="3">
        <v>41340</v>
      </c>
      <c r="F116">
        <v>5250</v>
      </c>
      <c r="G116">
        <v>48</v>
      </c>
      <c r="H116">
        <v>9</v>
      </c>
      <c r="I116">
        <v>4</v>
      </c>
    </row>
    <row r="117" spans="1:9" x14ac:dyDescent="0.3">
      <c r="A117">
        <v>116</v>
      </c>
      <c r="B117" s="5" t="s">
        <v>511</v>
      </c>
      <c r="C117" s="5" t="s">
        <v>682</v>
      </c>
      <c r="D117" s="5" t="s">
        <v>17</v>
      </c>
      <c r="E117" s="3">
        <v>45234</v>
      </c>
      <c r="F117">
        <v>8526</v>
      </c>
      <c r="G117">
        <v>28</v>
      </c>
      <c r="H117">
        <v>4</v>
      </c>
      <c r="I117">
        <v>4</v>
      </c>
    </row>
    <row r="118" spans="1:9" x14ac:dyDescent="0.3">
      <c r="A118">
        <v>117</v>
      </c>
      <c r="B118" s="5" t="s">
        <v>683</v>
      </c>
      <c r="C118" s="5" t="s">
        <v>684</v>
      </c>
      <c r="D118" s="5" t="s">
        <v>52</v>
      </c>
      <c r="E118" s="3">
        <v>42978</v>
      </c>
      <c r="F118">
        <v>4149</v>
      </c>
      <c r="G118">
        <v>29</v>
      </c>
      <c r="H118">
        <v>9</v>
      </c>
      <c r="I118">
        <v>7</v>
      </c>
    </row>
    <row r="119" spans="1:9" x14ac:dyDescent="0.3">
      <c r="A119">
        <v>118</v>
      </c>
      <c r="B119" s="5" t="s">
        <v>685</v>
      </c>
      <c r="C119" s="5" t="s">
        <v>594</v>
      </c>
      <c r="D119" s="5" t="s">
        <v>25</v>
      </c>
      <c r="E119" s="3">
        <v>45579</v>
      </c>
      <c r="F119">
        <v>7873</v>
      </c>
      <c r="G119">
        <v>30</v>
      </c>
      <c r="H119">
        <v>7</v>
      </c>
      <c r="I119">
        <v>8</v>
      </c>
    </row>
    <row r="120" spans="1:9" x14ac:dyDescent="0.3">
      <c r="A120">
        <v>119</v>
      </c>
      <c r="B120" s="5" t="s">
        <v>686</v>
      </c>
      <c r="C120" s="5" t="s">
        <v>617</v>
      </c>
      <c r="D120" s="5" t="s">
        <v>14</v>
      </c>
      <c r="E120" s="3">
        <v>43272</v>
      </c>
      <c r="F120">
        <v>4765</v>
      </c>
      <c r="G120">
        <v>53</v>
      </c>
      <c r="H120">
        <v>4</v>
      </c>
      <c r="I120">
        <v>5</v>
      </c>
    </row>
    <row r="121" spans="1:9" x14ac:dyDescent="0.3">
      <c r="A121">
        <v>120</v>
      </c>
      <c r="B121" s="5" t="s">
        <v>687</v>
      </c>
      <c r="C121" s="5" t="s">
        <v>688</v>
      </c>
      <c r="D121" s="5" t="s">
        <v>52</v>
      </c>
      <c r="E121" s="3">
        <v>44386</v>
      </c>
      <c r="F121">
        <v>6299</v>
      </c>
      <c r="G121">
        <v>57</v>
      </c>
      <c r="H121">
        <v>14</v>
      </c>
      <c r="I121">
        <v>7</v>
      </c>
    </row>
    <row r="122" spans="1:9" x14ac:dyDescent="0.3">
      <c r="A122">
        <v>121</v>
      </c>
      <c r="B122" s="5" t="s">
        <v>689</v>
      </c>
      <c r="C122" s="5" t="s">
        <v>690</v>
      </c>
      <c r="D122" s="5" t="s">
        <v>11</v>
      </c>
      <c r="E122" s="3">
        <v>42929</v>
      </c>
      <c r="F122">
        <v>7076</v>
      </c>
      <c r="G122">
        <v>53</v>
      </c>
      <c r="H122">
        <v>5</v>
      </c>
      <c r="I122">
        <v>5</v>
      </c>
    </row>
    <row r="123" spans="1:9" x14ac:dyDescent="0.3">
      <c r="A123">
        <v>122</v>
      </c>
      <c r="B123" s="5" t="s">
        <v>691</v>
      </c>
      <c r="C123" s="5" t="s">
        <v>578</v>
      </c>
      <c r="D123" s="5" t="s">
        <v>21</v>
      </c>
      <c r="E123" s="3">
        <v>41639</v>
      </c>
      <c r="F123">
        <v>6021</v>
      </c>
      <c r="G123">
        <v>49</v>
      </c>
      <c r="H123">
        <v>9</v>
      </c>
      <c r="I123">
        <v>7</v>
      </c>
    </row>
    <row r="124" spans="1:9" x14ac:dyDescent="0.3">
      <c r="A124">
        <v>123</v>
      </c>
      <c r="B124" s="5" t="s">
        <v>692</v>
      </c>
      <c r="C124" s="5" t="s">
        <v>693</v>
      </c>
      <c r="D124" s="5" t="s">
        <v>19</v>
      </c>
      <c r="E124" s="3">
        <v>40469</v>
      </c>
      <c r="F124">
        <v>7914</v>
      </c>
      <c r="G124">
        <v>46</v>
      </c>
      <c r="H124">
        <v>9</v>
      </c>
      <c r="I124">
        <v>4</v>
      </c>
    </row>
    <row r="125" spans="1:9" x14ac:dyDescent="0.3">
      <c r="A125">
        <v>124</v>
      </c>
      <c r="B125" s="5" t="s">
        <v>694</v>
      </c>
      <c r="C125" s="5" t="s">
        <v>695</v>
      </c>
      <c r="D125" s="5" t="s">
        <v>21</v>
      </c>
      <c r="E125" s="3">
        <v>44360</v>
      </c>
      <c r="F125">
        <v>7375</v>
      </c>
      <c r="G125">
        <v>31</v>
      </c>
      <c r="H125">
        <v>10</v>
      </c>
      <c r="I125">
        <v>4</v>
      </c>
    </row>
    <row r="126" spans="1:9" x14ac:dyDescent="0.3">
      <c r="A126">
        <v>125</v>
      </c>
      <c r="B126" s="5" t="s">
        <v>675</v>
      </c>
      <c r="C126" s="5" t="s">
        <v>521</v>
      </c>
      <c r="D126" s="5" t="s">
        <v>17</v>
      </c>
      <c r="E126" s="3">
        <v>41689</v>
      </c>
      <c r="F126">
        <v>7208</v>
      </c>
      <c r="G126">
        <v>42</v>
      </c>
      <c r="H126">
        <v>4</v>
      </c>
      <c r="I126">
        <v>6</v>
      </c>
    </row>
    <row r="127" spans="1:9" x14ac:dyDescent="0.3">
      <c r="A127">
        <v>126</v>
      </c>
      <c r="B127" s="5" t="s">
        <v>696</v>
      </c>
      <c r="C127" s="5" t="s">
        <v>697</v>
      </c>
      <c r="D127" s="5" t="s">
        <v>19</v>
      </c>
      <c r="E127" s="3">
        <v>44740</v>
      </c>
      <c r="F127">
        <v>5834</v>
      </c>
      <c r="G127">
        <v>51</v>
      </c>
      <c r="H127">
        <v>13</v>
      </c>
      <c r="I127">
        <v>7</v>
      </c>
    </row>
    <row r="128" spans="1:9" x14ac:dyDescent="0.3">
      <c r="A128">
        <v>127</v>
      </c>
      <c r="B128" s="5" t="s">
        <v>698</v>
      </c>
      <c r="C128" s="5" t="s">
        <v>699</v>
      </c>
      <c r="D128" s="5" t="s">
        <v>14</v>
      </c>
      <c r="E128" s="3">
        <v>45296</v>
      </c>
      <c r="F128">
        <v>8976</v>
      </c>
      <c r="G128">
        <v>39</v>
      </c>
      <c r="H128">
        <v>5</v>
      </c>
      <c r="I128">
        <v>8</v>
      </c>
    </row>
    <row r="129" spans="1:9" x14ac:dyDescent="0.3">
      <c r="A129">
        <v>128</v>
      </c>
      <c r="B129" s="5" t="s">
        <v>556</v>
      </c>
      <c r="C129" s="5" t="s">
        <v>608</v>
      </c>
      <c r="D129" s="5" t="s">
        <v>11</v>
      </c>
      <c r="E129" s="3">
        <v>43008</v>
      </c>
      <c r="F129">
        <v>4916</v>
      </c>
      <c r="G129">
        <v>54</v>
      </c>
      <c r="H129">
        <v>7</v>
      </c>
      <c r="I129">
        <v>6</v>
      </c>
    </row>
    <row r="130" spans="1:9" x14ac:dyDescent="0.3">
      <c r="A130">
        <v>129</v>
      </c>
      <c r="B130" s="5" t="s">
        <v>509</v>
      </c>
      <c r="C130" s="5" t="s">
        <v>700</v>
      </c>
      <c r="D130" s="5" t="s">
        <v>52</v>
      </c>
      <c r="E130" s="3">
        <v>44604</v>
      </c>
      <c r="F130">
        <v>7337</v>
      </c>
      <c r="G130">
        <v>58</v>
      </c>
      <c r="H130">
        <v>11</v>
      </c>
      <c r="I130">
        <v>5</v>
      </c>
    </row>
    <row r="131" spans="1:9" x14ac:dyDescent="0.3">
      <c r="A131">
        <v>130</v>
      </c>
      <c r="B131" s="5" t="s">
        <v>511</v>
      </c>
      <c r="C131" s="5" t="s">
        <v>701</v>
      </c>
      <c r="D131" s="5" t="s">
        <v>17</v>
      </c>
      <c r="E131" s="3">
        <v>43230</v>
      </c>
      <c r="F131">
        <v>4394</v>
      </c>
      <c r="G131">
        <v>22</v>
      </c>
      <c r="H131">
        <v>4</v>
      </c>
      <c r="I131">
        <v>8</v>
      </c>
    </row>
    <row r="132" spans="1:9" x14ac:dyDescent="0.3">
      <c r="A132">
        <v>131</v>
      </c>
      <c r="B132" s="5" t="s">
        <v>658</v>
      </c>
      <c r="C132" s="5" t="s">
        <v>641</v>
      </c>
      <c r="D132" s="5" t="s">
        <v>19</v>
      </c>
      <c r="E132" s="3">
        <v>41929</v>
      </c>
      <c r="F132">
        <v>4486</v>
      </c>
      <c r="G132">
        <v>46</v>
      </c>
      <c r="H132">
        <v>2</v>
      </c>
      <c r="I132">
        <v>5</v>
      </c>
    </row>
    <row r="133" spans="1:9" x14ac:dyDescent="0.3">
      <c r="A133">
        <v>132</v>
      </c>
      <c r="B133" s="5" t="s">
        <v>702</v>
      </c>
      <c r="C133" s="5" t="s">
        <v>703</v>
      </c>
      <c r="D133" s="5" t="s">
        <v>19</v>
      </c>
      <c r="E133" s="3">
        <v>42012</v>
      </c>
      <c r="F133">
        <v>8967</v>
      </c>
      <c r="G133">
        <v>30</v>
      </c>
      <c r="H133">
        <v>12</v>
      </c>
      <c r="I133">
        <v>9</v>
      </c>
    </row>
    <row r="134" spans="1:9" x14ac:dyDescent="0.3">
      <c r="A134">
        <v>133</v>
      </c>
      <c r="B134" s="5" t="s">
        <v>704</v>
      </c>
      <c r="C134" s="5" t="s">
        <v>705</v>
      </c>
      <c r="D134" s="5" t="s">
        <v>11</v>
      </c>
      <c r="E134" s="3">
        <v>42310</v>
      </c>
      <c r="F134">
        <v>5539</v>
      </c>
      <c r="G134">
        <v>58</v>
      </c>
      <c r="H134">
        <v>14</v>
      </c>
      <c r="I134">
        <v>5</v>
      </c>
    </row>
    <row r="135" spans="1:9" x14ac:dyDescent="0.3">
      <c r="A135">
        <v>134</v>
      </c>
      <c r="B135" s="5" t="s">
        <v>642</v>
      </c>
      <c r="C135" s="5" t="s">
        <v>706</v>
      </c>
      <c r="D135" s="5" t="s">
        <v>19</v>
      </c>
      <c r="E135" s="3">
        <v>41495</v>
      </c>
      <c r="F135">
        <v>7087</v>
      </c>
      <c r="G135">
        <v>46</v>
      </c>
      <c r="H135">
        <v>12</v>
      </c>
      <c r="I135">
        <v>7</v>
      </c>
    </row>
    <row r="136" spans="1:9" x14ac:dyDescent="0.3">
      <c r="A136">
        <v>135</v>
      </c>
      <c r="B136" s="5" t="s">
        <v>707</v>
      </c>
      <c r="C136" s="5" t="s">
        <v>708</v>
      </c>
      <c r="D136" s="5" t="s">
        <v>11</v>
      </c>
      <c r="E136" s="3">
        <v>42751</v>
      </c>
      <c r="F136">
        <v>4467</v>
      </c>
      <c r="G136">
        <v>46</v>
      </c>
      <c r="H136">
        <v>4</v>
      </c>
      <c r="I136">
        <v>9</v>
      </c>
    </row>
    <row r="137" spans="1:9" x14ac:dyDescent="0.3">
      <c r="A137">
        <v>136</v>
      </c>
      <c r="B137" s="5" t="s">
        <v>709</v>
      </c>
      <c r="C137" s="5" t="s">
        <v>710</v>
      </c>
      <c r="D137" s="5" t="s">
        <v>17</v>
      </c>
      <c r="E137" s="3">
        <v>43614</v>
      </c>
      <c r="F137">
        <v>7775</v>
      </c>
      <c r="G137">
        <v>42</v>
      </c>
      <c r="H137">
        <v>3</v>
      </c>
      <c r="I137">
        <v>7</v>
      </c>
    </row>
    <row r="138" spans="1:9" x14ac:dyDescent="0.3">
      <c r="A138">
        <v>137</v>
      </c>
      <c r="B138" s="5" t="s">
        <v>711</v>
      </c>
      <c r="C138" s="5" t="s">
        <v>712</v>
      </c>
      <c r="D138" s="5" t="s">
        <v>25</v>
      </c>
      <c r="E138" s="3">
        <v>44968</v>
      </c>
      <c r="F138">
        <v>7215</v>
      </c>
      <c r="G138">
        <v>46</v>
      </c>
      <c r="H138">
        <v>6</v>
      </c>
      <c r="I138">
        <v>7</v>
      </c>
    </row>
    <row r="139" spans="1:9" x14ac:dyDescent="0.3">
      <c r="A139">
        <v>138</v>
      </c>
      <c r="B139" s="5" t="s">
        <v>713</v>
      </c>
      <c r="C139" s="5" t="s">
        <v>714</v>
      </c>
      <c r="D139" s="5" t="s">
        <v>14</v>
      </c>
      <c r="E139" s="3">
        <v>41424</v>
      </c>
      <c r="F139">
        <v>3576</v>
      </c>
      <c r="G139">
        <v>42</v>
      </c>
      <c r="H139">
        <v>1</v>
      </c>
      <c r="I139">
        <v>5</v>
      </c>
    </row>
    <row r="140" spans="1:9" x14ac:dyDescent="0.3">
      <c r="A140">
        <v>139</v>
      </c>
      <c r="B140" s="5" t="s">
        <v>715</v>
      </c>
      <c r="C140" s="5" t="s">
        <v>716</v>
      </c>
      <c r="D140" s="5" t="s">
        <v>11</v>
      </c>
      <c r="E140" s="3">
        <v>41449</v>
      </c>
      <c r="F140">
        <v>5161</v>
      </c>
      <c r="G140">
        <v>24</v>
      </c>
      <c r="H140">
        <v>14</v>
      </c>
      <c r="I140">
        <v>7</v>
      </c>
    </row>
    <row r="141" spans="1:9" x14ac:dyDescent="0.3">
      <c r="A141">
        <v>140</v>
      </c>
      <c r="B141" s="5" t="s">
        <v>717</v>
      </c>
      <c r="C141" s="5" t="s">
        <v>703</v>
      </c>
      <c r="D141" s="5" t="s">
        <v>14</v>
      </c>
      <c r="E141" s="3">
        <v>44062</v>
      </c>
      <c r="F141">
        <v>4656</v>
      </c>
      <c r="G141">
        <v>35</v>
      </c>
      <c r="H141">
        <v>13</v>
      </c>
      <c r="I141">
        <v>8</v>
      </c>
    </row>
    <row r="142" spans="1:9" x14ac:dyDescent="0.3">
      <c r="A142">
        <v>141</v>
      </c>
      <c r="B142" s="5" t="s">
        <v>673</v>
      </c>
      <c r="C142" s="5" t="s">
        <v>587</v>
      </c>
      <c r="D142" s="5" t="s">
        <v>25</v>
      </c>
      <c r="E142" s="3">
        <v>45564</v>
      </c>
      <c r="F142">
        <v>7525</v>
      </c>
      <c r="G142">
        <v>46</v>
      </c>
      <c r="H142">
        <v>8</v>
      </c>
      <c r="I142">
        <v>7</v>
      </c>
    </row>
    <row r="143" spans="1:9" x14ac:dyDescent="0.3">
      <c r="A143">
        <v>142</v>
      </c>
      <c r="B143" s="5" t="s">
        <v>581</v>
      </c>
      <c r="C143" s="5" t="s">
        <v>718</v>
      </c>
      <c r="D143" s="5" t="s">
        <v>52</v>
      </c>
      <c r="E143" s="3">
        <v>42366</v>
      </c>
      <c r="F143">
        <v>6102</v>
      </c>
      <c r="G143">
        <v>58</v>
      </c>
      <c r="H143">
        <v>5</v>
      </c>
      <c r="I143">
        <v>8</v>
      </c>
    </row>
    <row r="144" spans="1:9" x14ac:dyDescent="0.3">
      <c r="A144">
        <v>143</v>
      </c>
      <c r="B144" s="5" t="s">
        <v>719</v>
      </c>
      <c r="C144" s="5" t="s">
        <v>580</v>
      </c>
      <c r="D144" s="5" t="s">
        <v>14</v>
      </c>
      <c r="E144" s="3">
        <v>45540</v>
      </c>
      <c r="F144">
        <v>4149</v>
      </c>
      <c r="G144">
        <v>43</v>
      </c>
      <c r="H144">
        <v>5</v>
      </c>
      <c r="I144">
        <v>4</v>
      </c>
    </row>
    <row r="145" spans="1:9" x14ac:dyDescent="0.3">
      <c r="A145">
        <v>144</v>
      </c>
      <c r="B145" s="5" t="s">
        <v>526</v>
      </c>
      <c r="C145" s="5" t="s">
        <v>720</v>
      </c>
      <c r="D145" s="5" t="s">
        <v>14</v>
      </c>
      <c r="E145" s="3">
        <v>42711</v>
      </c>
      <c r="F145">
        <v>8972</v>
      </c>
      <c r="G145">
        <v>33</v>
      </c>
      <c r="H145">
        <v>2</v>
      </c>
      <c r="I145">
        <v>9</v>
      </c>
    </row>
    <row r="146" spans="1:9" x14ac:dyDescent="0.3">
      <c r="A146">
        <v>145</v>
      </c>
      <c r="B146" s="5" t="s">
        <v>673</v>
      </c>
      <c r="C146" s="5" t="s">
        <v>721</v>
      </c>
      <c r="D146" s="5" t="s">
        <v>19</v>
      </c>
      <c r="E146" s="3">
        <v>45517</v>
      </c>
      <c r="F146">
        <v>7409</v>
      </c>
      <c r="G146">
        <v>46</v>
      </c>
      <c r="H146">
        <v>5</v>
      </c>
      <c r="I146">
        <v>4</v>
      </c>
    </row>
    <row r="147" spans="1:9" x14ac:dyDescent="0.3">
      <c r="A147">
        <v>146</v>
      </c>
      <c r="B147" s="5" t="s">
        <v>502</v>
      </c>
      <c r="C147" s="5" t="s">
        <v>722</v>
      </c>
      <c r="D147" s="5" t="s">
        <v>14</v>
      </c>
      <c r="E147" s="3">
        <v>40977</v>
      </c>
      <c r="F147">
        <v>3895</v>
      </c>
      <c r="G147">
        <v>35</v>
      </c>
      <c r="H147">
        <v>1</v>
      </c>
      <c r="I147">
        <v>6</v>
      </c>
    </row>
    <row r="148" spans="1:9" x14ac:dyDescent="0.3">
      <c r="A148">
        <v>147</v>
      </c>
      <c r="B148" s="5" t="s">
        <v>510</v>
      </c>
      <c r="C148" s="5" t="s">
        <v>723</v>
      </c>
      <c r="D148" s="5" t="s">
        <v>14</v>
      </c>
      <c r="E148" s="3">
        <v>42991</v>
      </c>
      <c r="F148">
        <v>4199</v>
      </c>
      <c r="G148">
        <v>39</v>
      </c>
      <c r="H148">
        <v>4</v>
      </c>
      <c r="I148">
        <v>9</v>
      </c>
    </row>
    <row r="149" spans="1:9" x14ac:dyDescent="0.3">
      <c r="A149">
        <v>148</v>
      </c>
      <c r="B149" s="5" t="s">
        <v>724</v>
      </c>
      <c r="C149" s="5" t="s">
        <v>725</v>
      </c>
      <c r="D149" s="5" t="s">
        <v>14</v>
      </c>
      <c r="E149" s="3">
        <v>42320</v>
      </c>
      <c r="F149">
        <v>6562</v>
      </c>
      <c r="G149">
        <v>48</v>
      </c>
      <c r="H149">
        <v>6</v>
      </c>
      <c r="I149">
        <v>7</v>
      </c>
    </row>
    <row r="150" spans="1:9" x14ac:dyDescent="0.3">
      <c r="A150">
        <v>149</v>
      </c>
      <c r="B150" s="5" t="s">
        <v>554</v>
      </c>
      <c r="C150" s="5" t="s">
        <v>708</v>
      </c>
      <c r="D150" s="5" t="s">
        <v>17</v>
      </c>
      <c r="E150" s="3">
        <v>40380</v>
      </c>
      <c r="F150">
        <v>5067</v>
      </c>
      <c r="G150">
        <v>52</v>
      </c>
      <c r="H150">
        <v>12</v>
      </c>
      <c r="I150">
        <v>4</v>
      </c>
    </row>
    <row r="151" spans="1:9" x14ac:dyDescent="0.3">
      <c r="A151">
        <v>150</v>
      </c>
      <c r="B151" s="5" t="s">
        <v>726</v>
      </c>
      <c r="C151" s="5" t="s">
        <v>727</v>
      </c>
      <c r="D151" s="5" t="s">
        <v>11</v>
      </c>
      <c r="E151" s="3">
        <v>40644</v>
      </c>
      <c r="F151">
        <v>8285</v>
      </c>
      <c r="G151">
        <v>36</v>
      </c>
      <c r="H151">
        <v>11</v>
      </c>
      <c r="I151">
        <v>5</v>
      </c>
    </row>
    <row r="152" spans="1:9" x14ac:dyDescent="0.3">
      <c r="A152">
        <v>151</v>
      </c>
      <c r="B152" s="5" t="s">
        <v>728</v>
      </c>
      <c r="C152" s="5" t="s">
        <v>641</v>
      </c>
      <c r="D152" s="5" t="s">
        <v>17</v>
      </c>
      <c r="E152" s="3">
        <v>40408</v>
      </c>
      <c r="F152">
        <v>5259</v>
      </c>
      <c r="G152">
        <v>27</v>
      </c>
      <c r="H152">
        <v>8</v>
      </c>
      <c r="I152">
        <v>8</v>
      </c>
    </row>
    <row r="153" spans="1:9" x14ac:dyDescent="0.3">
      <c r="A153">
        <v>152</v>
      </c>
      <c r="B153" s="5" t="s">
        <v>593</v>
      </c>
      <c r="C153" s="5" t="s">
        <v>594</v>
      </c>
      <c r="D153" s="5" t="s">
        <v>21</v>
      </c>
      <c r="E153" s="3">
        <v>41963</v>
      </c>
      <c r="F153">
        <v>4693</v>
      </c>
      <c r="G153">
        <v>41</v>
      </c>
      <c r="H153">
        <v>1</v>
      </c>
      <c r="I153">
        <v>6</v>
      </c>
    </row>
    <row r="154" spans="1:9" x14ac:dyDescent="0.3">
      <c r="A154">
        <v>153</v>
      </c>
      <c r="B154" s="5" t="s">
        <v>534</v>
      </c>
      <c r="C154" s="5" t="s">
        <v>729</v>
      </c>
      <c r="D154" s="5" t="s">
        <v>14</v>
      </c>
      <c r="E154" s="3">
        <v>44465</v>
      </c>
      <c r="F154">
        <v>3680</v>
      </c>
      <c r="G154">
        <v>55</v>
      </c>
      <c r="H154">
        <v>7</v>
      </c>
      <c r="I154">
        <v>6</v>
      </c>
    </row>
    <row r="155" spans="1:9" x14ac:dyDescent="0.3">
      <c r="A155">
        <v>154</v>
      </c>
      <c r="B155" s="5" t="s">
        <v>730</v>
      </c>
      <c r="C155" s="5" t="s">
        <v>731</v>
      </c>
      <c r="D155" s="5" t="s">
        <v>19</v>
      </c>
      <c r="E155" s="3">
        <v>42321</v>
      </c>
      <c r="F155">
        <v>8477</v>
      </c>
      <c r="G155">
        <v>39</v>
      </c>
      <c r="H155">
        <v>10</v>
      </c>
      <c r="I155">
        <v>8</v>
      </c>
    </row>
    <row r="156" spans="1:9" x14ac:dyDescent="0.3">
      <c r="A156">
        <v>155</v>
      </c>
      <c r="B156" s="5" t="s">
        <v>732</v>
      </c>
      <c r="C156" s="5" t="s">
        <v>498</v>
      </c>
      <c r="D156" s="5" t="s">
        <v>17</v>
      </c>
      <c r="E156" s="3">
        <v>43452</v>
      </c>
      <c r="F156">
        <v>6417</v>
      </c>
      <c r="G156">
        <v>40</v>
      </c>
      <c r="H156">
        <v>12</v>
      </c>
      <c r="I156">
        <v>7</v>
      </c>
    </row>
    <row r="157" spans="1:9" x14ac:dyDescent="0.3">
      <c r="A157">
        <v>156</v>
      </c>
      <c r="B157" s="5" t="s">
        <v>733</v>
      </c>
      <c r="C157" s="5" t="s">
        <v>734</v>
      </c>
      <c r="D157" s="5" t="s">
        <v>14</v>
      </c>
      <c r="E157" s="3">
        <v>40696</v>
      </c>
      <c r="F157">
        <v>4315</v>
      </c>
      <c r="G157">
        <v>45</v>
      </c>
      <c r="H157">
        <v>6</v>
      </c>
      <c r="I157">
        <v>5</v>
      </c>
    </row>
    <row r="158" spans="1:9" x14ac:dyDescent="0.3">
      <c r="A158">
        <v>157</v>
      </c>
      <c r="B158" s="5" t="s">
        <v>735</v>
      </c>
      <c r="C158" s="5" t="s">
        <v>736</v>
      </c>
      <c r="D158" s="5" t="s">
        <v>17</v>
      </c>
      <c r="E158" s="3">
        <v>43647</v>
      </c>
      <c r="F158">
        <v>8319</v>
      </c>
      <c r="G158">
        <v>44</v>
      </c>
      <c r="H158">
        <v>3</v>
      </c>
      <c r="I158">
        <v>4</v>
      </c>
    </row>
    <row r="159" spans="1:9" x14ac:dyDescent="0.3">
      <c r="A159">
        <v>158</v>
      </c>
      <c r="B159" s="5" t="s">
        <v>713</v>
      </c>
      <c r="C159" s="5" t="s">
        <v>498</v>
      </c>
      <c r="D159" s="5" t="s">
        <v>14</v>
      </c>
      <c r="E159" s="3">
        <v>43996</v>
      </c>
      <c r="F159">
        <v>6434</v>
      </c>
      <c r="G159">
        <v>59</v>
      </c>
      <c r="H159">
        <v>8</v>
      </c>
      <c r="I159">
        <v>5</v>
      </c>
    </row>
    <row r="160" spans="1:9" x14ac:dyDescent="0.3">
      <c r="A160">
        <v>159</v>
      </c>
      <c r="B160" s="5" t="s">
        <v>737</v>
      </c>
      <c r="C160" s="5" t="s">
        <v>738</v>
      </c>
      <c r="D160" s="5" t="s">
        <v>11</v>
      </c>
      <c r="E160" s="3">
        <v>45314</v>
      </c>
      <c r="F160">
        <v>8559</v>
      </c>
      <c r="G160">
        <v>51</v>
      </c>
      <c r="H160">
        <v>10</v>
      </c>
      <c r="I160">
        <v>7</v>
      </c>
    </row>
    <row r="161" spans="1:9" x14ac:dyDescent="0.3">
      <c r="A161">
        <v>160</v>
      </c>
      <c r="B161" s="5" t="s">
        <v>605</v>
      </c>
      <c r="C161" s="5" t="s">
        <v>648</v>
      </c>
      <c r="D161" s="5" t="s">
        <v>11</v>
      </c>
      <c r="E161" s="3">
        <v>45289</v>
      </c>
      <c r="F161">
        <v>5030</v>
      </c>
      <c r="G161">
        <v>29</v>
      </c>
      <c r="H161">
        <v>12</v>
      </c>
      <c r="I161">
        <v>9</v>
      </c>
    </row>
    <row r="162" spans="1:9" x14ac:dyDescent="0.3">
      <c r="A162">
        <v>161</v>
      </c>
      <c r="B162" s="5" t="s">
        <v>694</v>
      </c>
      <c r="C162" s="5" t="s">
        <v>739</v>
      </c>
      <c r="D162" s="5" t="s">
        <v>21</v>
      </c>
      <c r="E162" s="3">
        <v>45030</v>
      </c>
      <c r="F162">
        <v>8759</v>
      </c>
      <c r="G162">
        <v>53</v>
      </c>
      <c r="H162">
        <v>7</v>
      </c>
      <c r="I162">
        <v>6</v>
      </c>
    </row>
    <row r="163" spans="1:9" x14ac:dyDescent="0.3">
      <c r="A163">
        <v>162</v>
      </c>
      <c r="B163" s="5" t="s">
        <v>740</v>
      </c>
      <c r="C163" s="5" t="s">
        <v>571</v>
      </c>
      <c r="D163" s="5" t="s">
        <v>25</v>
      </c>
      <c r="E163" s="3">
        <v>41085</v>
      </c>
      <c r="F163">
        <v>4192</v>
      </c>
      <c r="G163">
        <v>23</v>
      </c>
      <c r="H163">
        <v>12</v>
      </c>
      <c r="I163">
        <v>7</v>
      </c>
    </row>
    <row r="164" spans="1:9" x14ac:dyDescent="0.3">
      <c r="A164">
        <v>163</v>
      </c>
      <c r="B164" s="5" t="s">
        <v>741</v>
      </c>
      <c r="C164" s="5" t="s">
        <v>742</v>
      </c>
      <c r="D164" s="5" t="s">
        <v>14</v>
      </c>
      <c r="E164" s="3">
        <v>40462</v>
      </c>
      <c r="F164">
        <v>4981</v>
      </c>
      <c r="G164">
        <v>36</v>
      </c>
      <c r="H164">
        <v>4</v>
      </c>
      <c r="I164">
        <v>7</v>
      </c>
    </row>
    <row r="165" spans="1:9" x14ac:dyDescent="0.3">
      <c r="A165">
        <v>164</v>
      </c>
      <c r="B165" s="5" t="s">
        <v>743</v>
      </c>
      <c r="C165" s="5" t="s">
        <v>560</v>
      </c>
      <c r="D165" s="5" t="s">
        <v>25</v>
      </c>
      <c r="E165" s="3">
        <v>42372</v>
      </c>
      <c r="F165">
        <v>8995</v>
      </c>
      <c r="G165">
        <v>57</v>
      </c>
      <c r="H165">
        <v>3</v>
      </c>
      <c r="I165">
        <v>4</v>
      </c>
    </row>
    <row r="166" spans="1:9" x14ac:dyDescent="0.3">
      <c r="A166">
        <v>165</v>
      </c>
      <c r="B166" s="5" t="s">
        <v>724</v>
      </c>
      <c r="C166" s="5" t="s">
        <v>644</v>
      </c>
      <c r="D166" s="5" t="s">
        <v>21</v>
      </c>
      <c r="E166" s="3">
        <v>43123</v>
      </c>
      <c r="F166">
        <v>6661</v>
      </c>
      <c r="G166">
        <v>53</v>
      </c>
      <c r="H166">
        <v>11</v>
      </c>
      <c r="I166">
        <v>4</v>
      </c>
    </row>
    <row r="167" spans="1:9" x14ac:dyDescent="0.3">
      <c r="A167">
        <v>166</v>
      </c>
      <c r="B167" s="5" t="s">
        <v>744</v>
      </c>
      <c r="C167" s="5" t="s">
        <v>506</v>
      </c>
      <c r="D167" s="5" t="s">
        <v>14</v>
      </c>
      <c r="E167" s="3">
        <v>43387</v>
      </c>
      <c r="F167">
        <v>5960</v>
      </c>
      <c r="G167">
        <v>49</v>
      </c>
      <c r="H167">
        <v>7</v>
      </c>
      <c r="I167">
        <v>4</v>
      </c>
    </row>
    <row r="168" spans="1:9" x14ac:dyDescent="0.3">
      <c r="A168">
        <v>167</v>
      </c>
      <c r="B168" s="5" t="s">
        <v>629</v>
      </c>
      <c r="C168" s="5" t="s">
        <v>578</v>
      </c>
      <c r="D168" s="5" t="s">
        <v>14</v>
      </c>
      <c r="E168" s="3">
        <v>43204</v>
      </c>
      <c r="F168">
        <v>8272</v>
      </c>
      <c r="G168">
        <v>22</v>
      </c>
      <c r="H168">
        <v>11</v>
      </c>
      <c r="I168">
        <v>7</v>
      </c>
    </row>
    <row r="169" spans="1:9" x14ac:dyDescent="0.3">
      <c r="A169">
        <v>168</v>
      </c>
      <c r="B169" s="5" t="s">
        <v>745</v>
      </c>
      <c r="C169" s="5" t="s">
        <v>708</v>
      </c>
      <c r="D169" s="5" t="s">
        <v>25</v>
      </c>
      <c r="E169" s="3">
        <v>41988</v>
      </c>
      <c r="F169">
        <v>6347</v>
      </c>
      <c r="G169">
        <v>28</v>
      </c>
      <c r="H169">
        <v>9</v>
      </c>
      <c r="I169">
        <v>4</v>
      </c>
    </row>
    <row r="170" spans="1:9" x14ac:dyDescent="0.3">
      <c r="A170">
        <v>169</v>
      </c>
      <c r="B170" s="5" t="s">
        <v>746</v>
      </c>
      <c r="C170" s="5" t="s">
        <v>747</v>
      </c>
      <c r="D170" s="5" t="s">
        <v>52</v>
      </c>
      <c r="E170" s="3">
        <v>44268</v>
      </c>
      <c r="F170">
        <v>5220</v>
      </c>
      <c r="G170">
        <v>24</v>
      </c>
      <c r="H170">
        <v>11</v>
      </c>
      <c r="I170">
        <v>9</v>
      </c>
    </row>
    <row r="171" spans="1:9" x14ac:dyDescent="0.3">
      <c r="A171">
        <v>170</v>
      </c>
      <c r="B171" s="5" t="s">
        <v>748</v>
      </c>
      <c r="C171" s="5" t="s">
        <v>749</v>
      </c>
      <c r="D171" s="5" t="s">
        <v>19</v>
      </c>
      <c r="E171" s="3">
        <v>40587</v>
      </c>
      <c r="F171">
        <v>5316</v>
      </c>
      <c r="G171">
        <v>25</v>
      </c>
      <c r="H171">
        <v>12</v>
      </c>
      <c r="I171">
        <v>9</v>
      </c>
    </row>
    <row r="172" spans="1:9" x14ac:dyDescent="0.3">
      <c r="A172">
        <v>171</v>
      </c>
      <c r="B172" s="5" t="s">
        <v>624</v>
      </c>
      <c r="C172" s="5" t="s">
        <v>750</v>
      </c>
      <c r="D172" s="5" t="s">
        <v>19</v>
      </c>
      <c r="E172" s="3">
        <v>40891</v>
      </c>
      <c r="F172">
        <v>7368</v>
      </c>
      <c r="G172">
        <v>24</v>
      </c>
      <c r="H172">
        <v>1</v>
      </c>
      <c r="I172">
        <v>4</v>
      </c>
    </row>
    <row r="173" spans="1:9" x14ac:dyDescent="0.3">
      <c r="A173">
        <v>172</v>
      </c>
      <c r="B173" s="5" t="s">
        <v>751</v>
      </c>
      <c r="C173" s="5" t="s">
        <v>752</v>
      </c>
      <c r="D173" s="5" t="s">
        <v>14</v>
      </c>
      <c r="E173" s="3">
        <v>42068</v>
      </c>
      <c r="F173">
        <v>4407</v>
      </c>
      <c r="G173">
        <v>43</v>
      </c>
      <c r="H173">
        <v>14</v>
      </c>
      <c r="I173">
        <v>7</v>
      </c>
    </row>
    <row r="174" spans="1:9" x14ac:dyDescent="0.3">
      <c r="A174">
        <v>173</v>
      </c>
      <c r="B174" s="5" t="s">
        <v>753</v>
      </c>
      <c r="C174" s="5" t="s">
        <v>708</v>
      </c>
      <c r="D174" s="5" t="s">
        <v>14</v>
      </c>
      <c r="E174" s="3">
        <v>43623</v>
      </c>
      <c r="F174">
        <v>3581</v>
      </c>
      <c r="G174">
        <v>57</v>
      </c>
      <c r="H174">
        <v>1</v>
      </c>
      <c r="I174">
        <v>8</v>
      </c>
    </row>
    <row r="175" spans="1:9" x14ac:dyDescent="0.3">
      <c r="A175">
        <v>174</v>
      </c>
      <c r="B175" s="5" t="s">
        <v>640</v>
      </c>
      <c r="C175" s="5" t="s">
        <v>754</v>
      </c>
      <c r="D175" s="5" t="s">
        <v>17</v>
      </c>
      <c r="E175" s="3">
        <v>43663</v>
      </c>
      <c r="F175">
        <v>7019</v>
      </c>
      <c r="G175">
        <v>25</v>
      </c>
      <c r="H175">
        <v>1</v>
      </c>
      <c r="I175">
        <v>7</v>
      </c>
    </row>
    <row r="176" spans="1:9" x14ac:dyDescent="0.3">
      <c r="A176">
        <v>175</v>
      </c>
      <c r="B176" s="5" t="s">
        <v>579</v>
      </c>
      <c r="C176" s="5" t="s">
        <v>755</v>
      </c>
      <c r="D176" s="5" t="s">
        <v>11</v>
      </c>
      <c r="E176" s="3">
        <v>41903</v>
      </c>
      <c r="F176">
        <v>8832</v>
      </c>
      <c r="G176">
        <v>31</v>
      </c>
      <c r="H176">
        <v>11</v>
      </c>
      <c r="I176">
        <v>9</v>
      </c>
    </row>
    <row r="177" spans="1:9" x14ac:dyDescent="0.3">
      <c r="A177">
        <v>176</v>
      </c>
      <c r="B177" s="5" t="s">
        <v>685</v>
      </c>
      <c r="C177" s="5" t="s">
        <v>756</v>
      </c>
      <c r="D177" s="5" t="s">
        <v>25</v>
      </c>
      <c r="E177" s="3">
        <v>41131</v>
      </c>
      <c r="F177">
        <v>3678</v>
      </c>
      <c r="G177">
        <v>33</v>
      </c>
      <c r="H177">
        <v>1</v>
      </c>
      <c r="I177">
        <v>9</v>
      </c>
    </row>
    <row r="178" spans="1:9" x14ac:dyDescent="0.3">
      <c r="A178">
        <v>177</v>
      </c>
      <c r="B178" s="5" t="s">
        <v>499</v>
      </c>
      <c r="C178" s="5" t="s">
        <v>757</v>
      </c>
      <c r="D178" s="5" t="s">
        <v>21</v>
      </c>
      <c r="E178" s="3">
        <v>44117</v>
      </c>
      <c r="F178">
        <v>6035</v>
      </c>
      <c r="G178">
        <v>31</v>
      </c>
      <c r="H178">
        <v>3</v>
      </c>
      <c r="I178">
        <v>6</v>
      </c>
    </row>
    <row r="179" spans="1:9" x14ac:dyDescent="0.3">
      <c r="A179">
        <v>178</v>
      </c>
      <c r="B179" s="5" t="s">
        <v>758</v>
      </c>
      <c r="C179" s="5" t="s">
        <v>759</v>
      </c>
      <c r="D179" s="5" t="s">
        <v>52</v>
      </c>
      <c r="E179" s="3">
        <v>45259</v>
      </c>
      <c r="F179">
        <v>4350</v>
      </c>
      <c r="G179">
        <v>42</v>
      </c>
      <c r="H179">
        <v>9</v>
      </c>
      <c r="I179">
        <v>6</v>
      </c>
    </row>
    <row r="180" spans="1:9" x14ac:dyDescent="0.3">
      <c r="A180">
        <v>179</v>
      </c>
      <c r="B180" s="5" t="s">
        <v>760</v>
      </c>
      <c r="C180" s="5" t="s">
        <v>584</v>
      </c>
      <c r="D180" s="5" t="s">
        <v>21</v>
      </c>
      <c r="E180" s="3">
        <v>44580</v>
      </c>
      <c r="F180">
        <v>8888</v>
      </c>
      <c r="G180">
        <v>23</v>
      </c>
      <c r="H180">
        <v>5</v>
      </c>
      <c r="I180">
        <v>8</v>
      </c>
    </row>
    <row r="181" spans="1:9" x14ac:dyDescent="0.3">
      <c r="A181">
        <v>180</v>
      </c>
      <c r="B181" s="5" t="s">
        <v>761</v>
      </c>
      <c r="C181" s="5" t="s">
        <v>512</v>
      </c>
      <c r="D181" s="5" t="s">
        <v>17</v>
      </c>
      <c r="E181" s="3">
        <v>41475</v>
      </c>
      <c r="F181">
        <v>8223</v>
      </c>
      <c r="G181">
        <v>53</v>
      </c>
      <c r="H181">
        <v>12</v>
      </c>
      <c r="I181">
        <v>7</v>
      </c>
    </row>
    <row r="182" spans="1:9" x14ac:dyDescent="0.3">
      <c r="A182">
        <v>181</v>
      </c>
      <c r="B182" s="5" t="s">
        <v>751</v>
      </c>
      <c r="C182" s="5" t="s">
        <v>762</v>
      </c>
      <c r="D182" s="5" t="s">
        <v>52</v>
      </c>
      <c r="E182" s="3">
        <v>41664</v>
      </c>
      <c r="F182">
        <v>7048</v>
      </c>
      <c r="G182">
        <v>50</v>
      </c>
      <c r="H182">
        <v>11</v>
      </c>
      <c r="I182">
        <v>5</v>
      </c>
    </row>
    <row r="183" spans="1:9" x14ac:dyDescent="0.3">
      <c r="A183">
        <v>182</v>
      </c>
      <c r="B183" s="5" t="s">
        <v>763</v>
      </c>
      <c r="C183" s="5" t="s">
        <v>764</v>
      </c>
      <c r="D183" s="5" t="s">
        <v>17</v>
      </c>
      <c r="E183" s="3">
        <v>41666</v>
      </c>
      <c r="F183">
        <v>5332</v>
      </c>
      <c r="G183">
        <v>47</v>
      </c>
      <c r="H183">
        <v>6</v>
      </c>
      <c r="I183">
        <v>9</v>
      </c>
    </row>
    <row r="184" spans="1:9" x14ac:dyDescent="0.3">
      <c r="A184">
        <v>183</v>
      </c>
      <c r="B184" s="5" t="s">
        <v>765</v>
      </c>
      <c r="C184" s="5" t="s">
        <v>766</v>
      </c>
      <c r="D184" s="5" t="s">
        <v>14</v>
      </c>
      <c r="E184" s="3">
        <v>40778</v>
      </c>
      <c r="F184">
        <v>5938</v>
      </c>
      <c r="G184">
        <v>48</v>
      </c>
      <c r="H184">
        <v>10</v>
      </c>
      <c r="I184">
        <v>8</v>
      </c>
    </row>
    <row r="185" spans="1:9" x14ac:dyDescent="0.3">
      <c r="A185">
        <v>184</v>
      </c>
      <c r="B185" s="5" t="s">
        <v>632</v>
      </c>
      <c r="C185" s="5" t="s">
        <v>767</v>
      </c>
      <c r="D185" s="5" t="s">
        <v>14</v>
      </c>
      <c r="E185" s="3">
        <v>43886</v>
      </c>
      <c r="F185">
        <v>4719</v>
      </c>
      <c r="G185">
        <v>55</v>
      </c>
      <c r="H185">
        <v>9</v>
      </c>
      <c r="I185">
        <v>4</v>
      </c>
    </row>
    <row r="186" spans="1:9" x14ac:dyDescent="0.3">
      <c r="A186">
        <v>185</v>
      </c>
      <c r="B186" s="5" t="s">
        <v>768</v>
      </c>
      <c r="C186" s="5" t="s">
        <v>769</v>
      </c>
      <c r="D186" s="5" t="s">
        <v>11</v>
      </c>
      <c r="E186" s="3">
        <v>40518</v>
      </c>
      <c r="F186">
        <v>8851</v>
      </c>
      <c r="G186">
        <v>53</v>
      </c>
      <c r="H186">
        <v>8</v>
      </c>
      <c r="I186">
        <v>5</v>
      </c>
    </row>
    <row r="187" spans="1:9" x14ac:dyDescent="0.3">
      <c r="A187">
        <v>186</v>
      </c>
      <c r="B187" s="5" t="s">
        <v>768</v>
      </c>
      <c r="C187" s="5" t="s">
        <v>769</v>
      </c>
      <c r="D187" s="5" t="s">
        <v>11</v>
      </c>
      <c r="E187" s="3">
        <v>43654</v>
      </c>
      <c r="F187">
        <v>4624</v>
      </c>
      <c r="G187">
        <v>43</v>
      </c>
      <c r="H187">
        <v>6</v>
      </c>
      <c r="I187">
        <v>7</v>
      </c>
    </row>
    <row r="188" spans="1:9" x14ac:dyDescent="0.3">
      <c r="A188">
        <v>187</v>
      </c>
      <c r="B188" s="5" t="s">
        <v>620</v>
      </c>
      <c r="C188" s="5" t="s">
        <v>770</v>
      </c>
      <c r="D188" s="5" t="s">
        <v>52</v>
      </c>
      <c r="E188" s="3">
        <v>44918</v>
      </c>
      <c r="F188">
        <v>7773</v>
      </c>
      <c r="G188">
        <v>25</v>
      </c>
      <c r="H188">
        <v>10</v>
      </c>
      <c r="I188">
        <v>6</v>
      </c>
    </row>
    <row r="189" spans="1:9" x14ac:dyDescent="0.3">
      <c r="A189">
        <v>188</v>
      </c>
      <c r="B189" s="5" t="s">
        <v>597</v>
      </c>
      <c r="C189" s="5" t="s">
        <v>771</v>
      </c>
      <c r="D189" s="5" t="s">
        <v>21</v>
      </c>
      <c r="E189" s="3">
        <v>42719</v>
      </c>
      <c r="F189">
        <v>5460</v>
      </c>
      <c r="G189">
        <v>58</v>
      </c>
      <c r="H189">
        <v>2</v>
      </c>
      <c r="I189">
        <v>8</v>
      </c>
    </row>
    <row r="190" spans="1:9" x14ac:dyDescent="0.3">
      <c r="A190">
        <v>189</v>
      </c>
      <c r="B190" s="5" t="s">
        <v>563</v>
      </c>
      <c r="C190" s="5" t="s">
        <v>772</v>
      </c>
      <c r="D190" s="5" t="s">
        <v>11</v>
      </c>
      <c r="E190" s="3">
        <v>40882</v>
      </c>
      <c r="F190">
        <v>8386</v>
      </c>
      <c r="G190">
        <v>22</v>
      </c>
      <c r="H190">
        <v>5</v>
      </c>
      <c r="I190">
        <v>8</v>
      </c>
    </row>
    <row r="191" spans="1:9" x14ac:dyDescent="0.3">
      <c r="A191">
        <v>190</v>
      </c>
      <c r="B191" s="5" t="s">
        <v>581</v>
      </c>
      <c r="C191" s="5" t="s">
        <v>708</v>
      </c>
      <c r="D191" s="5" t="s">
        <v>19</v>
      </c>
      <c r="E191" s="3">
        <v>40814</v>
      </c>
      <c r="F191">
        <v>3832</v>
      </c>
      <c r="G191">
        <v>58</v>
      </c>
      <c r="H191">
        <v>11</v>
      </c>
      <c r="I191">
        <v>4</v>
      </c>
    </row>
    <row r="192" spans="1:9" x14ac:dyDescent="0.3">
      <c r="A192">
        <v>191</v>
      </c>
      <c r="B192" s="5" t="s">
        <v>591</v>
      </c>
      <c r="C192" s="5" t="s">
        <v>773</v>
      </c>
      <c r="D192" s="5" t="s">
        <v>17</v>
      </c>
      <c r="E192" s="3">
        <v>42463</v>
      </c>
      <c r="F192">
        <v>6120</v>
      </c>
      <c r="G192">
        <v>42</v>
      </c>
      <c r="H192">
        <v>13</v>
      </c>
      <c r="I192">
        <v>8</v>
      </c>
    </row>
    <row r="193" spans="1:9" x14ac:dyDescent="0.3">
      <c r="A193">
        <v>192</v>
      </c>
      <c r="B193" s="5" t="s">
        <v>624</v>
      </c>
      <c r="C193" s="5" t="s">
        <v>774</v>
      </c>
      <c r="D193" s="5" t="s">
        <v>21</v>
      </c>
      <c r="E193" s="3">
        <v>44208</v>
      </c>
      <c r="F193">
        <v>4526</v>
      </c>
      <c r="G193">
        <v>23</v>
      </c>
      <c r="H193">
        <v>5</v>
      </c>
      <c r="I193">
        <v>9</v>
      </c>
    </row>
    <row r="194" spans="1:9" x14ac:dyDescent="0.3">
      <c r="A194">
        <v>193</v>
      </c>
      <c r="B194" s="5" t="s">
        <v>775</v>
      </c>
      <c r="C194" s="5" t="s">
        <v>776</v>
      </c>
      <c r="D194" s="5" t="s">
        <v>21</v>
      </c>
      <c r="E194" s="3">
        <v>41229</v>
      </c>
      <c r="F194">
        <v>5550</v>
      </c>
      <c r="G194">
        <v>56</v>
      </c>
      <c r="H194">
        <v>2</v>
      </c>
      <c r="I194">
        <v>4</v>
      </c>
    </row>
    <row r="195" spans="1:9" x14ac:dyDescent="0.3">
      <c r="A195">
        <v>194</v>
      </c>
      <c r="B195" s="5" t="s">
        <v>777</v>
      </c>
      <c r="C195" s="5" t="s">
        <v>778</v>
      </c>
      <c r="D195" s="5" t="s">
        <v>11</v>
      </c>
      <c r="E195" s="3">
        <v>41259</v>
      </c>
      <c r="F195">
        <v>6611</v>
      </c>
      <c r="G195">
        <v>56</v>
      </c>
      <c r="H195">
        <v>2</v>
      </c>
      <c r="I195">
        <v>7</v>
      </c>
    </row>
    <row r="196" spans="1:9" x14ac:dyDescent="0.3">
      <c r="A196">
        <v>195</v>
      </c>
      <c r="B196" s="5" t="s">
        <v>552</v>
      </c>
      <c r="C196" s="5" t="s">
        <v>779</v>
      </c>
      <c r="D196" s="5" t="s">
        <v>19</v>
      </c>
      <c r="E196" s="3">
        <v>42879</v>
      </c>
      <c r="F196">
        <v>5722</v>
      </c>
      <c r="G196">
        <v>43</v>
      </c>
      <c r="H196">
        <v>8</v>
      </c>
      <c r="I196">
        <v>6</v>
      </c>
    </row>
    <row r="197" spans="1:9" x14ac:dyDescent="0.3">
      <c r="A197">
        <v>196</v>
      </c>
      <c r="B197" s="5" t="s">
        <v>780</v>
      </c>
      <c r="C197" s="5" t="s">
        <v>781</v>
      </c>
      <c r="D197" s="5" t="s">
        <v>25</v>
      </c>
      <c r="E197" s="3">
        <v>40511</v>
      </c>
      <c r="F197">
        <v>8701</v>
      </c>
      <c r="G197">
        <v>28</v>
      </c>
      <c r="H197">
        <v>13</v>
      </c>
      <c r="I197">
        <v>9</v>
      </c>
    </row>
    <row r="198" spans="1:9" x14ac:dyDescent="0.3">
      <c r="A198">
        <v>197</v>
      </c>
      <c r="B198" s="5" t="s">
        <v>782</v>
      </c>
      <c r="C198" s="5" t="s">
        <v>783</v>
      </c>
      <c r="D198" s="5" t="s">
        <v>14</v>
      </c>
      <c r="E198" s="3">
        <v>40398</v>
      </c>
      <c r="F198">
        <v>5996</v>
      </c>
      <c r="G198">
        <v>58</v>
      </c>
      <c r="H198">
        <v>1</v>
      </c>
      <c r="I198">
        <v>8</v>
      </c>
    </row>
    <row r="199" spans="1:9" x14ac:dyDescent="0.3">
      <c r="A199">
        <v>198</v>
      </c>
      <c r="B199" s="5" t="s">
        <v>784</v>
      </c>
      <c r="C199" s="5" t="s">
        <v>566</v>
      </c>
      <c r="D199" s="5" t="s">
        <v>14</v>
      </c>
      <c r="E199" s="3">
        <v>40755</v>
      </c>
      <c r="F199">
        <v>5597</v>
      </c>
      <c r="G199">
        <v>59</v>
      </c>
      <c r="H199">
        <v>7</v>
      </c>
      <c r="I199">
        <v>4</v>
      </c>
    </row>
    <row r="200" spans="1:9" x14ac:dyDescent="0.3">
      <c r="A200">
        <v>199</v>
      </c>
      <c r="B200" s="5" t="s">
        <v>675</v>
      </c>
      <c r="C200" s="5" t="s">
        <v>785</v>
      </c>
      <c r="D200" s="5" t="s">
        <v>14</v>
      </c>
      <c r="E200" s="3">
        <v>42198</v>
      </c>
      <c r="F200">
        <v>3956</v>
      </c>
      <c r="G200">
        <v>23</v>
      </c>
      <c r="H200">
        <v>9</v>
      </c>
      <c r="I200">
        <v>7</v>
      </c>
    </row>
    <row r="201" spans="1:9" x14ac:dyDescent="0.3">
      <c r="A201">
        <v>200</v>
      </c>
      <c r="B201" s="5" t="s">
        <v>623</v>
      </c>
      <c r="C201" s="5" t="s">
        <v>786</v>
      </c>
      <c r="D201" s="5" t="s">
        <v>17</v>
      </c>
      <c r="E201" s="3">
        <v>42250</v>
      </c>
      <c r="F201">
        <v>6719</v>
      </c>
      <c r="G201">
        <v>22</v>
      </c>
      <c r="H201">
        <v>13</v>
      </c>
      <c r="I201">
        <v>4</v>
      </c>
    </row>
    <row r="202" spans="1:9" x14ac:dyDescent="0.3">
      <c r="A202">
        <v>201</v>
      </c>
      <c r="B202" s="5" t="s">
        <v>602</v>
      </c>
      <c r="C202" s="5" t="s">
        <v>787</v>
      </c>
      <c r="D202" s="5" t="s">
        <v>17</v>
      </c>
      <c r="E202" s="3">
        <v>41303</v>
      </c>
      <c r="F202">
        <v>5516</v>
      </c>
      <c r="G202">
        <v>28</v>
      </c>
      <c r="H202">
        <v>7</v>
      </c>
      <c r="I202">
        <v>6</v>
      </c>
    </row>
    <row r="203" spans="1:9" x14ac:dyDescent="0.3">
      <c r="A203">
        <v>202</v>
      </c>
      <c r="B203" s="5" t="s">
        <v>607</v>
      </c>
      <c r="C203" s="5" t="s">
        <v>788</v>
      </c>
      <c r="D203" s="5" t="s">
        <v>11</v>
      </c>
      <c r="E203" s="3">
        <v>42139</v>
      </c>
      <c r="F203">
        <v>5520</v>
      </c>
      <c r="G203">
        <v>50</v>
      </c>
      <c r="H203">
        <v>9</v>
      </c>
      <c r="I203">
        <v>7</v>
      </c>
    </row>
    <row r="204" spans="1:9" x14ac:dyDescent="0.3">
      <c r="A204">
        <v>203</v>
      </c>
      <c r="B204" s="5" t="s">
        <v>740</v>
      </c>
      <c r="C204" s="5" t="s">
        <v>789</v>
      </c>
      <c r="D204" s="5" t="s">
        <v>14</v>
      </c>
      <c r="E204" s="3">
        <v>43049</v>
      </c>
      <c r="F204">
        <v>7112</v>
      </c>
      <c r="G204">
        <v>45</v>
      </c>
      <c r="H204">
        <v>2</v>
      </c>
      <c r="I204">
        <v>5</v>
      </c>
    </row>
    <row r="205" spans="1:9" x14ac:dyDescent="0.3">
      <c r="A205">
        <v>204</v>
      </c>
      <c r="B205" s="5" t="s">
        <v>552</v>
      </c>
      <c r="C205" s="5" t="s">
        <v>790</v>
      </c>
      <c r="D205" s="5" t="s">
        <v>17</v>
      </c>
      <c r="E205" s="3">
        <v>40740</v>
      </c>
      <c r="F205">
        <v>5444</v>
      </c>
      <c r="G205">
        <v>48</v>
      </c>
      <c r="H205">
        <v>5</v>
      </c>
      <c r="I205">
        <v>4</v>
      </c>
    </row>
    <row r="206" spans="1:9" x14ac:dyDescent="0.3">
      <c r="A206">
        <v>205</v>
      </c>
      <c r="B206" s="5" t="s">
        <v>660</v>
      </c>
      <c r="C206" s="5" t="s">
        <v>791</v>
      </c>
      <c r="D206" s="5" t="s">
        <v>11</v>
      </c>
      <c r="E206" s="3">
        <v>43628</v>
      </c>
      <c r="F206">
        <v>5153</v>
      </c>
      <c r="G206">
        <v>44</v>
      </c>
      <c r="H206">
        <v>7</v>
      </c>
      <c r="I206">
        <v>9</v>
      </c>
    </row>
    <row r="207" spans="1:9" x14ac:dyDescent="0.3">
      <c r="A207">
        <v>206</v>
      </c>
      <c r="B207" s="5" t="s">
        <v>792</v>
      </c>
      <c r="C207" s="5" t="s">
        <v>708</v>
      </c>
      <c r="D207" s="5" t="s">
        <v>14</v>
      </c>
      <c r="E207" s="3">
        <v>43630</v>
      </c>
      <c r="F207">
        <v>7448</v>
      </c>
      <c r="G207">
        <v>38</v>
      </c>
      <c r="H207">
        <v>1</v>
      </c>
      <c r="I207">
        <v>8</v>
      </c>
    </row>
    <row r="208" spans="1:9" x14ac:dyDescent="0.3">
      <c r="A208">
        <v>207</v>
      </c>
      <c r="B208" s="5" t="s">
        <v>793</v>
      </c>
      <c r="C208" s="5" t="s">
        <v>794</v>
      </c>
      <c r="D208" s="5" t="s">
        <v>11</v>
      </c>
      <c r="E208" s="3">
        <v>43102</v>
      </c>
      <c r="F208">
        <v>3938</v>
      </c>
      <c r="G208">
        <v>39</v>
      </c>
      <c r="H208">
        <v>5</v>
      </c>
      <c r="I208">
        <v>9</v>
      </c>
    </row>
    <row r="209" spans="1:9" x14ac:dyDescent="0.3">
      <c r="A209">
        <v>208</v>
      </c>
      <c r="B209" s="5" t="s">
        <v>673</v>
      </c>
      <c r="C209" s="5" t="s">
        <v>795</v>
      </c>
      <c r="D209" s="5" t="s">
        <v>25</v>
      </c>
      <c r="E209" s="3">
        <v>45087</v>
      </c>
      <c r="F209">
        <v>6267</v>
      </c>
      <c r="G209">
        <v>31</v>
      </c>
      <c r="H209">
        <v>3</v>
      </c>
      <c r="I209">
        <v>6</v>
      </c>
    </row>
    <row r="210" spans="1:9" x14ac:dyDescent="0.3">
      <c r="A210">
        <v>209</v>
      </c>
      <c r="B210" s="5" t="s">
        <v>536</v>
      </c>
      <c r="C210" s="5" t="s">
        <v>796</v>
      </c>
      <c r="D210" s="5" t="s">
        <v>19</v>
      </c>
      <c r="E210" s="3">
        <v>45488</v>
      </c>
      <c r="F210">
        <v>8267</v>
      </c>
      <c r="G210">
        <v>34</v>
      </c>
      <c r="H210">
        <v>14</v>
      </c>
      <c r="I210">
        <v>9</v>
      </c>
    </row>
    <row r="211" spans="1:9" x14ac:dyDescent="0.3">
      <c r="A211">
        <v>210</v>
      </c>
      <c r="B211" s="5" t="s">
        <v>728</v>
      </c>
      <c r="C211" s="5" t="s">
        <v>797</v>
      </c>
      <c r="D211" s="5" t="s">
        <v>21</v>
      </c>
      <c r="E211" s="3">
        <v>43517</v>
      </c>
      <c r="F211">
        <v>6477</v>
      </c>
      <c r="G211">
        <v>57</v>
      </c>
      <c r="H211">
        <v>2</v>
      </c>
      <c r="I211">
        <v>8</v>
      </c>
    </row>
    <row r="212" spans="1:9" x14ac:dyDescent="0.3">
      <c r="A212">
        <v>211</v>
      </c>
      <c r="B212" s="5" t="s">
        <v>675</v>
      </c>
      <c r="C212" s="5" t="s">
        <v>798</v>
      </c>
      <c r="D212" s="5" t="s">
        <v>17</v>
      </c>
      <c r="E212" s="3">
        <v>44430</v>
      </c>
      <c r="F212">
        <v>6790</v>
      </c>
      <c r="G212">
        <v>28</v>
      </c>
      <c r="H212">
        <v>1</v>
      </c>
      <c r="I212">
        <v>4</v>
      </c>
    </row>
    <row r="213" spans="1:9" x14ac:dyDescent="0.3">
      <c r="A213">
        <v>212</v>
      </c>
      <c r="B213" s="5" t="s">
        <v>799</v>
      </c>
      <c r="C213" s="5" t="s">
        <v>714</v>
      </c>
      <c r="D213" s="5" t="s">
        <v>11</v>
      </c>
      <c r="E213" s="3">
        <v>43839</v>
      </c>
      <c r="F213">
        <v>5879</v>
      </c>
      <c r="G213">
        <v>36</v>
      </c>
      <c r="H213">
        <v>12</v>
      </c>
      <c r="I213">
        <v>6</v>
      </c>
    </row>
    <row r="214" spans="1:9" x14ac:dyDescent="0.3">
      <c r="A214">
        <v>213</v>
      </c>
      <c r="B214" s="5" t="s">
        <v>800</v>
      </c>
      <c r="C214" s="5" t="s">
        <v>587</v>
      </c>
      <c r="D214" s="5" t="s">
        <v>17</v>
      </c>
      <c r="E214" s="3">
        <v>40991</v>
      </c>
      <c r="F214">
        <v>3709</v>
      </c>
      <c r="G214">
        <v>22</v>
      </c>
      <c r="H214">
        <v>2</v>
      </c>
      <c r="I214">
        <v>5</v>
      </c>
    </row>
    <row r="215" spans="1:9" x14ac:dyDescent="0.3">
      <c r="A215">
        <v>214</v>
      </c>
      <c r="B215" s="5" t="s">
        <v>656</v>
      </c>
      <c r="C215" s="5" t="s">
        <v>567</v>
      </c>
      <c r="D215" s="5" t="s">
        <v>17</v>
      </c>
      <c r="E215" s="3">
        <v>44571</v>
      </c>
      <c r="F215">
        <v>7539</v>
      </c>
      <c r="G215">
        <v>47</v>
      </c>
      <c r="H215">
        <v>14</v>
      </c>
      <c r="I215">
        <v>9</v>
      </c>
    </row>
    <row r="216" spans="1:9" x14ac:dyDescent="0.3">
      <c r="A216">
        <v>215</v>
      </c>
      <c r="B216" s="5" t="s">
        <v>623</v>
      </c>
      <c r="C216" s="5" t="s">
        <v>801</v>
      </c>
      <c r="D216" s="5" t="s">
        <v>21</v>
      </c>
      <c r="E216" s="3">
        <v>40546</v>
      </c>
      <c r="F216">
        <v>4526</v>
      </c>
      <c r="G216">
        <v>43</v>
      </c>
      <c r="H216">
        <v>1</v>
      </c>
      <c r="I216">
        <v>7</v>
      </c>
    </row>
    <row r="217" spans="1:9" x14ac:dyDescent="0.3">
      <c r="A217">
        <v>216</v>
      </c>
      <c r="B217" s="5" t="s">
        <v>802</v>
      </c>
      <c r="C217" s="5" t="s">
        <v>803</v>
      </c>
      <c r="D217" s="5" t="s">
        <v>21</v>
      </c>
      <c r="E217" s="3">
        <v>44494</v>
      </c>
      <c r="F217">
        <v>6722</v>
      </c>
      <c r="G217">
        <v>30</v>
      </c>
      <c r="H217">
        <v>7</v>
      </c>
      <c r="I217">
        <v>6</v>
      </c>
    </row>
    <row r="218" spans="1:9" x14ac:dyDescent="0.3">
      <c r="A218">
        <v>217</v>
      </c>
      <c r="B218" s="5" t="s">
        <v>800</v>
      </c>
      <c r="C218" s="5" t="s">
        <v>804</v>
      </c>
      <c r="D218" s="5" t="s">
        <v>14</v>
      </c>
      <c r="E218" s="3">
        <v>41313</v>
      </c>
      <c r="F218">
        <v>6808</v>
      </c>
      <c r="G218">
        <v>44</v>
      </c>
      <c r="H218">
        <v>4</v>
      </c>
      <c r="I218">
        <v>7</v>
      </c>
    </row>
    <row r="219" spans="1:9" x14ac:dyDescent="0.3">
      <c r="A219">
        <v>218</v>
      </c>
      <c r="B219" s="5" t="s">
        <v>505</v>
      </c>
      <c r="C219" s="5" t="s">
        <v>805</v>
      </c>
      <c r="D219" s="5" t="s">
        <v>17</v>
      </c>
      <c r="E219" s="3">
        <v>45181</v>
      </c>
      <c r="F219">
        <v>3921</v>
      </c>
      <c r="G219">
        <v>51</v>
      </c>
      <c r="H219">
        <v>7</v>
      </c>
      <c r="I219">
        <v>7</v>
      </c>
    </row>
    <row r="220" spans="1:9" x14ac:dyDescent="0.3">
      <c r="A220">
        <v>219</v>
      </c>
      <c r="B220" s="5" t="s">
        <v>765</v>
      </c>
      <c r="C220" s="5" t="s">
        <v>578</v>
      </c>
      <c r="D220" s="5" t="s">
        <v>21</v>
      </c>
      <c r="E220" s="3">
        <v>41956</v>
      </c>
      <c r="F220">
        <v>4260</v>
      </c>
      <c r="G220">
        <v>31</v>
      </c>
      <c r="H220">
        <v>4</v>
      </c>
      <c r="I220">
        <v>9</v>
      </c>
    </row>
    <row r="221" spans="1:9" x14ac:dyDescent="0.3">
      <c r="A221">
        <v>220</v>
      </c>
      <c r="B221" s="5" t="s">
        <v>806</v>
      </c>
      <c r="C221" s="5" t="s">
        <v>798</v>
      </c>
      <c r="D221" s="5" t="s">
        <v>21</v>
      </c>
      <c r="E221" s="3">
        <v>41184</v>
      </c>
      <c r="F221">
        <v>4321</v>
      </c>
      <c r="G221">
        <v>31</v>
      </c>
      <c r="H221">
        <v>11</v>
      </c>
      <c r="I221">
        <v>8</v>
      </c>
    </row>
    <row r="222" spans="1:9" x14ac:dyDescent="0.3">
      <c r="A222">
        <v>221</v>
      </c>
      <c r="B222" s="5" t="s">
        <v>807</v>
      </c>
      <c r="C222" s="5" t="s">
        <v>808</v>
      </c>
      <c r="D222" s="5" t="s">
        <v>52</v>
      </c>
      <c r="E222" s="3">
        <v>43010</v>
      </c>
      <c r="F222">
        <v>8922</v>
      </c>
      <c r="G222">
        <v>58</v>
      </c>
      <c r="H222">
        <v>14</v>
      </c>
      <c r="I222">
        <v>8</v>
      </c>
    </row>
    <row r="223" spans="1:9" x14ac:dyDescent="0.3">
      <c r="A223">
        <v>222</v>
      </c>
      <c r="B223" s="5" t="s">
        <v>640</v>
      </c>
      <c r="C223" s="5" t="s">
        <v>809</v>
      </c>
      <c r="D223" s="5" t="s">
        <v>17</v>
      </c>
      <c r="E223" s="3">
        <v>42991</v>
      </c>
      <c r="F223">
        <v>5495</v>
      </c>
      <c r="G223">
        <v>46</v>
      </c>
      <c r="H223">
        <v>2</v>
      </c>
      <c r="I223">
        <v>8</v>
      </c>
    </row>
    <row r="224" spans="1:9" x14ac:dyDescent="0.3">
      <c r="A224">
        <v>223</v>
      </c>
      <c r="B224" s="5" t="s">
        <v>810</v>
      </c>
      <c r="C224" s="5" t="s">
        <v>811</v>
      </c>
      <c r="D224" s="5" t="s">
        <v>25</v>
      </c>
      <c r="E224" s="3">
        <v>45424</v>
      </c>
      <c r="F224">
        <v>4664</v>
      </c>
      <c r="G224">
        <v>55</v>
      </c>
      <c r="H224">
        <v>10</v>
      </c>
      <c r="I224">
        <v>4</v>
      </c>
    </row>
    <row r="225" spans="1:9" x14ac:dyDescent="0.3">
      <c r="A225">
        <v>224</v>
      </c>
      <c r="B225" s="5" t="s">
        <v>812</v>
      </c>
      <c r="C225" s="5" t="s">
        <v>635</v>
      </c>
      <c r="D225" s="5" t="s">
        <v>21</v>
      </c>
      <c r="E225" s="3">
        <v>41424</v>
      </c>
      <c r="F225">
        <v>7680</v>
      </c>
      <c r="G225">
        <v>39</v>
      </c>
      <c r="H225">
        <v>3</v>
      </c>
      <c r="I225">
        <v>6</v>
      </c>
    </row>
    <row r="226" spans="1:9" x14ac:dyDescent="0.3">
      <c r="A226">
        <v>225</v>
      </c>
      <c r="B226" s="5" t="s">
        <v>813</v>
      </c>
      <c r="C226" s="5" t="s">
        <v>773</v>
      </c>
      <c r="D226" s="5" t="s">
        <v>14</v>
      </c>
      <c r="E226" s="3">
        <v>41586</v>
      </c>
      <c r="F226">
        <v>7147</v>
      </c>
      <c r="G226">
        <v>48</v>
      </c>
      <c r="H226">
        <v>11</v>
      </c>
      <c r="I226">
        <v>4</v>
      </c>
    </row>
    <row r="227" spans="1:9" x14ac:dyDescent="0.3">
      <c r="A227">
        <v>226</v>
      </c>
      <c r="B227" s="5" t="s">
        <v>499</v>
      </c>
      <c r="C227" s="5" t="s">
        <v>708</v>
      </c>
      <c r="D227" s="5" t="s">
        <v>11</v>
      </c>
      <c r="E227" s="3">
        <v>44345</v>
      </c>
      <c r="F227">
        <v>7528</v>
      </c>
      <c r="G227">
        <v>25</v>
      </c>
      <c r="H227">
        <v>4</v>
      </c>
      <c r="I227">
        <v>8</v>
      </c>
    </row>
    <row r="228" spans="1:9" x14ac:dyDescent="0.3">
      <c r="A228">
        <v>227</v>
      </c>
      <c r="B228" s="5" t="s">
        <v>765</v>
      </c>
      <c r="C228" s="5" t="s">
        <v>814</v>
      </c>
      <c r="D228" s="5" t="s">
        <v>11</v>
      </c>
      <c r="E228" s="3">
        <v>43198</v>
      </c>
      <c r="F228">
        <v>8751</v>
      </c>
      <c r="G228">
        <v>25</v>
      </c>
      <c r="H228">
        <v>5</v>
      </c>
      <c r="I228">
        <v>7</v>
      </c>
    </row>
    <row r="229" spans="1:9" x14ac:dyDescent="0.3">
      <c r="A229">
        <v>228</v>
      </c>
      <c r="B229" s="5" t="s">
        <v>740</v>
      </c>
      <c r="C229" s="5" t="s">
        <v>815</v>
      </c>
      <c r="D229" s="5" t="s">
        <v>52</v>
      </c>
      <c r="E229" s="3">
        <v>40927</v>
      </c>
      <c r="F229">
        <v>6790</v>
      </c>
      <c r="G229">
        <v>57</v>
      </c>
      <c r="H229">
        <v>11</v>
      </c>
      <c r="I229">
        <v>7</v>
      </c>
    </row>
    <row r="230" spans="1:9" x14ac:dyDescent="0.3">
      <c r="A230">
        <v>229</v>
      </c>
      <c r="B230" s="5" t="s">
        <v>724</v>
      </c>
      <c r="C230" s="5" t="s">
        <v>816</v>
      </c>
      <c r="D230" s="5" t="s">
        <v>25</v>
      </c>
      <c r="E230" s="3">
        <v>42930</v>
      </c>
      <c r="F230">
        <v>7559</v>
      </c>
      <c r="G230">
        <v>58</v>
      </c>
      <c r="H230">
        <v>11</v>
      </c>
      <c r="I230">
        <v>6</v>
      </c>
    </row>
    <row r="231" spans="1:9" x14ac:dyDescent="0.3">
      <c r="A231">
        <v>230</v>
      </c>
      <c r="B231" s="5" t="s">
        <v>503</v>
      </c>
      <c r="C231" s="5" t="s">
        <v>817</v>
      </c>
      <c r="D231" s="5" t="s">
        <v>25</v>
      </c>
      <c r="E231" s="3">
        <v>42371</v>
      </c>
      <c r="F231">
        <v>5634</v>
      </c>
      <c r="G231">
        <v>46</v>
      </c>
      <c r="H231">
        <v>1</v>
      </c>
      <c r="I231">
        <v>6</v>
      </c>
    </row>
    <row r="232" spans="1:9" x14ac:dyDescent="0.3">
      <c r="A232">
        <v>231</v>
      </c>
      <c r="B232" s="5" t="s">
        <v>519</v>
      </c>
      <c r="C232" s="5" t="s">
        <v>788</v>
      </c>
      <c r="D232" s="5" t="s">
        <v>11</v>
      </c>
      <c r="E232" s="3">
        <v>43054</v>
      </c>
      <c r="F232">
        <v>7270</v>
      </c>
      <c r="G232">
        <v>31</v>
      </c>
      <c r="H232">
        <v>2</v>
      </c>
      <c r="I232">
        <v>4</v>
      </c>
    </row>
    <row r="233" spans="1:9" x14ac:dyDescent="0.3">
      <c r="A233">
        <v>232</v>
      </c>
      <c r="B233" s="5" t="s">
        <v>728</v>
      </c>
      <c r="C233" s="5" t="s">
        <v>818</v>
      </c>
      <c r="D233" s="5" t="s">
        <v>52</v>
      </c>
      <c r="E233" s="3">
        <v>40610</v>
      </c>
      <c r="F233">
        <v>4868</v>
      </c>
      <c r="G233">
        <v>36</v>
      </c>
      <c r="H233">
        <v>4</v>
      </c>
      <c r="I233">
        <v>4</v>
      </c>
    </row>
    <row r="234" spans="1:9" x14ac:dyDescent="0.3">
      <c r="A234">
        <v>233</v>
      </c>
      <c r="B234" s="5" t="s">
        <v>819</v>
      </c>
      <c r="C234" s="5" t="s">
        <v>820</v>
      </c>
      <c r="D234" s="5" t="s">
        <v>19</v>
      </c>
      <c r="E234" s="3">
        <v>44851</v>
      </c>
      <c r="F234">
        <v>8801</v>
      </c>
      <c r="G234">
        <v>30</v>
      </c>
      <c r="H234">
        <v>9</v>
      </c>
      <c r="I234">
        <v>6</v>
      </c>
    </row>
    <row r="235" spans="1:9" x14ac:dyDescent="0.3">
      <c r="A235">
        <v>234</v>
      </c>
      <c r="B235" s="5" t="s">
        <v>821</v>
      </c>
      <c r="C235" s="5" t="s">
        <v>822</v>
      </c>
      <c r="D235" s="5" t="s">
        <v>14</v>
      </c>
      <c r="E235" s="3">
        <v>44434</v>
      </c>
      <c r="F235">
        <v>7019</v>
      </c>
      <c r="G235">
        <v>36</v>
      </c>
      <c r="H235">
        <v>1</v>
      </c>
      <c r="I235">
        <v>8</v>
      </c>
    </row>
    <row r="236" spans="1:9" x14ac:dyDescent="0.3">
      <c r="A236">
        <v>235</v>
      </c>
      <c r="B236" s="5" t="s">
        <v>823</v>
      </c>
      <c r="C236" s="5" t="s">
        <v>675</v>
      </c>
      <c r="D236" s="5" t="s">
        <v>25</v>
      </c>
      <c r="E236" s="3">
        <v>44857</v>
      </c>
      <c r="F236">
        <v>6345</v>
      </c>
      <c r="G236">
        <v>59</v>
      </c>
      <c r="H236">
        <v>12</v>
      </c>
      <c r="I236">
        <v>9</v>
      </c>
    </row>
    <row r="237" spans="1:9" x14ac:dyDescent="0.3">
      <c r="A237">
        <v>236</v>
      </c>
      <c r="B237" s="5" t="s">
        <v>660</v>
      </c>
      <c r="C237" s="5" t="s">
        <v>824</v>
      </c>
      <c r="D237" s="5" t="s">
        <v>52</v>
      </c>
      <c r="E237" s="3">
        <v>44752</v>
      </c>
      <c r="F237">
        <v>8537</v>
      </c>
      <c r="G237">
        <v>33</v>
      </c>
      <c r="H237">
        <v>5</v>
      </c>
      <c r="I237">
        <v>4</v>
      </c>
    </row>
    <row r="238" spans="1:9" x14ac:dyDescent="0.3">
      <c r="A238">
        <v>237</v>
      </c>
      <c r="B238" s="5" t="s">
        <v>810</v>
      </c>
      <c r="C238" s="5" t="s">
        <v>825</v>
      </c>
      <c r="D238" s="5" t="s">
        <v>21</v>
      </c>
      <c r="E238" s="3">
        <v>43217</v>
      </c>
      <c r="F238">
        <v>4378</v>
      </c>
      <c r="G238">
        <v>46</v>
      </c>
      <c r="H238">
        <v>5</v>
      </c>
      <c r="I238">
        <v>9</v>
      </c>
    </row>
    <row r="239" spans="1:9" x14ac:dyDescent="0.3">
      <c r="A239">
        <v>238</v>
      </c>
      <c r="B239" s="5" t="s">
        <v>826</v>
      </c>
      <c r="C239" s="5" t="s">
        <v>827</v>
      </c>
      <c r="D239" s="5" t="s">
        <v>17</v>
      </c>
      <c r="E239" s="3">
        <v>40870</v>
      </c>
      <c r="F239">
        <v>5012</v>
      </c>
      <c r="G239">
        <v>26</v>
      </c>
      <c r="H239">
        <v>1</v>
      </c>
      <c r="I239">
        <v>8</v>
      </c>
    </row>
    <row r="240" spans="1:9" x14ac:dyDescent="0.3">
      <c r="A240">
        <v>239</v>
      </c>
      <c r="B240" s="5" t="s">
        <v>673</v>
      </c>
      <c r="C240" s="5" t="s">
        <v>828</v>
      </c>
      <c r="D240" s="5" t="s">
        <v>52</v>
      </c>
      <c r="E240" s="3">
        <v>45128</v>
      </c>
      <c r="F240">
        <v>5511</v>
      </c>
      <c r="G240">
        <v>55</v>
      </c>
      <c r="H240">
        <v>2</v>
      </c>
      <c r="I240">
        <v>7</v>
      </c>
    </row>
    <row r="241" spans="1:9" x14ac:dyDescent="0.3">
      <c r="A241">
        <v>240</v>
      </c>
      <c r="B241" s="5" t="s">
        <v>653</v>
      </c>
      <c r="C241" s="5" t="s">
        <v>772</v>
      </c>
      <c r="D241" s="5" t="s">
        <v>17</v>
      </c>
      <c r="E241" s="3">
        <v>44841</v>
      </c>
      <c r="F241">
        <v>6659</v>
      </c>
      <c r="G241">
        <v>35</v>
      </c>
      <c r="H241">
        <v>4</v>
      </c>
      <c r="I241">
        <v>8</v>
      </c>
    </row>
    <row r="242" spans="1:9" x14ac:dyDescent="0.3">
      <c r="A242">
        <v>241</v>
      </c>
      <c r="B242" s="5" t="s">
        <v>829</v>
      </c>
      <c r="C242" s="5" t="s">
        <v>830</v>
      </c>
      <c r="D242" s="5" t="s">
        <v>19</v>
      </c>
      <c r="E242" s="3">
        <v>43095</v>
      </c>
      <c r="F242">
        <v>6495</v>
      </c>
      <c r="G242">
        <v>39</v>
      </c>
      <c r="H242">
        <v>13</v>
      </c>
      <c r="I242">
        <v>9</v>
      </c>
    </row>
    <row r="243" spans="1:9" x14ac:dyDescent="0.3">
      <c r="A243">
        <v>242</v>
      </c>
      <c r="B243" s="5" t="s">
        <v>831</v>
      </c>
      <c r="C243" s="5" t="s">
        <v>652</v>
      </c>
      <c r="D243" s="5" t="s">
        <v>52</v>
      </c>
      <c r="E243" s="3">
        <v>40494</v>
      </c>
      <c r="F243">
        <v>8695</v>
      </c>
      <c r="G243">
        <v>23</v>
      </c>
      <c r="H243">
        <v>10</v>
      </c>
      <c r="I243">
        <v>8</v>
      </c>
    </row>
    <row r="244" spans="1:9" x14ac:dyDescent="0.3">
      <c r="A244">
        <v>243</v>
      </c>
      <c r="B244" s="5" t="s">
        <v>832</v>
      </c>
      <c r="C244" s="5" t="s">
        <v>648</v>
      </c>
      <c r="D244" s="5" t="s">
        <v>11</v>
      </c>
      <c r="E244" s="3">
        <v>43508</v>
      </c>
      <c r="F244">
        <v>8030</v>
      </c>
      <c r="G244">
        <v>39</v>
      </c>
      <c r="H244">
        <v>7</v>
      </c>
      <c r="I244">
        <v>4</v>
      </c>
    </row>
    <row r="245" spans="1:9" x14ac:dyDescent="0.3">
      <c r="A245">
        <v>244</v>
      </c>
      <c r="B245" s="5" t="s">
        <v>579</v>
      </c>
      <c r="C245" s="5" t="s">
        <v>833</v>
      </c>
      <c r="D245" s="5" t="s">
        <v>25</v>
      </c>
      <c r="E245" s="3">
        <v>42725</v>
      </c>
      <c r="F245">
        <v>6154</v>
      </c>
      <c r="G245">
        <v>55</v>
      </c>
      <c r="H245">
        <v>3</v>
      </c>
      <c r="I245">
        <v>8</v>
      </c>
    </row>
    <row r="246" spans="1:9" x14ac:dyDescent="0.3">
      <c r="A246">
        <v>245</v>
      </c>
      <c r="B246" s="5" t="s">
        <v>834</v>
      </c>
      <c r="C246" s="5" t="s">
        <v>835</v>
      </c>
      <c r="D246" s="5" t="s">
        <v>25</v>
      </c>
      <c r="E246" s="3">
        <v>44201</v>
      </c>
      <c r="F246">
        <v>8997</v>
      </c>
      <c r="G246">
        <v>55</v>
      </c>
      <c r="H246">
        <v>14</v>
      </c>
      <c r="I246">
        <v>5</v>
      </c>
    </row>
    <row r="247" spans="1:9" x14ac:dyDescent="0.3">
      <c r="A247">
        <v>246</v>
      </c>
      <c r="B247" s="5" t="s">
        <v>836</v>
      </c>
      <c r="C247" s="5" t="s">
        <v>837</v>
      </c>
      <c r="D247" s="5" t="s">
        <v>25</v>
      </c>
      <c r="E247" s="3">
        <v>40982</v>
      </c>
      <c r="F247">
        <v>8101</v>
      </c>
      <c r="G247">
        <v>42</v>
      </c>
      <c r="H247">
        <v>1</v>
      </c>
      <c r="I247">
        <v>6</v>
      </c>
    </row>
    <row r="248" spans="1:9" x14ac:dyDescent="0.3">
      <c r="A248">
        <v>247</v>
      </c>
      <c r="B248" s="5" t="s">
        <v>838</v>
      </c>
      <c r="C248" s="5" t="s">
        <v>839</v>
      </c>
      <c r="D248" s="5" t="s">
        <v>21</v>
      </c>
      <c r="E248" s="3">
        <v>40584</v>
      </c>
      <c r="F248">
        <v>8066</v>
      </c>
      <c r="G248">
        <v>34</v>
      </c>
      <c r="H248">
        <v>4</v>
      </c>
      <c r="I248">
        <v>8</v>
      </c>
    </row>
    <row r="249" spans="1:9" x14ac:dyDescent="0.3">
      <c r="A249">
        <v>248</v>
      </c>
      <c r="B249" s="5" t="s">
        <v>829</v>
      </c>
      <c r="C249" s="5" t="s">
        <v>840</v>
      </c>
      <c r="D249" s="5" t="s">
        <v>11</v>
      </c>
      <c r="E249" s="3">
        <v>42139</v>
      </c>
      <c r="F249">
        <v>8591</v>
      </c>
      <c r="G249">
        <v>22</v>
      </c>
      <c r="H249">
        <v>4</v>
      </c>
      <c r="I249">
        <v>5</v>
      </c>
    </row>
    <row r="250" spans="1:9" x14ac:dyDescent="0.3">
      <c r="A250">
        <v>249</v>
      </c>
      <c r="B250" s="5" t="s">
        <v>542</v>
      </c>
      <c r="C250" s="5" t="s">
        <v>841</v>
      </c>
      <c r="D250" s="5" t="s">
        <v>25</v>
      </c>
      <c r="E250" s="3">
        <v>41396</v>
      </c>
      <c r="F250">
        <v>6196</v>
      </c>
      <c r="G250">
        <v>37</v>
      </c>
      <c r="H250">
        <v>1</v>
      </c>
      <c r="I250">
        <v>6</v>
      </c>
    </row>
    <row r="251" spans="1:9" x14ac:dyDescent="0.3">
      <c r="A251">
        <v>250</v>
      </c>
      <c r="B251" s="5" t="s">
        <v>842</v>
      </c>
      <c r="C251" s="5" t="s">
        <v>578</v>
      </c>
      <c r="D251" s="5" t="s">
        <v>17</v>
      </c>
      <c r="E251" s="3">
        <v>42614</v>
      </c>
      <c r="F251">
        <v>8987</v>
      </c>
      <c r="G251">
        <v>50</v>
      </c>
      <c r="H251">
        <v>12</v>
      </c>
      <c r="I251">
        <v>9</v>
      </c>
    </row>
    <row r="252" spans="1:9" x14ac:dyDescent="0.3">
      <c r="A252">
        <v>251</v>
      </c>
      <c r="B252" s="5" t="s">
        <v>526</v>
      </c>
      <c r="C252" s="5" t="s">
        <v>843</v>
      </c>
      <c r="D252" s="5" t="s">
        <v>17</v>
      </c>
      <c r="E252" s="3">
        <v>41600</v>
      </c>
      <c r="F252">
        <v>5553</v>
      </c>
      <c r="G252">
        <v>35</v>
      </c>
      <c r="H252">
        <v>4</v>
      </c>
      <c r="I252">
        <v>4</v>
      </c>
    </row>
    <row r="253" spans="1:9" x14ac:dyDescent="0.3">
      <c r="A253">
        <v>252</v>
      </c>
      <c r="B253" s="5" t="s">
        <v>735</v>
      </c>
      <c r="C253" s="5" t="s">
        <v>509</v>
      </c>
      <c r="D253" s="5" t="s">
        <v>11</v>
      </c>
      <c r="E253" s="3">
        <v>41032</v>
      </c>
      <c r="F253">
        <v>4416</v>
      </c>
      <c r="G253">
        <v>55</v>
      </c>
      <c r="H253">
        <v>12</v>
      </c>
      <c r="I253">
        <v>6</v>
      </c>
    </row>
    <row r="254" spans="1:9" x14ac:dyDescent="0.3">
      <c r="A254">
        <v>253</v>
      </c>
      <c r="B254" s="5" t="s">
        <v>829</v>
      </c>
      <c r="C254" s="5" t="s">
        <v>844</v>
      </c>
      <c r="D254" s="5" t="s">
        <v>21</v>
      </c>
      <c r="E254" s="3">
        <v>40589</v>
      </c>
      <c r="F254">
        <v>7530</v>
      </c>
      <c r="G254">
        <v>59</v>
      </c>
      <c r="H254">
        <v>13</v>
      </c>
      <c r="I254">
        <v>7</v>
      </c>
    </row>
    <row r="255" spans="1:9" x14ac:dyDescent="0.3">
      <c r="A255">
        <v>254</v>
      </c>
      <c r="B255" s="5" t="s">
        <v>845</v>
      </c>
      <c r="C255" s="5" t="s">
        <v>846</v>
      </c>
      <c r="D255" s="5" t="s">
        <v>17</v>
      </c>
      <c r="E255" s="3">
        <v>41663</v>
      </c>
      <c r="F255">
        <v>6296</v>
      </c>
      <c r="G255">
        <v>32</v>
      </c>
      <c r="H255">
        <v>9</v>
      </c>
      <c r="I255">
        <v>7</v>
      </c>
    </row>
    <row r="256" spans="1:9" x14ac:dyDescent="0.3">
      <c r="A256">
        <v>255</v>
      </c>
      <c r="B256" s="5" t="s">
        <v>847</v>
      </c>
      <c r="C256" s="5" t="s">
        <v>848</v>
      </c>
      <c r="D256" s="5" t="s">
        <v>21</v>
      </c>
      <c r="E256" s="3">
        <v>42872</v>
      </c>
      <c r="F256">
        <v>8795</v>
      </c>
      <c r="G256">
        <v>50</v>
      </c>
      <c r="H256">
        <v>6</v>
      </c>
      <c r="I256">
        <v>7</v>
      </c>
    </row>
    <row r="257" spans="1:9" x14ac:dyDescent="0.3">
      <c r="A257">
        <v>256</v>
      </c>
      <c r="B257" s="5" t="s">
        <v>698</v>
      </c>
      <c r="C257" s="5" t="s">
        <v>771</v>
      </c>
      <c r="D257" s="5" t="s">
        <v>14</v>
      </c>
      <c r="E257" s="3">
        <v>42595</v>
      </c>
      <c r="F257">
        <v>8919</v>
      </c>
      <c r="G257">
        <v>26</v>
      </c>
      <c r="H257">
        <v>8</v>
      </c>
      <c r="I257">
        <v>9</v>
      </c>
    </row>
    <row r="258" spans="1:9" x14ac:dyDescent="0.3">
      <c r="A258">
        <v>257</v>
      </c>
      <c r="B258" s="5" t="s">
        <v>849</v>
      </c>
      <c r="C258" s="5" t="s">
        <v>850</v>
      </c>
      <c r="D258" s="5" t="s">
        <v>52</v>
      </c>
      <c r="E258" s="3">
        <v>44362</v>
      </c>
      <c r="F258">
        <v>3812</v>
      </c>
      <c r="G258">
        <v>58</v>
      </c>
      <c r="H258">
        <v>12</v>
      </c>
      <c r="I258">
        <v>9</v>
      </c>
    </row>
    <row r="259" spans="1:9" x14ac:dyDescent="0.3">
      <c r="A259">
        <v>258</v>
      </c>
      <c r="B259" s="5" t="s">
        <v>778</v>
      </c>
      <c r="C259" s="5" t="s">
        <v>851</v>
      </c>
      <c r="D259" s="5" t="s">
        <v>25</v>
      </c>
      <c r="E259" s="3">
        <v>42128</v>
      </c>
      <c r="F259">
        <v>4022</v>
      </c>
      <c r="G259">
        <v>44</v>
      </c>
      <c r="H259">
        <v>1</v>
      </c>
      <c r="I259">
        <v>8</v>
      </c>
    </row>
    <row r="260" spans="1:9" x14ac:dyDescent="0.3">
      <c r="A260">
        <v>259</v>
      </c>
      <c r="B260" s="5" t="s">
        <v>547</v>
      </c>
      <c r="C260" s="5" t="s">
        <v>852</v>
      </c>
      <c r="D260" s="5" t="s">
        <v>21</v>
      </c>
      <c r="E260" s="3">
        <v>42435</v>
      </c>
      <c r="F260">
        <v>8035</v>
      </c>
      <c r="G260">
        <v>23</v>
      </c>
      <c r="H260">
        <v>13</v>
      </c>
      <c r="I260">
        <v>8</v>
      </c>
    </row>
    <row r="261" spans="1:9" x14ac:dyDescent="0.3">
      <c r="A261">
        <v>260</v>
      </c>
      <c r="B261" s="5" t="s">
        <v>728</v>
      </c>
      <c r="C261" s="5" t="s">
        <v>853</v>
      </c>
      <c r="D261" s="5" t="s">
        <v>21</v>
      </c>
      <c r="E261" s="3">
        <v>43081</v>
      </c>
      <c r="F261">
        <v>5082</v>
      </c>
      <c r="G261">
        <v>41</v>
      </c>
      <c r="H261">
        <v>11</v>
      </c>
      <c r="I261">
        <v>9</v>
      </c>
    </row>
    <row r="262" spans="1:9" x14ac:dyDescent="0.3">
      <c r="A262">
        <v>261</v>
      </c>
      <c r="B262" s="5" t="s">
        <v>556</v>
      </c>
      <c r="C262" s="5" t="s">
        <v>854</v>
      </c>
      <c r="D262" s="5" t="s">
        <v>52</v>
      </c>
      <c r="E262" s="3">
        <v>42280</v>
      </c>
      <c r="F262">
        <v>6927</v>
      </c>
      <c r="G262">
        <v>34</v>
      </c>
      <c r="H262">
        <v>11</v>
      </c>
      <c r="I262">
        <v>7</v>
      </c>
    </row>
    <row r="263" spans="1:9" x14ac:dyDescent="0.3">
      <c r="A263">
        <v>262</v>
      </c>
      <c r="B263" s="5" t="s">
        <v>855</v>
      </c>
      <c r="C263" s="5" t="s">
        <v>650</v>
      </c>
      <c r="D263" s="5" t="s">
        <v>52</v>
      </c>
      <c r="E263" s="3">
        <v>43337</v>
      </c>
      <c r="F263">
        <v>8829</v>
      </c>
      <c r="G263">
        <v>55</v>
      </c>
      <c r="H263">
        <v>9</v>
      </c>
      <c r="I263">
        <v>7</v>
      </c>
    </row>
    <row r="264" spans="1:9" x14ac:dyDescent="0.3">
      <c r="A264">
        <v>263</v>
      </c>
      <c r="B264" s="5" t="s">
        <v>585</v>
      </c>
      <c r="C264" s="5" t="s">
        <v>856</v>
      </c>
      <c r="D264" s="5" t="s">
        <v>14</v>
      </c>
      <c r="E264" s="3">
        <v>42514</v>
      </c>
      <c r="F264">
        <v>5111</v>
      </c>
      <c r="G264">
        <v>50</v>
      </c>
      <c r="H264">
        <v>14</v>
      </c>
      <c r="I264">
        <v>5</v>
      </c>
    </row>
    <row r="265" spans="1:9" x14ac:dyDescent="0.3">
      <c r="A265">
        <v>264</v>
      </c>
      <c r="B265" s="5" t="s">
        <v>728</v>
      </c>
      <c r="C265" s="5" t="s">
        <v>857</v>
      </c>
      <c r="D265" s="5" t="s">
        <v>14</v>
      </c>
      <c r="E265" s="3">
        <v>43130</v>
      </c>
      <c r="F265">
        <v>8352</v>
      </c>
      <c r="G265">
        <v>51</v>
      </c>
      <c r="H265">
        <v>2</v>
      </c>
      <c r="I265">
        <v>4</v>
      </c>
    </row>
    <row r="266" spans="1:9" x14ac:dyDescent="0.3">
      <c r="A266">
        <v>265</v>
      </c>
      <c r="B266" s="5" t="s">
        <v>627</v>
      </c>
      <c r="C266" s="5" t="s">
        <v>833</v>
      </c>
      <c r="D266" s="5" t="s">
        <v>25</v>
      </c>
      <c r="E266" s="3">
        <v>44841</v>
      </c>
      <c r="F266">
        <v>7666</v>
      </c>
      <c r="G266">
        <v>30</v>
      </c>
      <c r="H266">
        <v>10</v>
      </c>
      <c r="I266">
        <v>8</v>
      </c>
    </row>
    <row r="267" spans="1:9" x14ac:dyDescent="0.3">
      <c r="A267">
        <v>266</v>
      </c>
      <c r="B267" s="5" t="s">
        <v>858</v>
      </c>
      <c r="C267" s="5" t="s">
        <v>772</v>
      </c>
      <c r="D267" s="5" t="s">
        <v>25</v>
      </c>
      <c r="E267" s="3">
        <v>43291</v>
      </c>
      <c r="F267">
        <v>6289</v>
      </c>
      <c r="G267">
        <v>38</v>
      </c>
      <c r="H267">
        <v>4</v>
      </c>
      <c r="I267">
        <v>4</v>
      </c>
    </row>
    <row r="268" spans="1:9" x14ac:dyDescent="0.3">
      <c r="A268">
        <v>267</v>
      </c>
      <c r="B268" s="5" t="s">
        <v>858</v>
      </c>
      <c r="C268" s="5" t="s">
        <v>772</v>
      </c>
      <c r="D268" s="5" t="s">
        <v>14</v>
      </c>
      <c r="E268" s="3">
        <v>44750</v>
      </c>
      <c r="F268">
        <v>5613</v>
      </c>
      <c r="G268">
        <v>36</v>
      </c>
      <c r="H268">
        <v>6</v>
      </c>
      <c r="I268">
        <v>9</v>
      </c>
    </row>
    <row r="269" spans="1:9" x14ac:dyDescent="0.3">
      <c r="A269">
        <v>268</v>
      </c>
      <c r="B269" s="5" t="s">
        <v>849</v>
      </c>
      <c r="C269" s="5" t="s">
        <v>626</v>
      </c>
      <c r="D269" s="5" t="s">
        <v>21</v>
      </c>
      <c r="E269" s="3">
        <v>42885</v>
      </c>
      <c r="F269">
        <v>8916</v>
      </c>
      <c r="G269">
        <v>42</v>
      </c>
      <c r="H269">
        <v>4</v>
      </c>
      <c r="I269">
        <v>6</v>
      </c>
    </row>
    <row r="270" spans="1:9" x14ac:dyDescent="0.3">
      <c r="A270">
        <v>269</v>
      </c>
      <c r="B270" s="5" t="s">
        <v>660</v>
      </c>
      <c r="C270" s="5" t="s">
        <v>859</v>
      </c>
      <c r="D270" s="5" t="s">
        <v>19</v>
      </c>
      <c r="E270" s="3">
        <v>44492</v>
      </c>
      <c r="F270">
        <v>3882</v>
      </c>
      <c r="G270">
        <v>22</v>
      </c>
      <c r="H270">
        <v>4</v>
      </c>
      <c r="I270">
        <v>8</v>
      </c>
    </row>
    <row r="271" spans="1:9" x14ac:dyDescent="0.3">
      <c r="A271">
        <v>270</v>
      </c>
      <c r="B271" s="5" t="s">
        <v>860</v>
      </c>
      <c r="C271" s="5" t="s">
        <v>603</v>
      </c>
      <c r="D271" s="5" t="s">
        <v>11</v>
      </c>
      <c r="E271" s="3">
        <v>44649</v>
      </c>
      <c r="F271">
        <v>5092</v>
      </c>
      <c r="G271">
        <v>24</v>
      </c>
      <c r="H271">
        <v>9</v>
      </c>
      <c r="I271">
        <v>7</v>
      </c>
    </row>
    <row r="272" spans="1:9" x14ac:dyDescent="0.3">
      <c r="A272">
        <v>271</v>
      </c>
      <c r="B272" s="5" t="s">
        <v>563</v>
      </c>
      <c r="C272" s="5" t="s">
        <v>861</v>
      </c>
      <c r="D272" s="5" t="s">
        <v>11</v>
      </c>
      <c r="E272" s="3">
        <v>42244</v>
      </c>
      <c r="F272">
        <v>3600</v>
      </c>
      <c r="G272">
        <v>36</v>
      </c>
      <c r="H272">
        <v>11</v>
      </c>
      <c r="I272">
        <v>9</v>
      </c>
    </row>
    <row r="273" spans="1:9" x14ac:dyDescent="0.3">
      <c r="A273">
        <v>272</v>
      </c>
      <c r="B273" s="5" t="s">
        <v>862</v>
      </c>
      <c r="C273" s="5" t="s">
        <v>863</v>
      </c>
      <c r="D273" s="5" t="s">
        <v>21</v>
      </c>
      <c r="E273" s="3">
        <v>43407</v>
      </c>
      <c r="F273">
        <v>4847</v>
      </c>
      <c r="G273">
        <v>52</v>
      </c>
      <c r="H273">
        <v>5</v>
      </c>
      <c r="I273">
        <v>8</v>
      </c>
    </row>
    <row r="274" spans="1:9" x14ac:dyDescent="0.3">
      <c r="A274">
        <v>273</v>
      </c>
      <c r="B274" s="5" t="s">
        <v>565</v>
      </c>
      <c r="C274" s="5" t="s">
        <v>598</v>
      </c>
      <c r="D274" s="5" t="s">
        <v>25</v>
      </c>
      <c r="E274" s="3">
        <v>40913</v>
      </c>
      <c r="F274">
        <v>4356</v>
      </c>
      <c r="G274">
        <v>53</v>
      </c>
      <c r="H274">
        <v>13</v>
      </c>
      <c r="I274">
        <v>7</v>
      </c>
    </row>
    <row r="275" spans="1:9" x14ac:dyDescent="0.3">
      <c r="A275">
        <v>274</v>
      </c>
      <c r="B275" s="5" t="s">
        <v>864</v>
      </c>
      <c r="C275" s="5" t="s">
        <v>865</v>
      </c>
      <c r="D275" s="5" t="s">
        <v>52</v>
      </c>
      <c r="E275" s="3">
        <v>41711</v>
      </c>
      <c r="F275">
        <v>4320</v>
      </c>
      <c r="G275">
        <v>55</v>
      </c>
      <c r="H275">
        <v>4</v>
      </c>
      <c r="I275">
        <v>5</v>
      </c>
    </row>
    <row r="276" spans="1:9" x14ac:dyDescent="0.3">
      <c r="A276">
        <v>275</v>
      </c>
      <c r="B276" s="5" t="s">
        <v>866</v>
      </c>
      <c r="C276" s="5" t="s">
        <v>500</v>
      </c>
      <c r="D276" s="5" t="s">
        <v>14</v>
      </c>
      <c r="E276" s="3">
        <v>45034</v>
      </c>
      <c r="F276">
        <v>4374</v>
      </c>
      <c r="G276">
        <v>41</v>
      </c>
      <c r="H276">
        <v>11</v>
      </c>
      <c r="I276">
        <v>9</v>
      </c>
    </row>
    <row r="277" spans="1:9" x14ac:dyDescent="0.3">
      <c r="A277">
        <v>276</v>
      </c>
      <c r="B277" s="5" t="s">
        <v>540</v>
      </c>
      <c r="C277" s="5" t="s">
        <v>867</v>
      </c>
      <c r="D277" s="5" t="s">
        <v>52</v>
      </c>
      <c r="E277" s="3">
        <v>44498</v>
      </c>
      <c r="F277">
        <v>4912</v>
      </c>
      <c r="G277">
        <v>34</v>
      </c>
      <c r="H277">
        <v>2</v>
      </c>
      <c r="I277">
        <v>9</v>
      </c>
    </row>
    <row r="278" spans="1:9" x14ac:dyDescent="0.3">
      <c r="A278">
        <v>277</v>
      </c>
      <c r="B278" s="5" t="s">
        <v>536</v>
      </c>
      <c r="C278" s="5" t="s">
        <v>506</v>
      </c>
      <c r="D278" s="5" t="s">
        <v>14</v>
      </c>
      <c r="E278" s="3">
        <v>41386</v>
      </c>
      <c r="F278">
        <v>8245</v>
      </c>
      <c r="G278">
        <v>47</v>
      </c>
      <c r="H278">
        <v>6</v>
      </c>
      <c r="I278">
        <v>9</v>
      </c>
    </row>
    <row r="279" spans="1:9" x14ac:dyDescent="0.3">
      <c r="A279">
        <v>278</v>
      </c>
      <c r="B279" s="5" t="s">
        <v>550</v>
      </c>
      <c r="C279" s="5" t="s">
        <v>584</v>
      </c>
      <c r="D279" s="5" t="s">
        <v>52</v>
      </c>
      <c r="E279" s="3">
        <v>41122</v>
      </c>
      <c r="F279">
        <v>7038</v>
      </c>
      <c r="G279">
        <v>23</v>
      </c>
      <c r="H279">
        <v>7</v>
      </c>
      <c r="I279">
        <v>4</v>
      </c>
    </row>
    <row r="280" spans="1:9" x14ac:dyDescent="0.3">
      <c r="A280">
        <v>279</v>
      </c>
      <c r="B280" s="5" t="s">
        <v>550</v>
      </c>
      <c r="C280" s="5" t="s">
        <v>809</v>
      </c>
      <c r="D280" s="5" t="s">
        <v>19</v>
      </c>
      <c r="E280" s="3">
        <v>43479</v>
      </c>
      <c r="F280">
        <v>6314</v>
      </c>
      <c r="G280">
        <v>36</v>
      </c>
      <c r="H280">
        <v>8</v>
      </c>
      <c r="I280">
        <v>7</v>
      </c>
    </row>
    <row r="281" spans="1:9" x14ac:dyDescent="0.3">
      <c r="A281">
        <v>280</v>
      </c>
      <c r="B281" s="5" t="s">
        <v>868</v>
      </c>
      <c r="C281" s="5" t="s">
        <v>522</v>
      </c>
      <c r="D281" s="5" t="s">
        <v>19</v>
      </c>
      <c r="E281" s="3">
        <v>41562</v>
      </c>
      <c r="F281">
        <v>5982</v>
      </c>
      <c r="G281">
        <v>22</v>
      </c>
      <c r="H281">
        <v>1</v>
      </c>
      <c r="I281">
        <v>7</v>
      </c>
    </row>
    <row r="282" spans="1:9" x14ac:dyDescent="0.3">
      <c r="A282">
        <v>281</v>
      </c>
      <c r="B282" s="5" t="s">
        <v>705</v>
      </c>
      <c r="C282" s="5" t="s">
        <v>869</v>
      </c>
      <c r="D282" s="5" t="s">
        <v>21</v>
      </c>
      <c r="E282" s="3">
        <v>43726</v>
      </c>
      <c r="F282">
        <v>8453</v>
      </c>
      <c r="G282">
        <v>54</v>
      </c>
      <c r="H282">
        <v>6</v>
      </c>
      <c r="I282">
        <v>9</v>
      </c>
    </row>
    <row r="283" spans="1:9" x14ac:dyDescent="0.3">
      <c r="A283">
        <v>282</v>
      </c>
      <c r="B283" s="5" t="s">
        <v>870</v>
      </c>
      <c r="C283" s="5" t="s">
        <v>871</v>
      </c>
      <c r="D283" s="5" t="s">
        <v>19</v>
      </c>
      <c r="E283" s="3">
        <v>42670</v>
      </c>
      <c r="F283">
        <v>6055</v>
      </c>
      <c r="G283">
        <v>24</v>
      </c>
      <c r="H283">
        <v>6</v>
      </c>
      <c r="I283">
        <v>4</v>
      </c>
    </row>
    <row r="284" spans="1:9" x14ac:dyDescent="0.3">
      <c r="A284">
        <v>283</v>
      </c>
      <c r="B284" s="5" t="s">
        <v>581</v>
      </c>
      <c r="C284" s="5" t="s">
        <v>872</v>
      </c>
      <c r="D284" s="5" t="s">
        <v>14</v>
      </c>
      <c r="E284" s="3">
        <v>44550</v>
      </c>
      <c r="F284">
        <v>4228</v>
      </c>
      <c r="G284">
        <v>39</v>
      </c>
      <c r="H284">
        <v>14</v>
      </c>
      <c r="I284">
        <v>7</v>
      </c>
    </row>
    <row r="285" spans="1:9" x14ac:dyDescent="0.3">
      <c r="A285">
        <v>284</v>
      </c>
      <c r="B285" s="5" t="s">
        <v>563</v>
      </c>
      <c r="C285" s="5" t="s">
        <v>873</v>
      </c>
      <c r="D285" s="5" t="s">
        <v>52</v>
      </c>
      <c r="E285" s="3">
        <v>44980</v>
      </c>
      <c r="F285">
        <v>7409</v>
      </c>
      <c r="G285">
        <v>24</v>
      </c>
      <c r="H285">
        <v>2</v>
      </c>
      <c r="I285">
        <v>8</v>
      </c>
    </row>
    <row r="286" spans="1:9" x14ac:dyDescent="0.3">
      <c r="A286">
        <v>285</v>
      </c>
      <c r="B286" s="5" t="s">
        <v>556</v>
      </c>
      <c r="C286" s="5" t="s">
        <v>752</v>
      </c>
      <c r="D286" s="5" t="s">
        <v>14</v>
      </c>
      <c r="E286" s="3">
        <v>45461</v>
      </c>
      <c r="F286">
        <v>8323</v>
      </c>
      <c r="G286">
        <v>45</v>
      </c>
      <c r="H286">
        <v>14</v>
      </c>
      <c r="I286">
        <v>5</v>
      </c>
    </row>
    <row r="287" spans="1:9" x14ac:dyDescent="0.3">
      <c r="A287">
        <v>286</v>
      </c>
      <c r="B287" s="5" t="s">
        <v>874</v>
      </c>
      <c r="C287" s="5" t="s">
        <v>875</v>
      </c>
      <c r="D287" s="5" t="s">
        <v>25</v>
      </c>
      <c r="E287" s="3">
        <v>40234</v>
      </c>
      <c r="F287">
        <v>8505</v>
      </c>
      <c r="G287">
        <v>24</v>
      </c>
      <c r="H287">
        <v>9</v>
      </c>
      <c r="I287">
        <v>5</v>
      </c>
    </row>
    <row r="288" spans="1:9" x14ac:dyDescent="0.3">
      <c r="A288">
        <v>287</v>
      </c>
      <c r="B288" s="5" t="s">
        <v>876</v>
      </c>
      <c r="C288" s="5" t="s">
        <v>877</v>
      </c>
      <c r="D288" s="5" t="s">
        <v>21</v>
      </c>
      <c r="E288" s="3">
        <v>42944</v>
      </c>
      <c r="F288">
        <v>4786</v>
      </c>
      <c r="G288">
        <v>48</v>
      </c>
      <c r="H288">
        <v>1</v>
      </c>
      <c r="I288">
        <v>5</v>
      </c>
    </row>
    <row r="289" spans="1:9" x14ac:dyDescent="0.3">
      <c r="A289">
        <v>288</v>
      </c>
      <c r="B289" s="5" t="s">
        <v>726</v>
      </c>
      <c r="C289" s="5" t="s">
        <v>560</v>
      </c>
      <c r="D289" s="5" t="s">
        <v>52</v>
      </c>
      <c r="E289" s="3">
        <v>42631</v>
      </c>
      <c r="F289">
        <v>4383</v>
      </c>
      <c r="G289">
        <v>36</v>
      </c>
      <c r="H289">
        <v>6</v>
      </c>
      <c r="I289">
        <v>8</v>
      </c>
    </row>
    <row r="290" spans="1:9" x14ac:dyDescent="0.3">
      <c r="A290">
        <v>289</v>
      </c>
      <c r="B290" s="5" t="s">
        <v>834</v>
      </c>
      <c r="C290" s="5" t="s">
        <v>856</v>
      </c>
      <c r="D290" s="5" t="s">
        <v>11</v>
      </c>
      <c r="E290" s="3">
        <v>43363</v>
      </c>
      <c r="F290">
        <v>8743</v>
      </c>
      <c r="G290">
        <v>40</v>
      </c>
      <c r="H290">
        <v>13</v>
      </c>
      <c r="I290">
        <v>9</v>
      </c>
    </row>
    <row r="291" spans="1:9" x14ac:dyDescent="0.3">
      <c r="A291">
        <v>290</v>
      </c>
      <c r="B291" s="5" t="s">
        <v>848</v>
      </c>
      <c r="C291" s="5" t="s">
        <v>878</v>
      </c>
      <c r="D291" s="5" t="s">
        <v>14</v>
      </c>
      <c r="E291" s="3">
        <v>44975</v>
      </c>
      <c r="F291">
        <v>4241</v>
      </c>
      <c r="G291">
        <v>49</v>
      </c>
      <c r="H291">
        <v>6</v>
      </c>
      <c r="I291">
        <v>7</v>
      </c>
    </row>
    <row r="292" spans="1:9" x14ac:dyDescent="0.3">
      <c r="A292">
        <v>291</v>
      </c>
      <c r="B292" s="5" t="s">
        <v>675</v>
      </c>
      <c r="C292" s="5" t="s">
        <v>630</v>
      </c>
      <c r="D292" s="5" t="s">
        <v>25</v>
      </c>
      <c r="E292" s="3">
        <v>40811</v>
      </c>
      <c r="F292">
        <v>8229</v>
      </c>
      <c r="G292">
        <v>27</v>
      </c>
      <c r="H292">
        <v>14</v>
      </c>
      <c r="I292">
        <v>7</v>
      </c>
    </row>
    <row r="293" spans="1:9" x14ac:dyDescent="0.3">
      <c r="A293">
        <v>292</v>
      </c>
      <c r="B293" s="5" t="s">
        <v>588</v>
      </c>
      <c r="C293" s="5" t="s">
        <v>879</v>
      </c>
      <c r="D293" s="5" t="s">
        <v>11</v>
      </c>
      <c r="E293" s="3">
        <v>43076</v>
      </c>
      <c r="F293">
        <v>6578</v>
      </c>
      <c r="G293">
        <v>31</v>
      </c>
      <c r="H293">
        <v>12</v>
      </c>
      <c r="I293">
        <v>8</v>
      </c>
    </row>
    <row r="294" spans="1:9" x14ac:dyDescent="0.3">
      <c r="A294">
        <v>293</v>
      </c>
      <c r="B294" s="5" t="s">
        <v>658</v>
      </c>
      <c r="C294" s="5" t="s">
        <v>708</v>
      </c>
      <c r="D294" s="5" t="s">
        <v>21</v>
      </c>
      <c r="E294" s="3">
        <v>43475</v>
      </c>
      <c r="F294">
        <v>5964</v>
      </c>
      <c r="G294">
        <v>30</v>
      </c>
      <c r="H294">
        <v>12</v>
      </c>
      <c r="I294">
        <v>4</v>
      </c>
    </row>
    <row r="295" spans="1:9" x14ac:dyDescent="0.3">
      <c r="A295">
        <v>294</v>
      </c>
      <c r="B295" s="5" t="s">
        <v>605</v>
      </c>
      <c r="C295" s="5" t="s">
        <v>701</v>
      </c>
      <c r="D295" s="5" t="s">
        <v>21</v>
      </c>
      <c r="E295" s="3">
        <v>42257</v>
      </c>
      <c r="F295">
        <v>5244</v>
      </c>
      <c r="G295">
        <v>56</v>
      </c>
      <c r="H295">
        <v>12</v>
      </c>
      <c r="I295">
        <v>7</v>
      </c>
    </row>
    <row r="296" spans="1:9" x14ac:dyDescent="0.3">
      <c r="A296">
        <v>295</v>
      </c>
      <c r="B296" s="5" t="s">
        <v>834</v>
      </c>
      <c r="C296" s="5" t="s">
        <v>880</v>
      </c>
      <c r="D296" s="5" t="s">
        <v>14</v>
      </c>
      <c r="E296" s="3">
        <v>44544</v>
      </c>
      <c r="F296">
        <v>6169</v>
      </c>
      <c r="G296">
        <v>26</v>
      </c>
      <c r="H296">
        <v>7</v>
      </c>
      <c r="I296">
        <v>4</v>
      </c>
    </row>
    <row r="297" spans="1:9" x14ac:dyDescent="0.3">
      <c r="A297">
        <v>296</v>
      </c>
      <c r="B297" s="5" t="s">
        <v>726</v>
      </c>
      <c r="C297" s="5" t="s">
        <v>633</v>
      </c>
      <c r="D297" s="5" t="s">
        <v>19</v>
      </c>
      <c r="E297" s="3">
        <v>45581</v>
      </c>
      <c r="F297">
        <v>4802</v>
      </c>
      <c r="G297">
        <v>31</v>
      </c>
      <c r="H297">
        <v>9</v>
      </c>
      <c r="I297">
        <v>9</v>
      </c>
    </row>
    <row r="298" spans="1:9" x14ac:dyDescent="0.3">
      <c r="A298">
        <v>297</v>
      </c>
      <c r="B298" s="5" t="s">
        <v>802</v>
      </c>
      <c r="C298" s="5" t="s">
        <v>881</v>
      </c>
      <c r="D298" s="5" t="s">
        <v>11</v>
      </c>
      <c r="E298" s="3">
        <v>45214</v>
      </c>
      <c r="F298">
        <v>7614</v>
      </c>
      <c r="G298">
        <v>39</v>
      </c>
      <c r="H298">
        <v>10</v>
      </c>
      <c r="I298">
        <v>6</v>
      </c>
    </row>
    <row r="299" spans="1:9" x14ac:dyDescent="0.3">
      <c r="A299">
        <v>298</v>
      </c>
      <c r="B299" s="5" t="s">
        <v>552</v>
      </c>
      <c r="C299" s="5" t="s">
        <v>882</v>
      </c>
      <c r="D299" s="5" t="s">
        <v>14</v>
      </c>
      <c r="E299" s="3">
        <v>42231</v>
      </c>
      <c r="F299">
        <v>7276</v>
      </c>
      <c r="G299">
        <v>25</v>
      </c>
      <c r="H299">
        <v>4</v>
      </c>
      <c r="I299">
        <v>9</v>
      </c>
    </row>
    <row r="300" spans="1:9" x14ac:dyDescent="0.3">
      <c r="A300">
        <v>299</v>
      </c>
      <c r="B300" s="5" t="s">
        <v>665</v>
      </c>
      <c r="C300" s="5" t="s">
        <v>723</v>
      </c>
      <c r="D300" s="5" t="s">
        <v>25</v>
      </c>
      <c r="E300" s="3">
        <v>43607</v>
      </c>
      <c r="F300">
        <v>7427</v>
      </c>
      <c r="G300">
        <v>41</v>
      </c>
      <c r="H300">
        <v>2</v>
      </c>
      <c r="I300">
        <v>9</v>
      </c>
    </row>
    <row r="301" spans="1:9" x14ac:dyDescent="0.3">
      <c r="A301">
        <v>300</v>
      </c>
      <c r="B301" s="5" t="s">
        <v>883</v>
      </c>
      <c r="C301" s="5" t="s">
        <v>884</v>
      </c>
      <c r="D301" s="5" t="s">
        <v>19</v>
      </c>
      <c r="E301" s="3">
        <v>45034</v>
      </c>
      <c r="F301">
        <v>8461</v>
      </c>
      <c r="G301">
        <v>25</v>
      </c>
      <c r="H301">
        <v>6</v>
      </c>
      <c r="I301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39D2-6CCF-482A-8D4D-9723205604CF}">
  <dimension ref="A1:H301"/>
  <sheetViews>
    <sheetView workbookViewId="0">
      <selection activeCell="B4" sqref="B4"/>
    </sheetView>
  </sheetViews>
  <sheetFormatPr defaultRowHeight="14.4" x14ac:dyDescent="0.3"/>
  <cols>
    <col min="1" max="1" width="13.77734375" bestFit="1" customWidth="1"/>
    <col min="2" max="2" width="24.44140625" bestFit="1" customWidth="1"/>
    <col min="3" max="3" width="13.33203125" bestFit="1" customWidth="1"/>
    <col min="4" max="4" width="15.77734375" bestFit="1" customWidth="1"/>
    <col min="5" max="5" width="8.33203125" bestFit="1" customWidth="1"/>
    <col min="6" max="6" width="6.44140625" bestFit="1" customWidth="1"/>
    <col min="7" max="7" width="18.6640625" bestFit="1" customWidth="1"/>
    <col min="8" max="8" width="2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10</v>
      </c>
      <c r="C2" t="s">
        <v>11</v>
      </c>
      <c r="D2" s="3">
        <v>43059</v>
      </c>
      <c r="E2">
        <v>6614</v>
      </c>
      <c r="F2">
        <v>26</v>
      </c>
      <c r="G2">
        <v>8</v>
      </c>
      <c r="H2">
        <v>6</v>
      </c>
    </row>
    <row r="3" spans="1:8" x14ac:dyDescent="0.3">
      <c r="A3">
        <v>2</v>
      </c>
      <c r="B3" t="s">
        <v>13</v>
      </c>
      <c r="C3" t="s">
        <v>14</v>
      </c>
      <c r="D3" s="3">
        <v>41240</v>
      </c>
      <c r="E3">
        <v>7499</v>
      </c>
      <c r="F3">
        <v>40</v>
      </c>
      <c r="G3">
        <v>11</v>
      </c>
      <c r="H3">
        <v>9</v>
      </c>
    </row>
    <row r="4" spans="1:8" x14ac:dyDescent="0.3">
      <c r="A4">
        <v>3</v>
      </c>
      <c r="B4" t="s">
        <v>16</v>
      </c>
      <c r="C4" t="s">
        <v>17</v>
      </c>
      <c r="D4" s="3">
        <v>41936</v>
      </c>
      <c r="E4">
        <v>8220</v>
      </c>
      <c r="F4">
        <v>47</v>
      </c>
      <c r="G4">
        <v>11</v>
      </c>
      <c r="H4">
        <v>8</v>
      </c>
    </row>
    <row r="5" spans="1:8" x14ac:dyDescent="0.3">
      <c r="A5">
        <v>4</v>
      </c>
      <c r="B5" t="s">
        <v>18</v>
      </c>
      <c r="C5" t="s">
        <v>19</v>
      </c>
      <c r="D5" s="3">
        <v>42572</v>
      </c>
      <c r="E5">
        <v>6578</v>
      </c>
      <c r="F5">
        <v>42</v>
      </c>
      <c r="G5">
        <v>4</v>
      </c>
      <c r="H5">
        <v>9</v>
      </c>
    </row>
    <row r="6" spans="1:8" x14ac:dyDescent="0.3">
      <c r="A6">
        <v>5</v>
      </c>
      <c r="B6" t="s">
        <v>20</v>
      </c>
      <c r="C6" t="s">
        <v>21</v>
      </c>
      <c r="D6" s="3">
        <v>43738</v>
      </c>
      <c r="E6">
        <v>5705</v>
      </c>
      <c r="F6">
        <v>43</v>
      </c>
      <c r="G6">
        <v>6</v>
      </c>
      <c r="H6">
        <v>6</v>
      </c>
    </row>
    <row r="7" spans="1:8" x14ac:dyDescent="0.3">
      <c r="A7">
        <v>6</v>
      </c>
      <c r="B7" t="s">
        <v>22</v>
      </c>
      <c r="C7" t="s">
        <v>14</v>
      </c>
      <c r="D7" s="3">
        <v>40655</v>
      </c>
      <c r="E7">
        <v>6133</v>
      </c>
      <c r="F7">
        <v>25</v>
      </c>
      <c r="G7">
        <v>11</v>
      </c>
      <c r="H7">
        <v>4</v>
      </c>
    </row>
    <row r="8" spans="1:8" x14ac:dyDescent="0.3">
      <c r="A8">
        <v>7</v>
      </c>
      <c r="B8" t="s">
        <v>23</v>
      </c>
      <c r="C8" t="s">
        <v>14</v>
      </c>
      <c r="D8" s="3">
        <v>45460</v>
      </c>
      <c r="E8">
        <v>5096</v>
      </c>
      <c r="F8">
        <v>29</v>
      </c>
      <c r="G8">
        <v>13</v>
      </c>
      <c r="H8">
        <v>8</v>
      </c>
    </row>
    <row r="9" spans="1:8" x14ac:dyDescent="0.3">
      <c r="A9">
        <v>8</v>
      </c>
      <c r="C9" t="s">
        <v>25</v>
      </c>
      <c r="D9" s="3">
        <v>43734</v>
      </c>
      <c r="E9">
        <v>3771</v>
      </c>
      <c r="F9">
        <v>35</v>
      </c>
      <c r="G9">
        <v>2</v>
      </c>
      <c r="H9">
        <v>5</v>
      </c>
    </row>
    <row r="10" spans="1:8" x14ac:dyDescent="0.3">
      <c r="A10">
        <v>9</v>
      </c>
      <c r="B10" t="s">
        <v>26</v>
      </c>
      <c r="C10" t="s">
        <v>17</v>
      </c>
      <c r="D10" s="3">
        <v>41677</v>
      </c>
      <c r="E10">
        <v>8754</v>
      </c>
      <c r="F10">
        <v>50</v>
      </c>
      <c r="G10">
        <v>4</v>
      </c>
      <c r="H10">
        <v>6</v>
      </c>
    </row>
    <row r="11" spans="1:8" x14ac:dyDescent="0.3">
      <c r="A11">
        <v>10</v>
      </c>
      <c r="B11" t="s">
        <v>27</v>
      </c>
      <c r="C11" t="s">
        <v>11</v>
      </c>
      <c r="D11" s="3">
        <v>45386</v>
      </c>
      <c r="E11">
        <v>4462</v>
      </c>
      <c r="F11">
        <v>53</v>
      </c>
      <c r="G11">
        <v>1</v>
      </c>
      <c r="H11">
        <v>6</v>
      </c>
    </row>
    <row r="12" spans="1:8" x14ac:dyDescent="0.3">
      <c r="A12">
        <v>11</v>
      </c>
      <c r="B12" t="s">
        <v>28</v>
      </c>
      <c r="C12" t="s">
        <v>19</v>
      </c>
      <c r="D12" s="3">
        <v>42715</v>
      </c>
      <c r="E12">
        <v>6345</v>
      </c>
      <c r="F12">
        <v>38</v>
      </c>
      <c r="G12">
        <v>7</v>
      </c>
      <c r="H12">
        <v>4</v>
      </c>
    </row>
    <row r="13" spans="1:8" x14ac:dyDescent="0.3">
      <c r="A13">
        <v>12</v>
      </c>
      <c r="B13" t="s">
        <v>29</v>
      </c>
      <c r="C13" t="s">
        <v>14</v>
      </c>
      <c r="D13" s="3">
        <v>45294</v>
      </c>
      <c r="E13">
        <v>8141</v>
      </c>
      <c r="F13">
        <v>45</v>
      </c>
      <c r="G13">
        <v>5</v>
      </c>
      <c r="H13">
        <v>4</v>
      </c>
    </row>
    <row r="14" spans="1:8" x14ac:dyDescent="0.3">
      <c r="A14">
        <v>13</v>
      </c>
      <c r="B14" t="s">
        <v>30</v>
      </c>
      <c r="C14" t="s">
        <v>17</v>
      </c>
      <c r="D14" s="3">
        <v>40117</v>
      </c>
      <c r="E14">
        <v>7082</v>
      </c>
      <c r="F14">
        <v>32</v>
      </c>
      <c r="G14">
        <v>13</v>
      </c>
      <c r="H14">
        <v>7</v>
      </c>
    </row>
    <row r="15" spans="1:8" x14ac:dyDescent="0.3">
      <c r="A15">
        <v>14</v>
      </c>
      <c r="B15" t="s">
        <v>31</v>
      </c>
      <c r="C15" t="s">
        <v>11</v>
      </c>
      <c r="D15" s="3">
        <v>42363</v>
      </c>
      <c r="E15">
        <v>6325</v>
      </c>
      <c r="F15">
        <v>45</v>
      </c>
      <c r="G15">
        <v>1</v>
      </c>
      <c r="H15">
        <v>8</v>
      </c>
    </row>
    <row r="16" spans="1:8" x14ac:dyDescent="0.3">
      <c r="A16">
        <v>15</v>
      </c>
      <c r="B16" t="s">
        <v>32</v>
      </c>
      <c r="C16" t="s">
        <v>21</v>
      </c>
      <c r="D16" s="3">
        <v>44418</v>
      </c>
      <c r="E16">
        <v>6296</v>
      </c>
      <c r="F16">
        <v>33</v>
      </c>
      <c r="G16">
        <v>3</v>
      </c>
      <c r="H16">
        <v>7</v>
      </c>
    </row>
    <row r="17" spans="1:8" x14ac:dyDescent="0.3">
      <c r="A17">
        <v>16</v>
      </c>
      <c r="B17" t="s">
        <v>33</v>
      </c>
      <c r="C17" t="s">
        <v>21</v>
      </c>
      <c r="D17" s="3">
        <v>43935</v>
      </c>
      <c r="E17">
        <v>6504</v>
      </c>
      <c r="F17">
        <v>39</v>
      </c>
      <c r="G17">
        <v>2</v>
      </c>
      <c r="H17">
        <v>6</v>
      </c>
    </row>
    <row r="18" spans="1:8" x14ac:dyDescent="0.3">
      <c r="A18">
        <v>17</v>
      </c>
      <c r="B18" t="s">
        <v>34</v>
      </c>
      <c r="C18" t="s">
        <v>21</v>
      </c>
      <c r="D18" s="3">
        <v>43538</v>
      </c>
      <c r="E18">
        <v>4894</v>
      </c>
      <c r="F18">
        <v>56</v>
      </c>
      <c r="G18">
        <v>1</v>
      </c>
      <c r="H18">
        <v>6</v>
      </c>
    </row>
    <row r="19" spans="1:8" x14ac:dyDescent="0.3">
      <c r="A19">
        <v>18</v>
      </c>
      <c r="B19" t="s">
        <v>35</v>
      </c>
      <c r="C19" t="s">
        <v>25</v>
      </c>
      <c r="D19" s="3">
        <v>45312</v>
      </c>
      <c r="E19">
        <v>6340</v>
      </c>
      <c r="F19">
        <v>40</v>
      </c>
      <c r="G19">
        <v>11</v>
      </c>
      <c r="H19">
        <v>6</v>
      </c>
    </row>
    <row r="20" spans="1:8" x14ac:dyDescent="0.3">
      <c r="A20">
        <v>19</v>
      </c>
      <c r="B20" t="s">
        <v>36</v>
      </c>
      <c r="C20" t="s">
        <v>25</v>
      </c>
      <c r="D20" s="3">
        <v>43444</v>
      </c>
      <c r="E20">
        <v>4407</v>
      </c>
      <c r="F20">
        <v>57</v>
      </c>
      <c r="G20">
        <v>2</v>
      </c>
      <c r="H20">
        <v>7</v>
      </c>
    </row>
    <row r="21" spans="1:8" x14ac:dyDescent="0.3">
      <c r="A21">
        <v>20</v>
      </c>
      <c r="B21" t="s">
        <v>37</v>
      </c>
      <c r="C21" t="s">
        <v>19</v>
      </c>
      <c r="D21" s="3">
        <v>41882</v>
      </c>
      <c r="E21">
        <v>6014</v>
      </c>
      <c r="F21">
        <v>25</v>
      </c>
      <c r="G21">
        <v>1</v>
      </c>
      <c r="H21">
        <v>9</v>
      </c>
    </row>
    <row r="22" spans="1:8" x14ac:dyDescent="0.3">
      <c r="A22">
        <v>21</v>
      </c>
      <c r="B22" t="s">
        <v>38</v>
      </c>
      <c r="C22" t="s">
        <v>21</v>
      </c>
      <c r="D22" s="3">
        <v>44798</v>
      </c>
      <c r="E22">
        <v>6568</v>
      </c>
      <c r="F22">
        <v>38</v>
      </c>
      <c r="G22">
        <v>12</v>
      </c>
      <c r="H22">
        <v>7</v>
      </c>
    </row>
    <row r="23" spans="1:8" x14ac:dyDescent="0.3">
      <c r="A23">
        <v>22</v>
      </c>
      <c r="B23" t="s">
        <v>39</v>
      </c>
      <c r="C23" t="s">
        <v>19</v>
      </c>
      <c r="D23" s="3">
        <v>44018</v>
      </c>
      <c r="E23">
        <v>5501</v>
      </c>
      <c r="F23">
        <v>34</v>
      </c>
      <c r="G23">
        <v>8</v>
      </c>
      <c r="H23">
        <v>4</v>
      </c>
    </row>
    <row r="24" spans="1:8" x14ac:dyDescent="0.3">
      <c r="A24">
        <v>23</v>
      </c>
      <c r="B24" t="s">
        <v>40</v>
      </c>
      <c r="C24" t="s">
        <v>14</v>
      </c>
      <c r="D24" s="3">
        <v>42862</v>
      </c>
      <c r="E24">
        <v>3963</v>
      </c>
      <c r="F24">
        <v>24</v>
      </c>
      <c r="G24">
        <v>3</v>
      </c>
      <c r="H24">
        <v>4</v>
      </c>
    </row>
    <row r="25" spans="1:8" x14ac:dyDescent="0.3">
      <c r="A25">
        <v>24</v>
      </c>
      <c r="B25" t="s">
        <v>41</v>
      </c>
      <c r="C25" t="s">
        <v>11</v>
      </c>
      <c r="D25" s="3">
        <v>40169</v>
      </c>
      <c r="E25">
        <v>6925</v>
      </c>
      <c r="F25">
        <v>24</v>
      </c>
      <c r="G25">
        <v>11</v>
      </c>
      <c r="H25">
        <v>4</v>
      </c>
    </row>
    <row r="26" spans="1:8" x14ac:dyDescent="0.3">
      <c r="A26">
        <v>25</v>
      </c>
      <c r="B26" t="s">
        <v>42</v>
      </c>
      <c r="C26" t="s">
        <v>17</v>
      </c>
      <c r="D26" s="3">
        <v>40905</v>
      </c>
      <c r="E26">
        <v>7410</v>
      </c>
      <c r="F26">
        <v>35</v>
      </c>
      <c r="G26">
        <v>3</v>
      </c>
      <c r="H26">
        <v>8</v>
      </c>
    </row>
    <row r="27" spans="1:8" x14ac:dyDescent="0.3">
      <c r="A27">
        <v>26</v>
      </c>
      <c r="B27" t="s">
        <v>43</v>
      </c>
      <c r="C27" t="s">
        <v>17</v>
      </c>
      <c r="D27" s="3">
        <v>43367</v>
      </c>
      <c r="E27">
        <v>4781</v>
      </c>
      <c r="F27">
        <v>47</v>
      </c>
      <c r="G27">
        <v>5</v>
      </c>
      <c r="H27">
        <v>6</v>
      </c>
    </row>
    <row r="28" spans="1:8" x14ac:dyDescent="0.3">
      <c r="A28">
        <v>27</v>
      </c>
      <c r="B28" t="s">
        <v>44</v>
      </c>
      <c r="C28" t="s">
        <v>25</v>
      </c>
      <c r="D28" s="3">
        <v>42435</v>
      </c>
      <c r="E28">
        <v>3553</v>
      </c>
      <c r="F28">
        <v>46</v>
      </c>
      <c r="G28">
        <v>13</v>
      </c>
      <c r="H28">
        <v>7</v>
      </c>
    </row>
    <row r="29" spans="1:8" x14ac:dyDescent="0.3">
      <c r="A29">
        <v>28</v>
      </c>
      <c r="B29" t="s">
        <v>45</v>
      </c>
      <c r="C29" t="s">
        <v>14</v>
      </c>
      <c r="D29" s="3">
        <v>45330</v>
      </c>
      <c r="E29">
        <v>3634</v>
      </c>
      <c r="F29">
        <v>36</v>
      </c>
      <c r="G29">
        <v>14</v>
      </c>
      <c r="H29">
        <v>8</v>
      </c>
    </row>
    <row r="30" spans="1:8" x14ac:dyDescent="0.3">
      <c r="A30">
        <v>29</v>
      </c>
      <c r="B30" t="s">
        <v>46</v>
      </c>
      <c r="C30" t="s">
        <v>25</v>
      </c>
      <c r="D30" s="3">
        <v>42740</v>
      </c>
      <c r="E30">
        <v>6558</v>
      </c>
      <c r="F30">
        <v>42</v>
      </c>
      <c r="G30">
        <v>14</v>
      </c>
      <c r="H30">
        <v>8</v>
      </c>
    </row>
    <row r="31" spans="1:8" x14ac:dyDescent="0.3">
      <c r="A31">
        <v>30</v>
      </c>
      <c r="B31" t="s">
        <v>47</v>
      </c>
      <c r="C31" t="s">
        <v>19</v>
      </c>
      <c r="D31" s="3">
        <v>40832</v>
      </c>
      <c r="E31">
        <v>6362</v>
      </c>
      <c r="F31">
        <v>46</v>
      </c>
      <c r="G31">
        <v>11</v>
      </c>
      <c r="H31">
        <v>9</v>
      </c>
    </row>
    <row r="32" spans="1:8" x14ac:dyDescent="0.3">
      <c r="A32">
        <v>31</v>
      </c>
      <c r="B32" t="s">
        <v>48</v>
      </c>
      <c r="C32" t="s">
        <v>25</v>
      </c>
      <c r="D32" s="3">
        <v>44689</v>
      </c>
      <c r="E32">
        <v>4379</v>
      </c>
      <c r="F32">
        <v>32</v>
      </c>
      <c r="G32">
        <v>14</v>
      </c>
      <c r="H32">
        <v>4</v>
      </c>
    </row>
    <row r="33" spans="1:8" x14ac:dyDescent="0.3">
      <c r="A33">
        <v>32</v>
      </c>
      <c r="B33" t="s">
        <v>49</v>
      </c>
      <c r="C33" t="s">
        <v>19</v>
      </c>
      <c r="D33" s="3">
        <v>42599</v>
      </c>
      <c r="E33">
        <v>6003</v>
      </c>
      <c r="F33">
        <v>27</v>
      </c>
      <c r="G33">
        <v>3</v>
      </c>
      <c r="H33">
        <v>4</v>
      </c>
    </row>
    <row r="34" spans="1:8" x14ac:dyDescent="0.3">
      <c r="A34">
        <v>33</v>
      </c>
      <c r="B34" t="s">
        <v>50</v>
      </c>
      <c r="C34" t="s">
        <v>25</v>
      </c>
      <c r="D34" s="3">
        <v>42079</v>
      </c>
      <c r="E34">
        <v>4057</v>
      </c>
      <c r="F34">
        <v>26</v>
      </c>
      <c r="G34">
        <v>13</v>
      </c>
      <c r="H34">
        <v>6</v>
      </c>
    </row>
    <row r="35" spans="1:8" x14ac:dyDescent="0.3">
      <c r="A35">
        <v>34</v>
      </c>
      <c r="B35" t="s">
        <v>51</v>
      </c>
      <c r="C35" t="s">
        <v>52</v>
      </c>
      <c r="D35" s="3">
        <v>41923</v>
      </c>
      <c r="E35">
        <v>3651</v>
      </c>
      <c r="F35">
        <v>28</v>
      </c>
      <c r="G35">
        <v>11</v>
      </c>
      <c r="H35">
        <v>6</v>
      </c>
    </row>
    <row r="36" spans="1:8" x14ac:dyDescent="0.3">
      <c r="A36">
        <v>35</v>
      </c>
      <c r="B36" t="s">
        <v>53</v>
      </c>
      <c r="C36" t="s">
        <v>11</v>
      </c>
      <c r="D36" s="3">
        <v>42729</v>
      </c>
      <c r="E36">
        <v>7671</v>
      </c>
      <c r="F36">
        <v>54</v>
      </c>
      <c r="G36">
        <v>7</v>
      </c>
      <c r="H36">
        <v>5</v>
      </c>
    </row>
    <row r="37" spans="1:8" x14ac:dyDescent="0.3">
      <c r="A37">
        <v>36</v>
      </c>
      <c r="B37" t="s">
        <v>54</v>
      </c>
      <c r="C37" t="s">
        <v>25</v>
      </c>
      <c r="D37" s="3">
        <v>44852</v>
      </c>
      <c r="E37">
        <v>8581</v>
      </c>
      <c r="F37">
        <v>34</v>
      </c>
      <c r="G37">
        <v>13</v>
      </c>
      <c r="H37">
        <v>7</v>
      </c>
    </row>
    <row r="38" spans="1:8" x14ac:dyDescent="0.3">
      <c r="A38">
        <v>37</v>
      </c>
      <c r="B38" t="s">
        <v>55</v>
      </c>
      <c r="C38" t="s">
        <v>19</v>
      </c>
      <c r="D38" s="3">
        <v>42563</v>
      </c>
      <c r="E38">
        <v>7731</v>
      </c>
      <c r="F38">
        <v>58</v>
      </c>
      <c r="G38">
        <v>11</v>
      </c>
      <c r="H38">
        <v>8</v>
      </c>
    </row>
    <row r="39" spans="1:8" x14ac:dyDescent="0.3">
      <c r="A39">
        <v>38</v>
      </c>
      <c r="B39" t="s">
        <v>56</v>
      </c>
      <c r="C39" t="s">
        <v>14</v>
      </c>
      <c r="D39" s="3">
        <v>42269</v>
      </c>
      <c r="E39">
        <v>3935</v>
      </c>
      <c r="F39">
        <v>41</v>
      </c>
      <c r="G39">
        <v>7</v>
      </c>
      <c r="H39">
        <v>8</v>
      </c>
    </row>
    <row r="40" spans="1:8" x14ac:dyDescent="0.3">
      <c r="A40">
        <v>39</v>
      </c>
      <c r="B40" t="s">
        <v>57</v>
      </c>
      <c r="C40" t="s">
        <v>25</v>
      </c>
      <c r="D40" s="3">
        <v>43115</v>
      </c>
      <c r="E40">
        <v>6926</v>
      </c>
      <c r="F40">
        <v>48</v>
      </c>
      <c r="G40">
        <v>2</v>
      </c>
      <c r="H40">
        <v>8</v>
      </c>
    </row>
    <row r="41" spans="1:8" x14ac:dyDescent="0.3">
      <c r="A41">
        <v>40</v>
      </c>
      <c r="B41" t="s">
        <v>58</v>
      </c>
      <c r="C41" t="s">
        <v>14</v>
      </c>
      <c r="D41" s="3">
        <v>41153</v>
      </c>
      <c r="E41">
        <v>8234</v>
      </c>
      <c r="F41">
        <v>26</v>
      </c>
      <c r="G41">
        <v>5</v>
      </c>
      <c r="H41">
        <v>7</v>
      </c>
    </row>
    <row r="42" spans="1:8" x14ac:dyDescent="0.3">
      <c r="A42">
        <v>41</v>
      </c>
      <c r="B42" t="s">
        <v>59</v>
      </c>
      <c r="C42" t="s">
        <v>21</v>
      </c>
      <c r="D42" s="3">
        <v>42456</v>
      </c>
      <c r="E42">
        <v>5784</v>
      </c>
      <c r="F42">
        <v>34</v>
      </c>
      <c r="G42">
        <v>14</v>
      </c>
      <c r="H42">
        <v>8</v>
      </c>
    </row>
    <row r="43" spans="1:8" x14ac:dyDescent="0.3">
      <c r="A43">
        <v>42</v>
      </c>
      <c r="C43" t="s">
        <v>21</v>
      </c>
      <c r="D43" s="3">
        <v>41419</v>
      </c>
      <c r="E43">
        <v>6028</v>
      </c>
      <c r="F43">
        <v>29</v>
      </c>
      <c r="G43">
        <v>13</v>
      </c>
      <c r="H43">
        <v>5</v>
      </c>
    </row>
    <row r="44" spans="1:8" x14ac:dyDescent="0.3">
      <c r="A44">
        <v>43</v>
      </c>
      <c r="B44" t="s">
        <v>61</v>
      </c>
      <c r="C44" t="s">
        <v>52</v>
      </c>
      <c r="D44" s="3">
        <v>40544</v>
      </c>
      <c r="E44">
        <v>7821</v>
      </c>
      <c r="F44">
        <v>45</v>
      </c>
      <c r="G44">
        <v>1</v>
      </c>
      <c r="H44">
        <v>9</v>
      </c>
    </row>
    <row r="45" spans="1:8" x14ac:dyDescent="0.3">
      <c r="A45">
        <v>44</v>
      </c>
      <c r="B45" t="s">
        <v>62</v>
      </c>
      <c r="C45" t="s">
        <v>25</v>
      </c>
      <c r="D45" s="3">
        <v>44326</v>
      </c>
      <c r="E45">
        <v>4326</v>
      </c>
      <c r="F45">
        <v>35</v>
      </c>
      <c r="G45">
        <v>7</v>
      </c>
      <c r="H45">
        <v>9</v>
      </c>
    </row>
    <row r="46" spans="1:8" x14ac:dyDescent="0.3">
      <c r="A46">
        <v>45</v>
      </c>
      <c r="B46" t="s">
        <v>63</v>
      </c>
      <c r="C46" t="s">
        <v>17</v>
      </c>
      <c r="D46" s="3">
        <v>40721</v>
      </c>
      <c r="E46">
        <v>8831</v>
      </c>
      <c r="F46">
        <v>57</v>
      </c>
      <c r="G46">
        <v>9</v>
      </c>
      <c r="H46">
        <v>6</v>
      </c>
    </row>
    <row r="47" spans="1:8" x14ac:dyDescent="0.3">
      <c r="A47">
        <v>46</v>
      </c>
      <c r="B47" t="s">
        <v>64</v>
      </c>
      <c r="C47" t="s">
        <v>21</v>
      </c>
      <c r="D47" s="3">
        <v>41610</v>
      </c>
      <c r="E47">
        <v>4873</v>
      </c>
      <c r="F47">
        <v>32</v>
      </c>
      <c r="G47">
        <v>4</v>
      </c>
      <c r="H47">
        <v>5</v>
      </c>
    </row>
    <row r="48" spans="1:8" x14ac:dyDescent="0.3">
      <c r="A48">
        <v>47</v>
      </c>
      <c r="B48" t="s">
        <v>65</v>
      </c>
      <c r="C48" t="s">
        <v>17</v>
      </c>
      <c r="D48" s="3">
        <v>43328</v>
      </c>
      <c r="E48">
        <v>6065</v>
      </c>
      <c r="F48">
        <v>26</v>
      </c>
      <c r="G48">
        <v>5</v>
      </c>
      <c r="H48">
        <v>8</v>
      </c>
    </row>
    <row r="49" spans="1:8" x14ac:dyDescent="0.3">
      <c r="A49">
        <v>48</v>
      </c>
      <c r="B49" t="s">
        <v>66</v>
      </c>
      <c r="C49" t="s">
        <v>17</v>
      </c>
      <c r="D49" s="3">
        <v>41393</v>
      </c>
      <c r="E49">
        <v>7967</v>
      </c>
      <c r="F49">
        <v>32</v>
      </c>
      <c r="G49">
        <v>14</v>
      </c>
      <c r="H49">
        <v>5</v>
      </c>
    </row>
    <row r="50" spans="1:8" x14ac:dyDescent="0.3">
      <c r="A50">
        <v>49</v>
      </c>
      <c r="B50" t="s">
        <v>67</v>
      </c>
      <c r="C50" t="s">
        <v>25</v>
      </c>
      <c r="D50" s="3">
        <v>44351</v>
      </c>
      <c r="E50">
        <v>7230</v>
      </c>
      <c r="F50">
        <v>49</v>
      </c>
      <c r="G50">
        <v>9</v>
      </c>
      <c r="H50">
        <v>5</v>
      </c>
    </row>
    <row r="51" spans="1:8" x14ac:dyDescent="0.3">
      <c r="A51">
        <v>50</v>
      </c>
      <c r="B51" t="s">
        <v>68</v>
      </c>
      <c r="C51" t="s">
        <v>21</v>
      </c>
      <c r="D51" s="3">
        <v>40116</v>
      </c>
      <c r="E51">
        <v>6734</v>
      </c>
      <c r="F51">
        <v>58</v>
      </c>
      <c r="G51">
        <v>9</v>
      </c>
      <c r="H51">
        <v>9</v>
      </c>
    </row>
    <row r="52" spans="1:8" x14ac:dyDescent="0.3">
      <c r="A52">
        <v>51</v>
      </c>
      <c r="B52" t="s">
        <v>69</v>
      </c>
      <c r="C52" t="s">
        <v>19</v>
      </c>
      <c r="D52" s="3">
        <v>42352</v>
      </c>
      <c r="E52">
        <v>7065</v>
      </c>
      <c r="F52">
        <v>23</v>
      </c>
      <c r="G52">
        <v>1</v>
      </c>
      <c r="H52">
        <v>4</v>
      </c>
    </row>
    <row r="53" spans="1:8" x14ac:dyDescent="0.3">
      <c r="A53">
        <v>52</v>
      </c>
      <c r="B53" t="s">
        <v>70</v>
      </c>
      <c r="C53" t="s">
        <v>19</v>
      </c>
      <c r="D53" s="3">
        <v>42147</v>
      </c>
      <c r="E53">
        <v>5445</v>
      </c>
      <c r="F53">
        <v>25</v>
      </c>
      <c r="G53">
        <v>8</v>
      </c>
      <c r="H53">
        <v>8</v>
      </c>
    </row>
    <row r="54" spans="1:8" x14ac:dyDescent="0.3">
      <c r="A54">
        <v>53</v>
      </c>
      <c r="B54" t="s">
        <v>71</v>
      </c>
      <c r="C54" t="s">
        <v>17</v>
      </c>
      <c r="D54" s="3">
        <v>40206</v>
      </c>
      <c r="E54">
        <v>7472</v>
      </c>
      <c r="F54">
        <v>29</v>
      </c>
      <c r="G54">
        <v>12</v>
      </c>
      <c r="H54">
        <v>9</v>
      </c>
    </row>
    <row r="55" spans="1:8" x14ac:dyDescent="0.3">
      <c r="A55">
        <v>54</v>
      </c>
      <c r="B55" t="s">
        <v>72</v>
      </c>
      <c r="C55" t="s">
        <v>52</v>
      </c>
      <c r="D55" s="3">
        <v>42196</v>
      </c>
      <c r="E55">
        <v>3657</v>
      </c>
      <c r="F55">
        <v>52</v>
      </c>
      <c r="G55">
        <v>2</v>
      </c>
      <c r="H55">
        <v>7</v>
      </c>
    </row>
    <row r="56" spans="1:8" x14ac:dyDescent="0.3">
      <c r="A56">
        <v>55</v>
      </c>
      <c r="B56" t="s">
        <v>73</v>
      </c>
      <c r="C56" t="s">
        <v>11</v>
      </c>
      <c r="D56" s="3">
        <v>40260</v>
      </c>
      <c r="E56">
        <v>4429</v>
      </c>
      <c r="F56">
        <v>41</v>
      </c>
      <c r="G56">
        <v>11</v>
      </c>
      <c r="H56">
        <v>8</v>
      </c>
    </row>
    <row r="57" spans="1:8" x14ac:dyDescent="0.3">
      <c r="A57">
        <v>56</v>
      </c>
      <c r="B57" t="s">
        <v>74</v>
      </c>
      <c r="C57" t="s">
        <v>21</v>
      </c>
      <c r="D57" s="3">
        <v>43379</v>
      </c>
      <c r="E57">
        <v>3678</v>
      </c>
      <c r="F57">
        <v>22</v>
      </c>
      <c r="G57">
        <v>2</v>
      </c>
      <c r="H57">
        <v>5</v>
      </c>
    </row>
    <row r="58" spans="1:8" x14ac:dyDescent="0.3">
      <c r="A58">
        <v>57</v>
      </c>
      <c r="B58" t="s">
        <v>75</v>
      </c>
      <c r="C58" t="s">
        <v>14</v>
      </c>
      <c r="D58" s="3">
        <v>40820</v>
      </c>
      <c r="E58">
        <v>4600</v>
      </c>
      <c r="F58">
        <v>41</v>
      </c>
      <c r="G58">
        <v>11</v>
      </c>
      <c r="H58">
        <v>7</v>
      </c>
    </row>
    <row r="59" spans="1:8" x14ac:dyDescent="0.3">
      <c r="A59">
        <v>58</v>
      </c>
      <c r="B59" t="s">
        <v>76</v>
      </c>
      <c r="C59" t="s">
        <v>21</v>
      </c>
      <c r="D59" s="3">
        <v>40334</v>
      </c>
      <c r="E59">
        <v>6538</v>
      </c>
      <c r="F59">
        <v>46</v>
      </c>
      <c r="G59">
        <v>2</v>
      </c>
      <c r="H59">
        <v>4</v>
      </c>
    </row>
    <row r="60" spans="1:8" x14ac:dyDescent="0.3">
      <c r="A60">
        <v>59</v>
      </c>
      <c r="B60" t="s">
        <v>77</v>
      </c>
      <c r="C60" t="s">
        <v>19</v>
      </c>
      <c r="D60" s="3">
        <v>44992</v>
      </c>
      <c r="E60">
        <v>4813</v>
      </c>
      <c r="F60">
        <v>24</v>
      </c>
      <c r="G60">
        <v>9</v>
      </c>
      <c r="H60">
        <v>9</v>
      </c>
    </row>
    <row r="61" spans="1:8" x14ac:dyDescent="0.3">
      <c r="A61">
        <v>60</v>
      </c>
      <c r="B61" t="s">
        <v>78</v>
      </c>
      <c r="C61" t="s">
        <v>11</v>
      </c>
      <c r="D61" s="3">
        <v>45000</v>
      </c>
      <c r="E61">
        <v>7974</v>
      </c>
      <c r="F61">
        <v>59</v>
      </c>
      <c r="G61">
        <v>8</v>
      </c>
      <c r="H61">
        <v>4</v>
      </c>
    </row>
    <row r="62" spans="1:8" x14ac:dyDescent="0.3">
      <c r="A62">
        <v>61</v>
      </c>
      <c r="B62" t="s">
        <v>79</v>
      </c>
      <c r="C62" t="s">
        <v>14</v>
      </c>
      <c r="D62" s="3">
        <v>41501</v>
      </c>
      <c r="E62">
        <v>7853</v>
      </c>
      <c r="F62">
        <v>35</v>
      </c>
      <c r="G62">
        <v>3</v>
      </c>
      <c r="H62">
        <v>6</v>
      </c>
    </row>
    <row r="63" spans="1:8" x14ac:dyDescent="0.3">
      <c r="A63">
        <v>62</v>
      </c>
      <c r="B63" t="s">
        <v>80</v>
      </c>
      <c r="C63" t="s">
        <v>11</v>
      </c>
      <c r="D63" s="3">
        <v>43972</v>
      </c>
      <c r="E63">
        <v>8584</v>
      </c>
      <c r="F63">
        <v>47</v>
      </c>
      <c r="G63">
        <v>4</v>
      </c>
      <c r="H63">
        <v>5</v>
      </c>
    </row>
    <row r="64" spans="1:8" x14ac:dyDescent="0.3">
      <c r="A64">
        <v>63</v>
      </c>
      <c r="C64" t="s">
        <v>14</v>
      </c>
      <c r="D64" s="3">
        <v>43973</v>
      </c>
      <c r="E64">
        <v>7266</v>
      </c>
      <c r="F64">
        <v>49</v>
      </c>
      <c r="G64">
        <v>6</v>
      </c>
      <c r="H64">
        <v>4</v>
      </c>
    </row>
    <row r="65" spans="1:8" x14ac:dyDescent="0.3">
      <c r="A65">
        <v>64</v>
      </c>
      <c r="B65" t="s">
        <v>82</v>
      </c>
      <c r="C65" t="s">
        <v>25</v>
      </c>
      <c r="D65" s="3">
        <v>43724</v>
      </c>
      <c r="E65">
        <v>7685</v>
      </c>
      <c r="F65">
        <v>59</v>
      </c>
      <c r="G65">
        <v>11</v>
      </c>
      <c r="H65">
        <v>5</v>
      </c>
    </row>
    <row r="66" spans="1:8" x14ac:dyDescent="0.3">
      <c r="A66">
        <v>65</v>
      </c>
      <c r="B66" t="s">
        <v>83</v>
      </c>
      <c r="C66" t="s">
        <v>17</v>
      </c>
      <c r="D66" s="3">
        <v>43212</v>
      </c>
      <c r="E66">
        <v>4261</v>
      </c>
      <c r="F66">
        <v>44</v>
      </c>
      <c r="G66">
        <v>9</v>
      </c>
      <c r="H66">
        <v>9</v>
      </c>
    </row>
    <row r="67" spans="1:8" x14ac:dyDescent="0.3">
      <c r="A67">
        <v>66</v>
      </c>
      <c r="B67" t="s">
        <v>84</v>
      </c>
      <c r="C67" t="s">
        <v>19</v>
      </c>
      <c r="D67" s="3">
        <v>42801</v>
      </c>
      <c r="E67">
        <v>5349</v>
      </c>
      <c r="F67">
        <v>42</v>
      </c>
      <c r="G67">
        <v>4</v>
      </c>
      <c r="H67">
        <v>9</v>
      </c>
    </row>
    <row r="68" spans="1:8" x14ac:dyDescent="0.3">
      <c r="A68">
        <v>67</v>
      </c>
      <c r="B68" t="s">
        <v>85</v>
      </c>
      <c r="C68" t="s">
        <v>52</v>
      </c>
      <c r="D68" s="3">
        <v>45380</v>
      </c>
      <c r="E68">
        <v>6240</v>
      </c>
      <c r="F68">
        <v>50</v>
      </c>
      <c r="G68">
        <v>2</v>
      </c>
      <c r="H68">
        <v>6</v>
      </c>
    </row>
    <row r="69" spans="1:8" x14ac:dyDescent="0.3">
      <c r="A69">
        <v>68</v>
      </c>
      <c r="B69" t="s">
        <v>86</v>
      </c>
      <c r="C69" t="s">
        <v>17</v>
      </c>
      <c r="D69" s="3">
        <v>43461</v>
      </c>
      <c r="E69">
        <v>6841</v>
      </c>
      <c r="F69">
        <v>57</v>
      </c>
      <c r="G69">
        <v>14</v>
      </c>
      <c r="H69">
        <v>9</v>
      </c>
    </row>
    <row r="70" spans="1:8" x14ac:dyDescent="0.3">
      <c r="A70">
        <v>69</v>
      </c>
      <c r="B70" t="s">
        <v>87</v>
      </c>
      <c r="C70" t="s">
        <v>17</v>
      </c>
      <c r="D70" s="3">
        <v>41691</v>
      </c>
      <c r="E70">
        <v>8531</v>
      </c>
      <c r="F70">
        <v>31</v>
      </c>
      <c r="G70">
        <v>13</v>
      </c>
      <c r="H70">
        <v>7</v>
      </c>
    </row>
    <row r="71" spans="1:8" x14ac:dyDescent="0.3">
      <c r="A71">
        <v>70</v>
      </c>
      <c r="B71" t="s">
        <v>88</v>
      </c>
      <c r="C71" t="s">
        <v>52</v>
      </c>
      <c r="D71" s="3">
        <v>42889</v>
      </c>
      <c r="E71">
        <v>6065</v>
      </c>
      <c r="F71">
        <v>23</v>
      </c>
      <c r="G71">
        <v>11</v>
      </c>
      <c r="H71">
        <v>7</v>
      </c>
    </row>
    <row r="72" spans="1:8" x14ac:dyDescent="0.3">
      <c r="A72">
        <v>71</v>
      </c>
      <c r="B72" t="s">
        <v>89</v>
      </c>
      <c r="C72" t="s">
        <v>14</v>
      </c>
      <c r="D72" s="3">
        <v>43270</v>
      </c>
      <c r="E72">
        <v>7842</v>
      </c>
      <c r="F72">
        <v>33</v>
      </c>
      <c r="G72">
        <v>6</v>
      </c>
      <c r="H72">
        <v>5</v>
      </c>
    </row>
    <row r="73" spans="1:8" x14ac:dyDescent="0.3">
      <c r="A73">
        <v>72</v>
      </c>
      <c r="B73" t="s">
        <v>90</v>
      </c>
      <c r="C73" t="s">
        <v>14</v>
      </c>
      <c r="D73" s="3">
        <v>44129</v>
      </c>
      <c r="E73">
        <v>6667</v>
      </c>
      <c r="F73">
        <v>31</v>
      </c>
      <c r="G73">
        <v>4</v>
      </c>
      <c r="H73">
        <v>9</v>
      </c>
    </row>
    <row r="74" spans="1:8" x14ac:dyDescent="0.3">
      <c r="A74">
        <v>73</v>
      </c>
      <c r="B74" t="s">
        <v>91</v>
      </c>
      <c r="C74" t="s">
        <v>14</v>
      </c>
      <c r="D74" s="3">
        <v>45476</v>
      </c>
      <c r="E74">
        <v>6252</v>
      </c>
      <c r="F74">
        <v>45</v>
      </c>
      <c r="G74">
        <v>3</v>
      </c>
      <c r="H74">
        <v>6</v>
      </c>
    </row>
    <row r="75" spans="1:8" x14ac:dyDescent="0.3">
      <c r="A75">
        <v>74</v>
      </c>
      <c r="B75" t="s">
        <v>92</v>
      </c>
      <c r="C75" t="s">
        <v>21</v>
      </c>
      <c r="D75" s="3">
        <v>44583</v>
      </c>
      <c r="E75">
        <v>4740</v>
      </c>
      <c r="F75">
        <v>48</v>
      </c>
      <c r="G75">
        <v>1</v>
      </c>
      <c r="H75">
        <v>5</v>
      </c>
    </row>
    <row r="76" spans="1:8" x14ac:dyDescent="0.3">
      <c r="A76">
        <v>75</v>
      </c>
      <c r="B76" t="s">
        <v>93</v>
      </c>
      <c r="C76" t="s">
        <v>11</v>
      </c>
      <c r="D76" s="3">
        <v>44834</v>
      </c>
      <c r="E76">
        <v>6500</v>
      </c>
      <c r="F76">
        <v>46</v>
      </c>
      <c r="G76">
        <v>8</v>
      </c>
      <c r="H76">
        <v>4</v>
      </c>
    </row>
    <row r="77" spans="1:8" x14ac:dyDescent="0.3">
      <c r="A77">
        <v>76</v>
      </c>
      <c r="B77" t="s">
        <v>94</v>
      </c>
      <c r="C77" t="s">
        <v>14</v>
      </c>
      <c r="D77" s="3">
        <v>44326</v>
      </c>
      <c r="E77">
        <v>8199</v>
      </c>
      <c r="F77">
        <v>41</v>
      </c>
      <c r="G77">
        <v>10</v>
      </c>
      <c r="H77">
        <v>4</v>
      </c>
    </row>
    <row r="78" spans="1:8" x14ac:dyDescent="0.3">
      <c r="A78">
        <v>77</v>
      </c>
      <c r="B78" t="s">
        <v>95</v>
      </c>
      <c r="C78" t="s">
        <v>52</v>
      </c>
      <c r="D78" s="3">
        <v>42969</v>
      </c>
      <c r="E78">
        <v>4635</v>
      </c>
      <c r="F78">
        <v>46</v>
      </c>
      <c r="G78">
        <v>5</v>
      </c>
      <c r="H78">
        <v>4</v>
      </c>
    </row>
    <row r="79" spans="1:8" x14ac:dyDescent="0.3">
      <c r="A79">
        <v>78</v>
      </c>
      <c r="B79" t="s">
        <v>96</v>
      </c>
      <c r="C79" t="s">
        <v>14</v>
      </c>
      <c r="D79" s="3">
        <v>43049</v>
      </c>
      <c r="E79">
        <v>5060</v>
      </c>
      <c r="F79">
        <v>25</v>
      </c>
      <c r="G79">
        <v>13</v>
      </c>
      <c r="H79">
        <v>9</v>
      </c>
    </row>
    <row r="80" spans="1:8" x14ac:dyDescent="0.3">
      <c r="A80">
        <v>79</v>
      </c>
      <c r="B80" t="s">
        <v>97</v>
      </c>
      <c r="C80" t="s">
        <v>25</v>
      </c>
      <c r="D80" s="3">
        <v>43817</v>
      </c>
      <c r="E80">
        <v>8115</v>
      </c>
      <c r="F80">
        <v>23</v>
      </c>
      <c r="G80">
        <v>6</v>
      </c>
      <c r="H80">
        <v>7</v>
      </c>
    </row>
    <row r="81" spans="1:8" x14ac:dyDescent="0.3">
      <c r="A81">
        <v>80</v>
      </c>
      <c r="B81" t="s">
        <v>98</v>
      </c>
      <c r="C81" t="s">
        <v>17</v>
      </c>
      <c r="D81" s="3">
        <v>42814</v>
      </c>
      <c r="E81">
        <v>7025</v>
      </c>
      <c r="F81">
        <v>35</v>
      </c>
      <c r="G81">
        <v>9</v>
      </c>
      <c r="H81">
        <v>7</v>
      </c>
    </row>
    <row r="82" spans="1:8" x14ac:dyDescent="0.3">
      <c r="A82">
        <v>81</v>
      </c>
      <c r="B82" t="s">
        <v>99</v>
      </c>
      <c r="C82" t="s">
        <v>11</v>
      </c>
      <c r="D82" s="3">
        <v>44595</v>
      </c>
      <c r="E82">
        <v>8308</v>
      </c>
      <c r="F82">
        <v>38</v>
      </c>
      <c r="G82">
        <v>2</v>
      </c>
      <c r="H82">
        <v>7</v>
      </c>
    </row>
    <row r="83" spans="1:8" x14ac:dyDescent="0.3">
      <c r="A83">
        <v>82</v>
      </c>
      <c r="B83" t="s">
        <v>100</v>
      </c>
      <c r="C83" t="s">
        <v>25</v>
      </c>
      <c r="D83" s="3">
        <v>42639</v>
      </c>
      <c r="E83">
        <v>5215</v>
      </c>
      <c r="F83">
        <v>54</v>
      </c>
      <c r="G83">
        <v>11</v>
      </c>
      <c r="H83">
        <v>5</v>
      </c>
    </row>
    <row r="84" spans="1:8" x14ac:dyDescent="0.3">
      <c r="A84">
        <v>83</v>
      </c>
      <c r="B84" t="s">
        <v>101</v>
      </c>
      <c r="C84" t="s">
        <v>14</v>
      </c>
      <c r="D84" s="3">
        <v>42176</v>
      </c>
      <c r="E84">
        <v>8857</v>
      </c>
      <c r="F84">
        <v>37</v>
      </c>
      <c r="G84">
        <v>8</v>
      </c>
      <c r="H84">
        <v>5</v>
      </c>
    </row>
    <row r="85" spans="1:8" x14ac:dyDescent="0.3">
      <c r="A85">
        <v>84</v>
      </c>
      <c r="B85" t="s">
        <v>102</v>
      </c>
      <c r="C85" t="s">
        <v>21</v>
      </c>
      <c r="D85" s="3">
        <v>45211</v>
      </c>
      <c r="E85">
        <v>6678</v>
      </c>
      <c r="F85">
        <v>27</v>
      </c>
      <c r="G85">
        <v>8</v>
      </c>
      <c r="H85">
        <v>7</v>
      </c>
    </row>
    <row r="86" spans="1:8" x14ac:dyDescent="0.3">
      <c r="A86">
        <v>85</v>
      </c>
      <c r="B86" t="s">
        <v>103</v>
      </c>
      <c r="C86" t="s">
        <v>25</v>
      </c>
      <c r="D86" s="3">
        <v>41847</v>
      </c>
      <c r="E86">
        <v>7613</v>
      </c>
      <c r="F86">
        <v>49</v>
      </c>
      <c r="G86">
        <v>13</v>
      </c>
      <c r="H86">
        <v>9</v>
      </c>
    </row>
    <row r="87" spans="1:8" x14ac:dyDescent="0.3">
      <c r="A87">
        <v>86</v>
      </c>
      <c r="B87" t="s">
        <v>104</v>
      </c>
      <c r="C87" t="s">
        <v>25</v>
      </c>
      <c r="D87" s="3">
        <v>42415</v>
      </c>
      <c r="E87">
        <v>6573</v>
      </c>
      <c r="F87">
        <v>25</v>
      </c>
      <c r="G87">
        <v>2</v>
      </c>
      <c r="H87">
        <v>8</v>
      </c>
    </row>
    <row r="88" spans="1:8" x14ac:dyDescent="0.3">
      <c r="A88">
        <v>87</v>
      </c>
      <c r="B88" t="s">
        <v>105</v>
      </c>
      <c r="C88" t="s">
        <v>19</v>
      </c>
      <c r="D88" s="3">
        <v>42234</v>
      </c>
      <c r="E88">
        <v>6691</v>
      </c>
      <c r="F88">
        <v>23</v>
      </c>
      <c r="G88">
        <v>11</v>
      </c>
      <c r="H88">
        <v>6</v>
      </c>
    </row>
    <row r="89" spans="1:8" x14ac:dyDescent="0.3">
      <c r="A89">
        <v>88</v>
      </c>
      <c r="B89" t="s">
        <v>106</v>
      </c>
      <c r="C89" t="s">
        <v>25</v>
      </c>
      <c r="D89" s="3">
        <v>41073</v>
      </c>
      <c r="E89">
        <v>4668</v>
      </c>
      <c r="F89">
        <v>50</v>
      </c>
      <c r="G89">
        <v>5</v>
      </c>
      <c r="H89">
        <v>6</v>
      </c>
    </row>
    <row r="90" spans="1:8" x14ac:dyDescent="0.3">
      <c r="A90">
        <v>89</v>
      </c>
      <c r="B90" t="s">
        <v>107</v>
      </c>
      <c r="C90" t="s">
        <v>19</v>
      </c>
      <c r="D90" s="3">
        <v>43300</v>
      </c>
      <c r="E90">
        <v>6147</v>
      </c>
      <c r="F90">
        <v>22</v>
      </c>
      <c r="G90">
        <v>13</v>
      </c>
      <c r="H90">
        <v>9</v>
      </c>
    </row>
    <row r="91" spans="1:8" x14ac:dyDescent="0.3">
      <c r="A91">
        <v>90</v>
      </c>
      <c r="B91" t="s">
        <v>108</v>
      </c>
      <c r="C91" t="s">
        <v>21</v>
      </c>
      <c r="D91" s="3">
        <v>44861</v>
      </c>
      <c r="E91">
        <v>6981</v>
      </c>
      <c r="F91">
        <v>59</v>
      </c>
      <c r="G91">
        <v>13</v>
      </c>
      <c r="H91">
        <v>8</v>
      </c>
    </row>
    <row r="92" spans="1:8" x14ac:dyDescent="0.3">
      <c r="A92">
        <v>91</v>
      </c>
      <c r="B92" t="s">
        <v>109</v>
      </c>
      <c r="C92" t="s">
        <v>19</v>
      </c>
      <c r="D92" s="3">
        <v>42885</v>
      </c>
      <c r="E92">
        <v>4823</v>
      </c>
      <c r="F92">
        <v>58</v>
      </c>
      <c r="G92">
        <v>8</v>
      </c>
      <c r="H92">
        <v>7</v>
      </c>
    </row>
    <row r="93" spans="1:8" x14ac:dyDescent="0.3">
      <c r="A93">
        <v>92</v>
      </c>
      <c r="B93" t="s">
        <v>110</v>
      </c>
      <c r="C93" t="s">
        <v>25</v>
      </c>
      <c r="D93" s="3">
        <v>44674</v>
      </c>
      <c r="E93">
        <v>6721</v>
      </c>
      <c r="F93">
        <v>40</v>
      </c>
      <c r="G93">
        <v>11</v>
      </c>
      <c r="H93">
        <v>7</v>
      </c>
    </row>
    <row r="94" spans="1:8" x14ac:dyDescent="0.3">
      <c r="A94">
        <v>93</v>
      </c>
      <c r="B94" t="s">
        <v>111</v>
      </c>
      <c r="C94" t="s">
        <v>11</v>
      </c>
      <c r="D94" s="3">
        <v>40649</v>
      </c>
      <c r="E94">
        <v>7942</v>
      </c>
      <c r="F94">
        <v>36</v>
      </c>
      <c r="G94">
        <v>1</v>
      </c>
      <c r="H94">
        <v>9</v>
      </c>
    </row>
    <row r="95" spans="1:8" x14ac:dyDescent="0.3">
      <c r="A95">
        <v>94</v>
      </c>
      <c r="B95" t="s">
        <v>112</v>
      </c>
      <c r="C95" t="s">
        <v>21</v>
      </c>
      <c r="D95" s="3">
        <v>45064</v>
      </c>
      <c r="E95">
        <v>6938</v>
      </c>
      <c r="F95">
        <v>36</v>
      </c>
      <c r="G95">
        <v>1</v>
      </c>
      <c r="H95">
        <v>4</v>
      </c>
    </row>
    <row r="96" spans="1:8" x14ac:dyDescent="0.3">
      <c r="A96">
        <v>95</v>
      </c>
      <c r="B96" t="s">
        <v>113</v>
      </c>
      <c r="C96" t="s">
        <v>21</v>
      </c>
      <c r="D96" s="3">
        <v>40181</v>
      </c>
      <c r="E96">
        <v>6138</v>
      </c>
      <c r="F96">
        <v>51</v>
      </c>
      <c r="G96">
        <v>12</v>
      </c>
      <c r="H96">
        <v>8</v>
      </c>
    </row>
    <row r="97" spans="1:8" x14ac:dyDescent="0.3">
      <c r="A97">
        <v>96</v>
      </c>
      <c r="B97" t="s">
        <v>114</v>
      </c>
      <c r="C97" t="s">
        <v>14</v>
      </c>
      <c r="D97" s="3">
        <v>40884</v>
      </c>
      <c r="E97">
        <v>5451</v>
      </c>
      <c r="F97">
        <v>52</v>
      </c>
      <c r="G97">
        <v>1</v>
      </c>
      <c r="H97">
        <v>7</v>
      </c>
    </row>
    <row r="98" spans="1:8" x14ac:dyDescent="0.3">
      <c r="A98">
        <v>97</v>
      </c>
      <c r="B98" t="s">
        <v>115</v>
      </c>
      <c r="C98" t="s">
        <v>19</v>
      </c>
      <c r="D98" s="3">
        <v>41876</v>
      </c>
      <c r="E98">
        <v>4834</v>
      </c>
      <c r="F98">
        <v>52</v>
      </c>
      <c r="G98">
        <v>10</v>
      </c>
      <c r="H98">
        <v>7</v>
      </c>
    </row>
    <row r="99" spans="1:8" x14ac:dyDescent="0.3">
      <c r="A99">
        <v>98</v>
      </c>
      <c r="B99" t="s">
        <v>116</v>
      </c>
      <c r="C99" t="s">
        <v>21</v>
      </c>
      <c r="D99" s="3">
        <v>44589</v>
      </c>
      <c r="E99">
        <v>3500</v>
      </c>
      <c r="F99">
        <v>53</v>
      </c>
      <c r="G99">
        <v>13</v>
      </c>
      <c r="H99">
        <v>9</v>
      </c>
    </row>
    <row r="100" spans="1:8" x14ac:dyDescent="0.3">
      <c r="A100">
        <v>99</v>
      </c>
      <c r="B100" t="s">
        <v>117</v>
      </c>
      <c r="C100" t="s">
        <v>21</v>
      </c>
      <c r="D100" s="3">
        <v>44513</v>
      </c>
      <c r="E100">
        <v>8884</v>
      </c>
      <c r="F100">
        <v>43</v>
      </c>
      <c r="G100">
        <v>9</v>
      </c>
      <c r="H100">
        <v>8</v>
      </c>
    </row>
    <row r="101" spans="1:8" x14ac:dyDescent="0.3">
      <c r="A101">
        <v>100</v>
      </c>
      <c r="B101" t="s">
        <v>118</v>
      </c>
      <c r="C101" t="s">
        <v>17</v>
      </c>
      <c r="D101" s="3">
        <v>41694</v>
      </c>
      <c r="E101">
        <v>7891</v>
      </c>
      <c r="F101">
        <v>49</v>
      </c>
      <c r="G101">
        <v>6</v>
      </c>
      <c r="H101">
        <v>7</v>
      </c>
    </row>
    <row r="102" spans="1:8" x14ac:dyDescent="0.3">
      <c r="A102">
        <v>101</v>
      </c>
      <c r="B102" t="s">
        <v>119</v>
      </c>
      <c r="C102" t="s">
        <v>14</v>
      </c>
      <c r="D102" s="3">
        <v>43307</v>
      </c>
      <c r="E102">
        <v>6583</v>
      </c>
      <c r="F102">
        <v>47</v>
      </c>
      <c r="G102">
        <v>1</v>
      </c>
      <c r="H102">
        <v>9</v>
      </c>
    </row>
    <row r="103" spans="1:8" x14ac:dyDescent="0.3">
      <c r="A103">
        <v>102</v>
      </c>
      <c r="B103" t="s">
        <v>120</v>
      </c>
      <c r="C103" t="s">
        <v>21</v>
      </c>
      <c r="D103" s="3">
        <v>40165</v>
      </c>
      <c r="E103">
        <v>4102</v>
      </c>
      <c r="F103">
        <v>54</v>
      </c>
      <c r="G103">
        <v>9</v>
      </c>
      <c r="H103">
        <v>4</v>
      </c>
    </row>
    <row r="104" spans="1:8" x14ac:dyDescent="0.3">
      <c r="A104">
        <v>103</v>
      </c>
      <c r="B104" t="s">
        <v>121</v>
      </c>
      <c r="C104" t="s">
        <v>14</v>
      </c>
      <c r="D104" s="3">
        <v>43348</v>
      </c>
      <c r="E104">
        <v>6230</v>
      </c>
      <c r="F104">
        <v>23</v>
      </c>
      <c r="G104">
        <v>13</v>
      </c>
      <c r="H104">
        <v>5</v>
      </c>
    </row>
    <row r="105" spans="1:8" x14ac:dyDescent="0.3">
      <c r="A105">
        <v>104</v>
      </c>
      <c r="B105" t="s">
        <v>122</v>
      </c>
      <c r="C105" t="s">
        <v>19</v>
      </c>
      <c r="D105" s="3">
        <v>43204</v>
      </c>
      <c r="E105">
        <v>7222</v>
      </c>
      <c r="F105">
        <v>54</v>
      </c>
      <c r="G105">
        <v>8</v>
      </c>
      <c r="H105">
        <v>4</v>
      </c>
    </row>
    <row r="106" spans="1:8" x14ac:dyDescent="0.3">
      <c r="A106">
        <v>105</v>
      </c>
      <c r="B106" t="s">
        <v>123</v>
      </c>
      <c r="C106" t="s">
        <v>14</v>
      </c>
      <c r="D106" s="3">
        <v>43482</v>
      </c>
      <c r="E106">
        <v>3621</v>
      </c>
      <c r="F106">
        <v>46</v>
      </c>
      <c r="G106">
        <v>13</v>
      </c>
      <c r="H106">
        <v>5</v>
      </c>
    </row>
    <row r="107" spans="1:8" x14ac:dyDescent="0.3">
      <c r="A107">
        <v>106</v>
      </c>
      <c r="B107" t="s">
        <v>124</v>
      </c>
      <c r="C107" t="s">
        <v>52</v>
      </c>
      <c r="D107" s="3">
        <v>42222</v>
      </c>
      <c r="E107">
        <v>7943</v>
      </c>
      <c r="F107">
        <v>31</v>
      </c>
      <c r="G107">
        <v>2</v>
      </c>
      <c r="H107">
        <v>7</v>
      </c>
    </row>
    <row r="108" spans="1:8" x14ac:dyDescent="0.3">
      <c r="A108">
        <v>107</v>
      </c>
      <c r="B108" t="s">
        <v>125</v>
      </c>
      <c r="C108" t="s">
        <v>25</v>
      </c>
      <c r="D108" s="3">
        <v>40467</v>
      </c>
      <c r="E108">
        <v>4195</v>
      </c>
      <c r="F108">
        <v>56</v>
      </c>
      <c r="G108">
        <v>11</v>
      </c>
      <c r="H108">
        <v>9</v>
      </c>
    </row>
    <row r="109" spans="1:8" x14ac:dyDescent="0.3">
      <c r="A109">
        <v>108</v>
      </c>
      <c r="B109" t="s">
        <v>126</v>
      </c>
      <c r="C109" t="s">
        <v>17</v>
      </c>
      <c r="D109" s="3">
        <v>41976</v>
      </c>
      <c r="E109">
        <v>7356</v>
      </c>
      <c r="F109">
        <v>37</v>
      </c>
      <c r="G109">
        <v>12</v>
      </c>
      <c r="H109">
        <v>8</v>
      </c>
    </row>
    <row r="110" spans="1:8" x14ac:dyDescent="0.3">
      <c r="A110">
        <v>109</v>
      </c>
      <c r="B110" t="s">
        <v>127</v>
      </c>
      <c r="C110" t="s">
        <v>17</v>
      </c>
      <c r="D110" s="3">
        <v>41719</v>
      </c>
      <c r="E110">
        <v>7724</v>
      </c>
      <c r="F110">
        <v>35</v>
      </c>
      <c r="G110">
        <v>5</v>
      </c>
      <c r="H110">
        <v>5</v>
      </c>
    </row>
    <row r="111" spans="1:8" x14ac:dyDescent="0.3">
      <c r="A111">
        <v>110</v>
      </c>
      <c r="B111" t="s">
        <v>128</v>
      </c>
      <c r="C111" t="s">
        <v>14</v>
      </c>
      <c r="D111" s="3">
        <v>42136</v>
      </c>
      <c r="E111">
        <v>5871</v>
      </c>
      <c r="F111">
        <v>25</v>
      </c>
      <c r="G111">
        <v>13</v>
      </c>
      <c r="H111">
        <v>6</v>
      </c>
    </row>
    <row r="112" spans="1:8" x14ac:dyDescent="0.3">
      <c r="A112">
        <v>111</v>
      </c>
      <c r="B112" t="s">
        <v>129</v>
      </c>
      <c r="C112" t="s">
        <v>21</v>
      </c>
      <c r="D112" s="3">
        <v>42288</v>
      </c>
      <c r="E112">
        <v>3929</v>
      </c>
      <c r="F112">
        <v>26</v>
      </c>
      <c r="G112">
        <v>7</v>
      </c>
      <c r="H112">
        <v>9</v>
      </c>
    </row>
    <row r="113" spans="1:8" x14ac:dyDescent="0.3">
      <c r="A113">
        <v>112</v>
      </c>
      <c r="B113" t="s">
        <v>130</v>
      </c>
      <c r="C113" t="s">
        <v>25</v>
      </c>
      <c r="D113" s="3">
        <v>41384</v>
      </c>
      <c r="E113">
        <v>8125</v>
      </c>
      <c r="F113">
        <v>42</v>
      </c>
      <c r="G113">
        <v>8</v>
      </c>
      <c r="H113">
        <v>4</v>
      </c>
    </row>
    <row r="114" spans="1:8" x14ac:dyDescent="0.3">
      <c r="A114">
        <v>113</v>
      </c>
      <c r="B114" t="s">
        <v>131</v>
      </c>
      <c r="C114" t="s">
        <v>19</v>
      </c>
      <c r="D114" s="3">
        <v>41537</v>
      </c>
      <c r="E114">
        <v>8342</v>
      </c>
      <c r="F114">
        <v>45</v>
      </c>
      <c r="G114">
        <v>4</v>
      </c>
      <c r="H114">
        <v>7</v>
      </c>
    </row>
    <row r="115" spans="1:8" x14ac:dyDescent="0.3">
      <c r="A115">
        <v>114</v>
      </c>
      <c r="B115" t="s">
        <v>132</v>
      </c>
      <c r="C115" t="s">
        <v>17</v>
      </c>
      <c r="D115" s="3">
        <v>45569</v>
      </c>
      <c r="E115">
        <v>7095</v>
      </c>
      <c r="F115">
        <v>36</v>
      </c>
      <c r="G115">
        <v>14</v>
      </c>
      <c r="H115">
        <v>8</v>
      </c>
    </row>
    <row r="116" spans="1:8" x14ac:dyDescent="0.3">
      <c r="A116">
        <v>115</v>
      </c>
      <c r="B116" t="s">
        <v>133</v>
      </c>
      <c r="C116" t="s">
        <v>14</v>
      </c>
      <c r="D116" s="3">
        <v>41340</v>
      </c>
      <c r="E116">
        <v>5250</v>
      </c>
      <c r="F116">
        <v>48</v>
      </c>
      <c r="G116">
        <v>9</v>
      </c>
      <c r="H116">
        <v>4</v>
      </c>
    </row>
    <row r="117" spans="1:8" x14ac:dyDescent="0.3">
      <c r="A117">
        <v>116</v>
      </c>
      <c r="B117" t="s">
        <v>134</v>
      </c>
      <c r="C117" t="s">
        <v>17</v>
      </c>
      <c r="D117" s="3">
        <v>45234</v>
      </c>
      <c r="E117">
        <v>8526</v>
      </c>
      <c r="F117">
        <v>28</v>
      </c>
      <c r="G117">
        <v>4</v>
      </c>
      <c r="H117">
        <v>4</v>
      </c>
    </row>
    <row r="118" spans="1:8" x14ac:dyDescent="0.3">
      <c r="A118">
        <v>117</v>
      </c>
      <c r="B118" t="s">
        <v>135</v>
      </c>
      <c r="C118" t="s">
        <v>52</v>
      </c>
      <c r="D118" s="3">
        <v>42978</v>
      </c>
      <c r="E118">
        <v>4149</v>
      </c>
      <c r="F118">
        <v>29</v>
      </c>
      <c r="G118">
        <v>9</v>
      </c>
      <c r="H118">
        <v>7</v>
      </c>
    </row>
    <row r="119" spans="1:8" x14ac:dyDescent="0.3">
      <c r="A119">
        <v>118</v>
      </c>
      <c r="B119" t="s">
        <v>136</v>
      </c>
      <c r="C119" t="s">
        <v>25</v>
      </c>
      <c r="D119" s="3">
        <v>45579</v>
      </c>
      <c r="E119">
        <v>7873</v>
      </c>
      <c r="F119">
        <v>30</v>
      </c>
      <c r="G119">
        <v>7</v>
      </c>
      <c r="H119">
        <v>8</v>
      </c>
    </row>
    <row r="120" spans="1:8" x14ac:dyDescent="0.3">
      <c r="A120">
        <v>119</v>
      </c>
      <c r="B120" t="s">
        <v>137</v>
      </c>
      <c r="C120" t="s">
        <v>14</v>
      </c>
      <c r="D120" s="3">
        <v>43272</v>
      </c>
      <c r="E120">
        <v>4765</v>
      </c>
      <c r="F120">
        <v>53</v>
      </c>
      <c r="G120">
        <v>4</v>
      </c>
      <c r="H120">
        <v>5</v>
      </c>
    </row>
    <row r="121" spans="1:8" x14ac:dyDescent="0.3">
      <c r="A121">
        <v>120</v>
      </c>
      <c r="B121" t="s">
        <v>138</v>
      </c>
      <c r="C121" t="s">
        <v>52</v>
      </c>
      <c r="D121" s="3">
        <v>44386</v>
      </c>
      <c r="E121">
        <v>6299</v>
      </c>
      <c r="F121">
        <v>57</v>
      </c>
      <c r="G121">
        <v>14</v>
      </c>
      <c r="H121">
        <v>7</v>
      </c>
    </row>
    <row r="122" spans="1:8" x14ac:dyDescent="0.3">
      <c r="A122">
        <v>121</v>
      </c>
      <c r="B122" t="s">
        <v>139</v>
      </c>
      <c r="C122" t="s">
        <v>11</v>
      </c>
      <c r="D122" s="3">
        <v>42929</v>
      </c>
      <c r="E122">
        <v>7076</v>
      </c>
      <c r="F122">
        <v>53</v>
      </c>
      <c r="G122">
        <v>5</v>
      </c>
      <c r="H122">
        <v>5</v>
      </c>
    </row>
    <row r="123" spans="1:8" x14ac:dyDescent="0.3">
      <c r="A123">
        <v>122</v>
      </c>
      <c r="B123" t="s">
        <v>140</v>
      </c>
      <c r="C123" t="s">
        <v>21</v>
      </c>
      <c r="D123" s="3">
        <v>41639</v>
      </c>
      <c r="E123">
        <v>6021</v>
      </c>
      <c r="F123">
        <v>49</v>
      </c>
      <c r="G123">
        <v>9</v>
      </c>
      <c r="H123">
        <v>7</v>
      </c>
    </row>
    <row r="124" spans="1:8" x14ac:dyDescent="0.3">
      <c r="A124">
        <v>123</v>
      </c>
      <c r="B124" t="s">
        <v>141</v>
      </c>
      <c r="C124" t="s">
        <v>19</v>
      </c>
      <c r="D124" s="3">
        <v>40469</v>
      </c>
      <c r="E124">
        <v>7914</v>
      </c>
      <c r="F124">
        <v>46</v>
      </c>
      <c r="G124">
        <v>9</v>
      </c>
      <c r="H124">
        <v>4</v>
      </c>
    </row>
    <row r="125" spans="1:8" x14ac:dyDescent="0.3">
      <c r="A125">
        <v>124</v>
      </c>
      <c r="B125" t="s">
        <v>142</v>
      </c>
      <c r="C125" t="s">
        <v>21</v>
      </c>
      <c r="D125" s="3">
        <v>44360</v>
      </c>
      <c r="E125">
        <v>7375</v>
      </c>
      <c r="F125">
        <v>31</v>
      </c>
      <c r="G125">
        <v>10</v>
      </c>
      <c r="H125">
        <v>4</v>
      </c>
    </row>
    <row r="126" spans="1:8" x14ac:dyDescent="0.3">
      <c r="A126">
        <v>125</v>
      </c>
      <c r="B126" t="s">
        <v>143</v>
      </c>
      <c r="C126" t="s">
        <v>17</v>
      </c>
      <c r="D126" s="3">
        <v>41689</v>
      </c>
      <c r="E126">
        <v>7208</v>
      </c>
      <c r="F126">
        <v>42</v>
      </c>
      <c r="G126">
        <v>4</v>
      </c>
      <c r="H126">
        <v>6</v>
      </c>
    </row>
    <row r="127" spans="1:8" x14ac:dyDescent="0.3">
      <c r="A127">
        <v>126</v>
      </c>
      <c r="B127" t="s">
        <v>144</v>
      </c>
      <c r="C127" t="s">
        <v>19</v>
      </c>
      <c r="D127" s="3">
        <v>44740</v>
      </c>
      <c r="E127">
        <v>5834</v>
      </c>
      <c r="F127">
        <v>51</v>
      </c>
      <c r="G127">
        <v>13</v>
      </c>
      <c r="H127">
        <v>7</v>
      </c>
    </row>
    <row r="128" spans="1:8" x14ac:dyDescent="0.3">
      <c r="A128">
        <v>127</v>
      </c>
      <c r="B128" t="s">
        <v>145</v>
      </c>
      <c r="C128" t="s">
        <v>14</v>
      </c>
      <c r="D128" s="3">
        <v>45296</v>
      </c>
      <c r="E128">
        <v>8976</v>
      </c>
      <c r="F128">
        <v>39</v>
      </c>
      <c r="G128">
        <v>5</v>
      </c>
      <c r="H128">
        <v>8</v>
      </c>
    </row>
    <row r="129" spans="1:8" x14ac:dyDescent="0.3">
      <c r="A129">
        <v>128</v>
      </c>
      <c r="B129" t="s">
        <v>146</v>
      </c>
      <c r="C129" t="s">
        <v>11</v>
      </c>
      <c r="D129" s="3">
        <v>43008</v>
      </c>
      <c r="E129">
        <v>4916</v>
      </c>
      <c r="F129">
        <v>54</v>
      </c>
      <c r="G129">
        <v>7</v>
      </c>
      <c r="H129">
        <v>6</v>
      </c>
    </row>
    <row r="130" spans="1:8" x14ac:dyDescent="0.3">
      <c r="A130">
        <v>129</v>
      </c>
      <c r="B130" t="s">
        <v>147</v>
      </c>
      <c r="C130" t="s">
        <v>52</v>
      </c>
      <c r="D130" s="3">
        <v>44604</v>
      </c>
      <c r="E130">
        <v>7337</v>
      </c>
      <c r="F130">
        <v>58</v>
      </c>
      <c r="G130">
        <v>11</v>
      </c>
      <c r="H130">
        <v>5</v>
      </c>
    </row>
    <row r="131" spans="1:8" x14ac:dyDescent="0.3">
      <c r="A131">
        <v>130</v>
      </c>
      <c r="B131" t="s">
        <v>148</v>
      </c>
      <c r="C131" t="s">
        <v>17</v>
      </c>
      <c r="D131" s="3">
        <v>43230</v>
      </c>
      <c r="E131">
        <v>4394</v>
      </c>
      <c r="F131">
        <v>22</v>
      </c>
      <c r="G131">
        <v>4</v>
      </c>
      <c r="H131">
        <v>8</v>
      </c>
    </row>
    <row r="132" spans="1:8" x14ac:dyDescent="0.3">
      <c r="A132">
        <v>131</v>
      </c>
      <c r="B132" t="s">
        <v>149</v>
      </c>
      <c r="C132" t="s">
        <v>19</v>
      </c>
      <c r="D132" s="3">
        <v>41929</v>
      </c>
      <c r="E132">
        <v>4486</v>
      </c>
      <c r="F132">
        <v>46</v>
      </c>
      <c r="G132">
        <v>2</v>
      </c>
      <c r="H132">
        <v>5</v>
      </c>
    </row>
    <row r="133" spans="1:8" x14ac:dyDescent="0.3">
      <c r="A133">
        <v>132</v>
      </c>
      <c r="B133" t="s">
        <v>150</v>
      </c>
      <c r="C133" t="s">
        <v>19</v>
      </c>
      <c r="D133" s="3">
        <v>42012</v>
      </c>
      <c r="E133">
        <v>8967</v>
      </c>
      <c r="F133">
        <v>30</v>
      </c>
      <c r="G133">
        <v>12</v>
      </c>
      <c r="H133">
        <v>9</v>
      </c>
    </row>
    <row r="134" spans="1:8" x14ac:dyDescent="0.3">
      <c r="A134">
        <v>133</v>
      </c>
      <c r="B134" t="s">
        <v>151</v>
      </c>
      <c r="C134" t="s">
        <v>11</v>
      </c>
      <c r="D134" s="3">
        <v>42310</v>
      </c>
      <c r="E134">
        <v>5539</v>
      </c>
      <c r="F134">
        <v>58</v>
      </c>
      <c r="G134">
        <v>14</v>
      </c>
      <c r="H134">
        <v>5</v>
      </c>
    </row>
    <row r="135" spans="1:8" x14ac:dyDescent="0.3">
      <c r="A135">
        <v>134</v>
      </c>
      <c r="B135" t="s">
        <v>152</v>
      </c>
      <c r="C135" t="s">
        <v>19</v>
      </c>
      <c r="D135" s="3">
        <v>41495</v>
      </c>
      <c r="E135">
        <v>7087</v>
      </c>
      <c r="F135">
        <v>46</v>
      </c>
      <c r="G135">
        <v>12</v>
      </c>
      <c r="H135">
        <v>7</v>
      </c>
    </row>
    <row r="136" spans="1:8" x14ac:dyDescent="0.3">
      <c r="A136">
        <v>135</v>
      </c>
      <c r="B136" t="s">
        <v>153</v>
      </c>
      <c r="C136" t="s">
        <v>11</v>
      </c>
      <c r="D136" s="3">
        <v>42751</v>
      </c>
      <c r="E136">
        <v>4467</v>
      </c>
      <c r="F136">
        <v>46</v>
      </c>
      <c r="G136">
        <v>4</v>
      </c>
      <c r="H136">
        <v>9</v>
      </c>
    </row>
    <row r="137" spans="1:8" x14ac:dyDescent="0.3">
      <c r="A137">
        <v>136</v>
      </c>
      <c r="B137" t="s">
        <v>154</v>
      </c>
      <c r="C137" t="s">
        <v>17</v>
      </c>
      <c r="D137" s="3">
        <v>43614</v>
      </c>
      <c r="E137">
        <v>7775</v>
      </c>
      <c r="F137">
        <v>42</v>
      </c>
      <c r="G137">
        <v>3</v>
      </c>
      <c r="H137">
        <v>7</v>
      </c>
    </row>
    <row r="138" spans="1:8" x14ac:dyDescent="0.3">
      <c r="A138">
        <v>137</v>
      </c>
      <c r="B138" t="s">
        <v>155</v>
      </c>
      <c r="C138" t="s">
        <v>25</v>
      </c>
      <c r="D138" s="3">
        <v>44968</v>
      </c>
      <c r="E138">
        <v>7215</v>
      </c>
      <c r="F138">
        <v>46</v>
      </c>
      <c r="G138">
        <v>6</v>
      </c>
      <c r="H138">
        <v>7</v>
      </c>
    </row>
    <row r="139" spans="1:8" x14ac:dyDescent="0.3">
      <c r="A139">
        <v>138</v>
      </c>
      <c r="B139" t="s">
        <v>156</v>
      </c>
      <c r="C139" t="s">
        <v>14</v>
      </c>
      <c r="D139" s="3">
        <v>41424</v>
      </c>
      <c r="E139">
        <v>3576</v>
      </c>
      <c r="F139">
        <v>42</v>
      </c>
      <c r="G139">
        <v>1</v>
      </c>
      <c r="H139">
        <v>5</v>
      </c>
    </row>
    <row r="140" spans="1:8" x14ac:dyDescent="0.3">
      <c r="A140">
        <v>139</v>
      </c>
      <c r="B140" t="s">
        <v>157</v>
      </c>
      <c r="C140" t="s">
        <v>11</v>
      </c>
      <c r="D140" s="3">
        <v>41449</v>
      </c>
      <c r="E140">
        <v>5161</v>
      </c>
      <c r="F140">
        <v>24</v>
      </c>
      <c r="G140">
        <v>14</v>
      </c>
      <c r="H140">
        <v>7</v>
      </c>
    </row>
    <row r="141" spans="1:8" x14ac:dyDescent="0.3">
      <c r="A141">
        <v>140</v>
      </c>
      <c r="B141" t="s">
        <v>158</v>
      </c>
      <c r="C141" t="s">
        <v>14</v>
      </c>
      <c r="D141" s="3">
        <v>44062</v>
      </c>
      <c r="E141">
        <v>4656</v>
      </c>
      <c r="F141">
        <v>35</v>
      </c>
      <c r="G141">
        <v>13</v>
      </c>
      <c r="H141">
        <v>8</v>
      </c>
    </row>
    <row r="142" spans="1:8" x14ac:dyDescent="0.3">
      <c r="A142">
        <v>141</v>
      </c>
      <c r="B142" t="s">
        <v>159</v>
      </c>
      <c r="C142" t="s">
        <v>25</v>
      </c>
      <c r="D142" s="3">
        <v>45564</v>
      </c>
      <c r="E142">
        <v>7525</v>
      </c>
      <c r="F142">
        <v>46</v>
      </c>
      <c r="G142">
        <v>8</v>
      </c>
      <c r="H142">
        <v>7</v>
      </c>
    </row>
    <row r="143" spans="1:8" x14ac:dyDescent="0.3">
      <c r="A143">
        <v>142</v>
      </c>
      <c r="B143" t="s">
        <v>160</v>
      </c>
      <c r="C143" t="s">
        <v>52</v>
      </c>
      <c r="D143" s="3">
        <v>42366</v>
      </c>
      <c r="E143">
        <v>6102</v>
      </c>
      <c r="F143">
        <v>58</v>
      </c>
      <c r="G143">
        <v>5</v>
      </c>
      <c r="H143">
        <v>8</v>
      </c>
    </row>
    <row r="144" spans="1:8" x14ac:dyDescent="0.3">
      <c r="A144">
        <v>143</v>
      </c>
      <c r="B144" t="s">
        <v>161</v>
      </c>
      <c r="C144" t="s">
        <v>14</v>
      </c>
      <c r="D144" s="3">
        <v>45540</v>
      </c>
      <c r="E144">
        <v>4149</v>
      </c>
      <c r="F144">
        <v>43</v>
      </c>
      <c r="G144">
        <v>5</v>
      </c>
      <c r="H144">
        <v>4</v>
      </c>
    </row>
    <row r="145" spans="1:8" x14ac:dyDescent="0.3">
      <c r="A145">
        <v>144</v>
      </c>
      <c r="B145" t="s">
        <v>162</v>
      </c>
      <c r="C145" t="s">
        <v>14</v>
      </c>
      <c r="D145" s="3">
        <v>42711</v>
      </c>
      <c r="E145">
        <v>8972</v>
      </c>
      <c r="F145">
        <v>33</v>
      </c>
      <c r="G145">
        <v>2</v>
      </c>
      <c r="H145">
        <v>9</v>
      </c>
    </row>
    <row r="146" spans="1:8" x14ac:dyDescent="0.3">
      <c r="A146">
        <v>145</v>
      </c>
      <c r="B146" t="s">
        <v>163</v>
      </c>
      <c r="C146" t="s">
        <v>19</v>
      </c>
      <c r="D146" s="3">
        <v>45517</v>
      </c>
      <c r="E146">
        <v>7409</v>
      </c>
      <c r="F146">
        <v>46</v>
      </c>
      <c r="G146">
        <v>5</v>
      </c>
      <c r="H146">
        <v>4</v>
      </c>
    </row>
    <row r="147" spans="1:8" x14ac:dyDescent="0.3">
      <c r="A147">
        <v>146</v>
      </c>
      <c r="B147" t="s">
        <v>164</v>
      </c>
      <c r="C147" t="s">
        <v>14</v>
      </c>
      <c r="D147" s="3">
        <v>40977</v>
      </c>
      <c r="E147">
        <v>3895</v>
      </c>
      <c r="F147">
        <v>35</v>
      </c>
      <c r="G147">
        <v>1</v>
      </c>
      <c r="H147">
        <v>6</v>
      </c>
    </row>
    <row r="148" spans="1:8" x14ac:dyDescent="0.3">
      <c r="A148">
        <v>147</v>
      </c>
      <c r="B148" t="s">
        <v>165</v>
      </c>
      <c r="C148" t="s">
        <v>14</v>
      </c>
      <c r="D148" s="3">
        <v>42991</v>
      </c>
      <c r="E148">
        <v>4199</v>
      </c>
      <c r="F148">
        <v>39</v>
      </c>
      <c r="G148">
        <v>4</v>
      </c>
      <c r="H148">
        <v>9</v>
      </c>
    </row>
    <row r="149" spans="1:8" x14ac:dyDescent="0.3">
      <c r="A149">
        <v>148</v>
      </c>
      <c r="B149" t="s">
        <v>166</v>
      </c>
      <c r="C149" t="s">
        <v>14</v>
      </c>
      <c r="D149" s="3">
        <v>42320</v>
      </c>
      <c r="E149">
        <v>6562</v>
      </c>
      <c r="F149">
        <v>48</v>
      </c>
      <c r="G149">
        <v>6</v>
      </c>
      <c r="H149">
        <v>7</v>
      </c>
    </row>
    <row r="150" spans="1:8" x14ac:dyDescent="0.3">
      <c r="A150">
        <v>149</v>
      </c>
      <c r="B150" t="s">
        <v>167</v>
      </c>
      <c r="C150" t="s">
        <v>17</v>
      </c>
      <c r="D150" s="3">
        <v>40380</v>
      </c>
      <c r="E150">
        <v>5067</v>
      </c>
      <c r="F150">
        <v>52</v>
      </c>
      <c r="G150">
        <v>12</v>
      </c>
      <c r="H150">
        <v>4</v>
      </c>
    </row>
    <row r="151" spans="1:8" x14ac:dyDescent="0.3">
      <c r="A151">
        <v>150</v>
      </c>
      <c r="B151" t="s">
        <v>168</v>
      </c>
      <c r="C151" t="s">
        <v>11</v>
      </c>
      <c r="D151" s="3">
        <v>40644</v>
      </c>
      <c r="E151">
        <v>8285</v>
      </c>
      <c r="F151">
        <v>36</v>
      </c>
      <c r="G151">
        <v>11</v>
      </c>
      <c r="H151">
        <v>5</v>
      </c>
    </row>
    <row r="152" spans="1:8" x14ac:dyDescent="0.3">
      <c r="A152">
        <v>151</v>
      </c>
      <c r="B152" t="s">
        <v>169</v>
      </c>
      <c r="C152" t="s">
        <v>17</v>
      </c>
      <c r="D152" s="3">
        <v>40408</v>
      </c>
      <c r="E152">
        <v>5259</v>
      </c>
      <c r="F152">
        <v>27</v>
      </c>
      <c r="G152">
        <v>8</v>
      </c>
      <c r="H152">
        <v>8</v>
      </c>
    </row>
    <row r="153" spans="1:8" x14ac:dyDescent="0.3">
      <c r="A153">
        <v>152</v>
      </c>
      <c r="B153" t="s">
        <v>75</v>
      </c>
      <c r="C153" t="s">
        <v>21</v>
      </c>
      <c r="D153" s="3">
        <v>41963</v>
      </c>
      <c r="E153">
        <v>4693</v>
      </c>
      <c r="F153">
        <v>41</v>
      </c>
      <c r="G153">
        <v>1</v>
      </c>
      <c r="H153">
        <v>6</v>
      </c>
    </row>
    <row r="154" spans="1:8" x14ac:dyDescent="0.3">
      <c r="A154">
        <v>153</v>
      </c>
      <c r="B154" t="s">
        <v>170</v>
      </c>
      <c r="C154" t="s">
        <v>14</v>
      </c>
      <c r="D154" s="3">
        <v>44465</v>
      </c>
      <c r="E154">
        <v>3680</v>
      </c>
      <c r="F154">
        <v>55</v>
      </c>
      <c r="G154">
        <v>7</v>
      </c>
      <c r="H154">
        <v>6</v>
      </c>
    </row>
    <row r="155" spans="1:8" x14ac:dyDescent="0.3">
      <c r="A155">
        <v>154</v>
      </c>
      <c r="B155" t="s">
        <v>171</v>
      </c>
      <c r="C155" t="s">
        <v>19</v>
      </c>
      <c r="D155" s="3">
        <v>42321</v>
      </c>
      <c r="E155">
        <v>8477</v>
      </c>
      <c r="F155">
        <v>39</v>
      </c>
      <c r="G155">
        <v>10</v>
      </c>
      <c r="H155">
        <v>8</v>
      </c>
    </row>
    <row r="156" spans="1:8" x14ac:dyDescent="0.3">
      <c r="A156">
        <v>155</v>
      </c>
      <c r="B156" t="s">
        <v>172</v>
      </c>
      <c r="C156" t="s">
        <v>17</v>
      </c>
      <c r="D156" s="3">
        <v>43452</v>
      </c>
      <c r="E156">
        <v>6417</v>
      </c>
      <c r="F156">
        <v>40</v>
      </c>
      <c r="G156">
        <v>12</v>
      </c>
      <c r="H156">
        <v>7</v>
      </c>
    </row>
    <row r="157" spans="1:8" x14ac:dyDescent="0.3">
      <c r="A157">
        <v>156</v>
      </c>
      <c r="B157" t="s">
        <v>173</v>
      </c>
      <c r="C157" t="s">
        <v>14</v>
      </c>
      <c r="D157" s="3">
        <v>40696</v>
      </c>
      <c r="E157">
        <v>4315</v>
      </c>
      <c r="F157">
        <v>45</v>
      </c>
      <c r="G157">
        <v>6</v>
      </c>
      <c r="H157">
        <v>5</v>
      </c>
    </row>
    <row r="158" spans="1:8" x14ac:dyDescent="0.3">
      <c r="A158">
        <v>157</v>
      </c>
      <c r="B158" t="s">
        <v>174</v>
      </c>
      <c r="C158" t="s">
        <v>17</v>
      </c>
      <c r="D158" s="3">
        <v>43647</v>
      </c>
      <c r="E158">
        <v>8319</v>
      </c>
      <c r="F158">
        <v>44</v>
      </c>
      <c r="G158">
        <v>3</v>
      </c>
      <c r="H158">
        <v>4</v>
      </c>
    </row>
    <row r="159" spans="1:8" x14ac:dyDescent="0.3">
      <c r="A159">
        <v>158</v>
      </c>
      <c r="B159" t="s">
        <v>175</v>
      </c>
      <c r="C159" t="s">
        <v>14</v>
      </c>
      <c r="D159" s="3">
        <v>43996</v>
      </c>
      <c r="E159">
        <v>6434</v>
      </c>
      <c r="F159">
        <v>59</v>
      </c>
      <c r="G159">
        <v>8</v>
      </c>
      <c r="H159">
        <v>5</v>
      </c>
    </row>
    <row r="160" spans="1:8" x14ac:dyDescent="0.3">
      <c r="A160">
        <v>159</v>
      </c>
      <c r="B160" t="s">
        <v>176</v>
      </c>
      <c r="C160" t="s">
        <v>11</v>
      </c>
      <c r="D160" s="3">
        <v>45314</v>
      </c>
      <c r="E160">
        <v>8559</v>
      </c>
      <c r="F160">
        <v>51</v>
      </c>
      <c r="G160">
        <v>10</v>
      </c>
      <c r="H160">
        <v>7</v>
      </c>
    </row>
    <row r="161" spans="1:8" x14ac:dyDescent="0.3">
      <c r="A161">
        <v>160</v>
      </c>
      <c r="B161" t="s">
        <v>177</v>
      </c>
      <c r="C161" t="s">
        <v>11</v>
      </c>
      <c r="D161" s="3">
        <v>45289</v>
      </c>
      <c r="E161">
        <v>5030</v>
      </c>
      <c r="F161">
        <v>29</v>
      </c>
      <c r="G161">
        <v>12</v>
      </c>
      <c r="H161">
        <v>9</v>
      </c>
    </row>
    <row r="162" spans="1:8" x14ac:dyDescent="0.3">
      <c r="A162">
        <v>161</v>
      </c>
      <c r="B162" t="s">
        <v>178</v>
      </c>
      <c r="C162" t="s">
        <v>21</v>
      </c>
      <c r="D162" s="3">
        <v>45030</v>
      </c>
      <c r="E162">
        <v>8759</v>
      </c>
      <c r="F162">
        <v>53</v>
      </c>
      <c r="G162">
        <v>7</v>
      </c>
      <c r="H162">
        <v>6</v>
      </c>
    </row>
    <row r="163" spans="1:8" x14ac:dyDescent="0.3">
      <c r="A163">
        <v>162</v>
      </c>
      <c r="B163" t="s">
        <v>179</v>
      </c>
      <c r="C163" t="s">
        <v>25</v>
      </c>
      <c r="D163" s="3">
        <v>41085</v>
      </c>
      <c r="E163">
        <v>4192</v>
      </c>
      <c r="F163">
        <v>23</v>
      </c>
      <c r="G163">
        <v>12</v>
      </c>
      <c r="H163">
        <v>7</v>
      </c>
    </row>
    <row r="164" spans="1:8" x14ac:dyDescent="0.3">
      <c r="A164">
        <v>163</v>
      </c>
      <c r="B164" t="s">
        <v>180</v>
      </c>
      <c r="C164" t="s">
        <v>14</v>
      </c>
      <c r="D164" s="3">
        <v>40462</v>
      </c>
      <c r="E164">
        <v>4981</v>
      </c>
      <c r="F164">
        <v>36</v>
      </c>
      <c r="G164">
        <v>4</v>
      </c>
      <c r="H164">
        <v>7</v>
      </c>
    </row>
    <row r="165" spans="1:8" x14ac:dyDescent="0.3">
      <c r="A165">
        <v>164</v>
      </c>
      <c r="B165" t="s">
        <v>181</v>
      </c>
      <c r="C165" t="s">
        <v>25</v>
      </c>
      <c r="D165" s="3">
        <v>42372</v>
      </c>
      <c r="E165">
        <v>8995</v>
      </c>
      <c r="F165">
        <v>57</v>
      </c>
      <c r="G165">
        <v>3</v>
      </c>
      <c r="H165">
        <v>4</v>
      </c>
    </row>
    <row r="166" spans="1:8" x14ac:dyDescent="0.3">
      <c r="A166">
        <v>165</v>
      </c>
      <c r="B166" t="s">
        <v>182</v>
      </c>
      <c r="C166" t="s">
        <v>21</v>
      </c>
      <c r="D166" s="3">
        <v>43123</v>
      </c>
      <c r="E166">
        <v>6661</v>
      </c>
      <c r="F166">
        <v>53</v>
      </c>
      <c r="G166">
        <v>11</v>
      </c>
      <c r="H166">
        <v>4</v>
      </c>
    </row>
    <row r="167" spans="1:8" x14ac:dyDescent="0.3">
      <c r="A167">
        <v>166</v>
      </c>
      <c r="B167" t="s">
        <v>183</v>
      </c>
      <c r="C167" t="s">
        <v>14</v>
      </c>
      <c r="D167" s="3">
        <v>43387</v>
      </c>
      <c r="E167">
        <v>5960</v>
      </c>
      <c r="F167">
        <v>49</v>
      </c>
      <c r="G167">
        <v>7</v>
      </c>
      <c r="H167">
        <v>4</v>
      </c>
    </row>
    <row r="168" spans="1:8" x14ac:dyDescent="0.3">
      <c r="A168">
        <v>167</v>
      </c>
      <c r="B168" t="s">
        <v>184</v>
      </c>
      <c r="C168" t="s">
        <v>14</v>
      </c>
      <c r="D168" s="3">
        <v>43204</v>
      </c>
      <c r="E168">
        <v>8272</v>
      </c>
      <c r="F168">
        <v>22</v>
      </c>
      <c r="G168">
        <v>11</v>
      </c>
      <c r="H168">
        <v>7</v>
      </c>
    </row>
    <row r="169" spans="1:8" x14ac:dyDescent="0.3">
      <c r="A169">
        <v>168</v>
      </c>
      <c r="B169" t="s">
        <v>185</v>
      </c>
      <c r="C169" t="s">
        <v>25</v>
      </c>
      <c r="D169" s="3">
        <v>41988</v>
      </c>
      <c r="E169">
        <v>6347</v>
      </c>
      <c r="F169">
        <v>28</v>
      </c>
      <c r="G169">
        <v>9</v>
      </c>
      <c r="H169">
        <v>4</v>
      </c>
    </row>
    <row r="170" spans="1:8" x14ac:dyDescent="0.3">
      <c r="A170">
        <v>169</v>
      </c>
      <c r="B170" t="s">
        <v>186</v>
      </c>
      <c r="C170" t="s">
        <v>52</v>
      </c>
      <c r="D170" s="3">
        <v>44268</v>
      </c>
      <c r="E170">
        <v>5220</v>
      </c>
      <c r="F170">
        <v>24</v>
      </c>
      <c r="G170">
        <v>11</v>
      </c>
      <c r="H170">
        <v>9</v>
      </c>
    </row>
    <row r="171" spans="1:8" x14ac:dyDescent="0.3">
      <c r="A171">
        <v>170</v>
      </c>
      <c r="B171" t="s">
        <v>187</v>
      </c>
      <c r="C171" t="s">
        <v>19</v>
      </c>
      <c r="D171" s="3">
        <v>40587</v>
      </c>
      <c r="E171">
        <v>5316</v>
      </c>
      <c r="F171">
        <v>25</v>
      </c>
      <c r="G171">
        <v>12</v>
      </c>
      <c r="H171">
        <v>9</v>
      </c>
    </row>
    <row r="172" spans="1:8" x14ac:dyDescent="0.3">
      <c r="A172">
        <v>171</v>
      </c>
      <c r="B172" t="s">
        <v>188</v>
      </c>
      <c r="C172" t="s">
        <v>19</v>
      </c>
      <c r="D172" s="3">
        <v>40891</v>
      </c>
      <c r="E172">
        <v>7368</v>
      </c>
      <c r="F172">
        <v>24</v>
      </c>
      <c r="G172">
        <v>1</v>
      </c>
      <c r="H172">
        <v>4</v>
      </c>
    </row>
    <row r="173" spans="1:8" x14ac:dyDescent="0.3">
      <c r="A173">
        <v>172</v>
      </c>
      <c r="B173" t="s">
        <v>189</v>
      </c>
      <c r="C173" t="s">
        <v>14</v>
      </c>
      <c r="D173" s="3">
        <v>42068</v>
      </c>
      <c r="E173">
        <v>4407</v>
      </c>
      <c r="F173">
        <v>43</v>
      </c>
      <c r="G173">
        <v>14</v>
      </c>
      <c r="H173">
        <v>7</v>
      </c>
    </row>
    <row r="174" spans="1:8" x14ac:dyDescent="0.3">
      <c r="A174">
        <v>173</v>
      </c>
      <c r="B174" t="s">
        <v>190</v>
      </c>
      <c r="C174" t="s">
        <v>14</v>
      </c>
      <c r="D174" s="3">
        <v>43623</v>
      </c>
      <c r="E174">
        <v>3581</v>
      </c>
      <c r="F174">
        <v>57</v>
      </c>
      <c r="G174">
        <v>1</v>
      </c>
      <c r="H174">
        <v>8</v>
      </c>
    </row>
    <row r="175" spans="1:8" x14ac:dyDescent="0.3">
      <c r="A175">
        <v>174</v>
      </c>
      <c r="B175" t="s">
        <v>191</v>
      </c>
      <c r="C175" t="s">
        <v>17</v>
      </c>
      <c r="D175" s="3">
        <v>43663</v>
      </c>
      <c r="E175">
        <v>7019</v>
      </c>
      <c r="F175">
        <v>25</v>
      </c>
      <c r="G175">
        <v>1</v>
      </c>
      <c r="H175">
        <v>7</v>
      </c>
    </row>
    <row r="176" spans="1:8" x14ac:dyDescent="0.3">
      <c r="A176">
        <v>175</v>
      </c>
      <c r="B176" t="s">
        <v>192</v>
      </c>
      <c r="C176" t="s">
        <v>11</v>
      </c>
      <c r="D176" s="3">
        <v>41903</v>
      </c>
      <c r="E176">
        <v>8832</v>
      </c>
      <c r="F176">
        <v>31</v>
      </c>
      <c r="G176">
        <v>11</v>
      </c>
      <c r="H176">
        <v>9</v>
      </c>
    </row>
    <row r="177" spans="1:8" x14ac:dyDescent="0.3">
      <c r="A177">
        <v>176</v>
      </c>
      <c r="B177" t="s">
        <v>193</v>
      </c>
      <c r="C177" t="s">
        <v>25</v>
      </c>
      <c r="D177" s="3">
        <v>41131</v>
      </c>
      <c r="E177">
        <v>3678</v>
      </c>
      <c r="F177">
        <v>33</v>
      </c>
      <c r="G177">
        <v>1</v>
      </c>
      <c r="H177">
        <v>9</v>
      </c>
    </row>
    <row r="178" spans="1:8" x14ac:dyDescent="0.3">
      <c r="A178">
        <v>177</v>
      </c>
      <c r="B178" t="s">
        <v>194</v>
      </c>
      <c r="C178" t="s">
        <v>21</v>
      </c>
      <c r="D178" s="3">
        <v>44117</v>
      </c>
      <c r="E178">
        <v>6035</v>
      </c>
      <c r="F178">
        <v>31</v>
      </c>
      <c r="G178">
        <v>3</v>
      </c>
      <c r="H178">
        <v>6</v>
      </c>
    </row>
    <row r="179" spans="1:8" x14ac:dyDescent="0.3">
      <c r="A179">
        <v>178</v>
      </c>
      <c r="B179" t="s">
        <v>195</v>
      </c>
      <c r="C179" t="s">
        <v>52</v>
      </c>
      <c r="D179" s="3">
        <v>45259</v>
      </c>
      <c r="E179">
        <v>4350</v>
      </c>
      <c r="F179">
        <v>42</v>
      </c>
      <c r="G179">
        <v>9</v>
      </c>
      <c r="H179">
        <v>6</v>
      </c>
    </row>
    <row r="180" spans="1:8" x14ac:dyDescent="0.3">
      <c r="A180">
        <v>179</v>
      </c>
      <c r="B180" t="s">
        <v>196</v>
      </c>
      <c r="C180" t="s">
        <v>21</v>
      </c>
      <c r="D180" s="3">
        <v>44580</v>
      </c>
      <c r="E180">
        <v>8888</v>
      </c>
      <c r="F180">
        <v>23</v>
      </c>
      <c r="G180">
        <v>5</v>
      </c>
      <c r="H180">
        <v>8</v>
      </c>
    </row>
    <row r="181" spans="1:8" x14ac:dyDescent="0.3">
      <c r="A181">
        <v>180</v>
      </c>
      <c r="B181" t="s">
        <v>197</v>
      </c>
      <c r="C181" t="s">
        <v>17</v>
      </c>
      <c r="D181" s="3">
        <v>41475</v>
      </c>
      <c r="E181">
        <v>8223</v>
      </c>
      <c r="F181">
        <v>53</v>
      </c>
      <c r="G181">
        <v>12</v>
      </c>
      <c r="H181">
        <v>7</v>
      </c>
    </row>
    <row r="182" spans="1:8" x14ac:dyDescent="0.3">
      <c r="A182">
        <v>181</v>
      </c>
      <c r="B182" t="s">
        <v>198</v>
      </c>
      <c r="C182" t="s">
        <v>52</v>
      </c>
      <c r="D182" s="3">
        <v>41664</v>
      </c>
      <c r="E182">
        <v>7048</v>
      </c>
      <c r="F182">
        <v>50</v>
      </c>
      <c r="G182">
        <v>11</v>
      </c>
      <c r="H182">
        <v>5</v>
      </c>
    </row>
    <row r="183" spans="1:8" x14ac:dyDescent="0.3">
      <c r="A183">
        <v>182</v>
      </c>
      <c r="B183" t="s">
        <v>199</v>
      </c>
      <c r="C183" t="s">
        <v>17</v>
      </c>
      <c r="D183" s="3">
        <v>41666</v>
      </c>
      <c r="E183">
        <v>5332</v>
      </c>
      <c r="F183">
        <v>47</v>
      </c>
      <c r="G183">
        <v>6</v>
      </c>
      <c r="H183">
        <v>9</v>
      </c>
    </row>
    <row r="184" spans="1:8" x14ac:dyDescent="0.3">
      <c r="A184">
        <v>183</v>
      </c>
      <c r="B184" t="s">
        <v>200</v>
      </c>
      <c r="C184" t="s">
        <v>14</v>
      </c>
      <c r="D184" s="3">
        <v>40778</v>
      </c>
      <c r="E184">
        <v>5938</v>
      </c>
      <c r="F184">
        <v>48</v>
      </c>
      <c r="G184">
        <v>10</v>
      </c>
      <c r="H184">
        <v>8</v>
      </c>
    </row>
    <row r="185" spans="1:8" x14ac:dyDescent="0.3">
      <c r="A185">
        <v>184</v>
      </c>
      <c r="B185" t="s">
        <v>201</v>
      </c>
      <c r="C185" t="s">
        <v>14</v>
      </c>
      <c r="D185" s="3">
        <v>43886</v>
      </c>
      <c r="E185">
        <v>4719</v>
      </c>
      <c r="F185">
        <v>55</v>
      </c>
      <c r="G185">
        <v>9</v>
      </c>
      <c r="H185">
        <v>4</v>
      </c>
    </row>
    <row r="186" spans="1:8" x14ac:dyDescent="0.3">
      <c r="A186">
        <v>185</v>
      </c>
      <c r="B186" t="s">
        <v>202</v>
      </c>
      <c r="C186" t="s">
        <v>11</v>
      </c>
      <c r="D186" s="3">
        <v>40518</v>
      </c>
      <c r="E186">
        <v>8851</v>
      </c>
      <c r="F186">
        <v>53</v>
      </c>
      <c r="G186">
        <v>8</v>
      </c>
      <c r="H186">
        <v>5</v>
      </c>
    </row>
    <row r="187" spans="1:8" x14ac:dyDescent="0.3">
      <c r="A187">
        <v>186</v>
      </c>
      <c r="C187" t="s">
        <v>11</v>
      </c>
      <c r="D187" s="3">
        <v>43654</v>
      </c>
      <c r="E187">
        <v>4624</v>
      </c>
      <c r="F187">
        <v>43</v>
      </c>
      <c r="G187">
        <v>6</v>
      </c>
      <c r="H187">
        <v>7</v>
      </c>
    </row>
    <row r="188" spans="1:8" x14ac:dyDescent="0.3">
      <c r="A188">
        <v>187</v>
      </c>
      <c r="B188" t="s">
        <v>204</v>
      </c>
      <c r="C188" t="s">
        <v>52</v>
      </c>
      <c r="D188" s="3">
        <v>44918</v>
      </c>
      <c r="E188">
        <v>7773</v>
      </c>
      <c r="F188">
        <v>25</v>
      </c>
      <c r="G188">
        <v>10</v>
      </c>
      <c r="H188">
        <v>6</v>
      </c>
    </row>
    <row r="189" spans="1:8" x14ac:dyDescent="0.3">
      <c r="A189">
        <v>188</v>
      </c>
      <c r="B189" t="s">
        <v>205</v>
      </c>
      <c r="C189" t="s">
        <v>21</v>
      </c>
      <c r="D189" s="3">
        <v>42719</v>
      </c>
      <c r="E189">
        <v>5460</v>
      </c>
      <c r="F189">
        <v>58</v>
      </c>
      <c r="G189">
        <v>2</v>
      </c>
      <c r="H189">
        <v>8</v>
      </c>
    </row>
    <row r="190" spans="1:8" x14ac:dyDescent="0.3">
      <c r="A190">
        <v>189</v>
      </c>
      <c r="B190" t="s">
        <v>206</v>
      </c>
      <c r="C190" t="s">
        <v>11</v>
      </c>
      <c r="D190" s="3">
        <v>40882</v>
      </c>
      <c r="E190">
        <v>8386</v>
      </c>
      <c r="F190">
        <v>22</v>
      </c>
      <c r="G190">
        <v>5</v>
      </c>
      <c r="H190">
        <v>8</v>
      </c>
    </row>
    <row r="191" spans="1:8" x14ac:dyDescent="0.3">
      <c r="A191">
        <v>190</v>
      </c>
      <c r="B191" t="s">
        <v>207</v>
      </c>
      <c r="C191" t="s">
        <v>19</v>
      </c>
      <c r="D191" s="3">
        <v>40814</v>
      </c>
      <c r="E191">
        <v>3832</v>
      </c>
      <c r="F191">
        <v>58</v>
      </c>
      <c r="G191">
        <v>11</v>
      </c>
      <c r="H191">
        <v>4</v>
      </c>
    </row>
    <row r="192" spans="1:8" x14ac:dyDescent="0.3">
      <c r="A192">
        <v>191</v>
      </c>
      <c r="B192" t="s">
        <v>208</v>
      </c>
      <c r="C192" t="s">
        <v>17</v>
      </c>
      <c r="D192" s="3">
        <v>42463</v>
      </c>
      <c r="E192">
        <v>6120</v>
      </c>
      <c r="F192">
        <v>42</v>
      </c>
      <c r="G192">
        <v>13</v>
      </c>
      <c r="H192">
        <v>8</v>
      </c>
    </row>
    <row r="193" spans="1:8" x14ac:dyDescent="0.3">
      <c r="A193">
        <v>192</v>
      </c>
      <c r="B193" t="s">
        <v>209</v>
      </c>
      <c r="C193" t="s">
        <v>21</v>
      </c>
      <c r="D193" s="3">
        <v>44208</v>
      </c>
      <c r="E193">
        <v>4526</v>
      </c>
      <c r="F193">
        <v>23</v>
      </c>
      <c r="G193">
        <v>5</v>
      </c>
      <c r="H193">
        <v>9</v>
      </c>
    </row>
    <row r="194" spans="1:8" x14ac:dyDescent="0.3">
      <c r="A194">
        <v>193</v>
      </c>
      <c r="B194" t="s">
        <v>210</v>
      </c>
      <c r="C194" t="s">
        <v>21</v>
      </c>
      <c r="D194" s="3">
        <v>41229</v>
      </c>
      <c r="E194">
        <v>5550</v>
      </c>
      <c r="F194">
        <v>56</v>
      </c>
      <c r="G194">
        <v>2</v>
      </c>
      <c r="H194">
        <v>4</v>
      </c>
    </row>
    <row r="195" spans="1:8" x14ac:dyDescent="0.3">
      <c r="A195">
        <v>194</v>
      </c>
      <c r="B195" t="s">
        <v>211</v>
      </c>
      <c r="C195" t="s">
        <v>11</v>
      </c>
      <c r="D195" s="3">
        <v>41259</v>
      </c>
      <c r="E195">
        <v>6611</v>
      </c>
      <c r="F195">
        <v>56</v>
      </c>
      <c r="G195">
        <v>2</v>
      </c>
      <c r="H195">
        <v>7</v>
      </c>
    </row>
    <row r="196" spans="1:8" x14ac:dyDescent="0.3">
      <c r="A196">
        <v>195</v>
      </c>
      <c r="B196" t="s">
        <v>212</v>
      </c>
      <c r="C196" t="s">
        <v>19</v>
      </c>
      <c r="D196" s="3">
        <v>42879</v>
      </c>
      <c r="E196">
        <v>5722</v>
      </c>
      <c r="F196">
        <v>43</v>
      </c>
      <c r="G196">
        <v>8</v>
      </c>
      <c r="H196">
        <v>6</v>
      </c>
    </row>
    <row r="197" spans="1:8" x14ac:dyDescent="0.3">
      <c r="A197">
        <v>196</v>
      </c>
      <c r="B197" t="s">
        <v>213</v>
      </c>
      <c r="C197" t="s">
        <v>25</v>
      </c>
      <c r="D197" s="3">
        <v>40511</v>
      </c>
      <c r="E197">
        <v>8701</v>
      </c>
      <c r="F197">
        <v>28</v>
      </c>
      <c r="G197">
        <v>13</v>
      </c>
      <c r="H197">
        <v>9</v>
      </c>
    </row>
    <row r="198" spans="1:8" x14ac:dyDescent="0.3">
      <c r="A198">
        <v>197</v>
      </c>
      <c r="B198" t="s">
        <v>214</v>
      </c>
      <c r="C198" t="s">
        <v>14</v>
      </c>
      <c r="D198" s="3">
        <v>40398</v>
      </c>
      <c r="E198">
        <v>5996</v>
      </c>
      <c r="F198">
        <v>58</v>
      </c>
      <c r="G198">
        <v>1</v>
      </c>
      <c r="H198">
        <v>8</v>
      </c>
    </row>
    <row r="199" spans="1:8" x14ac:dyDescent="0.3">
      <c r="A199">
        <v>198</v>
      </c>
      <c r="B199" t="s">
        <v>215</v>
      </c>
      <c r="C199" t="s">
        <v>14</v>
      </c>
      <c r="D199" s="3">
        <v>40755</v>
      </c>
      <c r="E199">
        <v>5597</v>
      </c>
      <c r="F199">
        <v>59</v>
      </c>
      <c r="G199">
        <v>7</v>
      </c>
      <c r="H199">
        <v>4</v>
      </c>
    </row>
    <row r="200" spans="1:8" x14ac:dyDescent="0.3">
      <c r="A200">
        <v>199</v>
      </c>
      <c r="B200" t="s">
        <v>216</v>
      </c>
      <c r="C200" t="s">
        <v>14</v>
      </c>
      <c r="D200" s="3">
        <v>42198</v>
      </c>
      <c r="E200">
        <v>3956</v>
      </c>
      <c r="F200">
        <v>23</v>
      </c>
      <c r="G200">
        <v>9</v>
      </c>
      <c r="H200">
        <v>7</v>
      </c>
    </row>
    <row r="201" spans="1:8" x14ac:dyDescent="0.3">
      <c r="A201">
        <v>200</v>
      </c>
      <c r="B201" t="s">
        <v>217</v>
      </c>
      <c r="C201" t="s">
        <v>17</v>
      </c>
      <c r="D201" s="3">
        <v>42250</v>
      </c>
      <c r="E201">
        <v>6719</v>
      </c>
      <c r="F201">
        <v>22</v>
      </c>
      <c r="G201">
        <v>13</v>
      </c>
      <c r="H201">
        <v>4</v>
      </c>
    </row>
    <row r="202" spans="1:8" x14ac:dyDescent="0.3">
      <c r="A202">
        <v>201</v>
      </c>
      <c r="B202" t="s">
        <v>218</v>
      </c>
      <c r="C202" t="s">
        <v>17</v>
      </c>
      <c r="D202" s="3">
        <v>41303</v>
      </c>
      <c r="E202">
        <v>5516</v>
      </c>
      <c r="F202">
        <v>28</v>
      </c>
      <c r="G202">
        <v>7</v>
      </c>
      <c r="H202">
        <v>6</v>
      </c>
    </row>
    <row r="203" spans="1:8" x14ac:dyDescent="0.3">
      <c r="A203">
        <v>202</v>
      </c>
      <c r="B203" t="s">
        <v>219</v>
      </c>
      <c r="C203" t="s">
        <v>11</v>
      </c>
      <c r="D203" s="3">
        <v>42139</v>
      </c>
      <c r="E203">
        <v>5520</v>
      </c>
      <c r="F203">
        <v>50</v>
      </c>
      <c r="G203">
        <v>9</v>
      </c>
      <c r="H203">
        <v>7</v>
      </c>
    </row>
    <row r="204" spans="1:8" x14ac:dyDescent="0.3">
      <c r="A204">
        <v>203</v>
      </c>
      <c r="B204" t="s">
        <v>220</v>
      </c>
      <c r="C204" t="s">
        <v>14</v>
      </c>
      <c r="D204" s="3">
        <v>43049</v>
      </c>
      <c r="E204">
        <v>7112</v>
      </c>
      <c r="F204">
        <v>45</v>
      </c>
      <c r="G204">
        <v>2</v>
      </c>
      <c r="H204">
        <v>5</v>
      </c>
    </row>
    <row r="205" spans="1:8" x14ac:dyDescent="0.3">
      <c r="A205">
        <v>204</v>
      </c>
      <c r="B205" t="s">
        <v>221</v>
      </c>
      <c r="C205" t="s">
        <v>17</v>
      </c>
      <c r="D205" s="3">
        <v>40740</v>
      </c>
      <c r="E205">
        <v>5444</v>
      </c>
      <c r="F205">
        <v>48</v>
      </c>
      <c r="G205">
        <v>5</v>
      </c>
      <c r="H205">
        <v>4</v>
      </c>
    </row>
    <row r="206" spans="1:8" x14ac:dyDescent="0.3">
      <c r="A206">
        <v>205</v>
      </c>
      <c r="B206" t="s">
        <v>222</v>
      </c>
      <c r="C206" t="s">
        <v>11</v>
      </c>
      <c r="D206" s="3">
        <v>43628</v>
      </c>
      <c r="E206">
        <v>5153</v>
      </c>
      <c r="F206">
        <v>44</v>
      </c>
      <c r="G206">
        <v>7</v>
      </c>
      <c r="H206">
        <v>9</v>
      </c>
    </row>
    <row r="207" spans="1:8" x14ac:dyDescent="0.3">
      <c r="A207">
        <v>206</v>
      </c>
      <c r="B207" t="s">
        <v>223</v>
      </c>
      <c r="C207" t="s">
        <v>14</v>
      </c>
      <c r="D207" s="3">
        <v>43630</v>
      </c>
      <c r="E207">
        <v>7448</v>
      </c>
      <c r="F207">
        <v>38</v>
      </c>
      <c r="G207">
        <v>1</v>
      </c>
      <c r="H207">
        <v>8</v>
      </c>
    </row>
    <row r="208" spans="1:8" x14ac:dyDescent="0.3">
      <c r="A208">
        <v>207</v>
      </c>
      <c r="B208" t="s">
        <v>224</v>
      </c>
      <c r="C208" t="s">
        <v>11</v>
      </c>
      <c r="D208" s="3">
        <v>43102</v>
      </c>
      <c r="E208">
        <v>3938</v>
      </c>
      <c r="F208">
        <v>39</v>
      </c>
      <c r="G208">
        <v>5</v>
      </c>
      <c r="H208">
        <v>9</v>
      </c>
    </row>
    <row r="209" spans="1:8" x14ac:dyDescent="0.3">
      <c r="A209">
        <v>208</v>
      </c>
      <c r="B209" t="s">
        <v>225</v>
      </c>
      <c r="C209" t="s">
        <v>25</v>
      </c>
      <c r="D209" s="3">
        <v>45087</v>
      </c>
      <c r="E209">
        <v>6267</v>
      </c>
      <c r="F209">
        <v>31</v>
      </c>
      <c r="G209">
        <v>3</v>
      </c>
      <c r="H209">
        <v>6</v>
      </c>
    </row>
    <row r="210" spans="1:8" x14ac:dyDescent="0.3">
      <c r="A210">
        <v>209</v>
      </c>
      <c r="B210" t="s">
        <v>226</v>
      </c>
      <c r="C210" t="s">
        <v>19</v>
      </c>
      <c r="D210" s="3">
        <v>45488</v>
      </c>
      <c r="E210">
        <v>8267</v>
      </c>
      <c r="F210">
        <v>34</v>
      </c>
      <c r="G210">
        <v>14</v>
      </c>
      <c r="H210">
        <v>9</v>
      </c>
    </row>
    <row r="211" spans="1:8" x14ac:dyDescent="0.3">
      <c r="A211">
        <v>210</v>
      </c>
      <c r="B211" t="s">
        <v>227</v>
      </c>
      <c r="C211" t="s">
        <v>21</v>
      </c>
      <c r="D211" s="3">
        <v>43517</v>
      </c>
      <c r="E211">
        <v>6477</v>
      </c>
      <c r="F211">
        <v>57</v>
      </c>
      <c r="G211">
        <v>2</v>
      </c>
      <c r="H211">
        <v>8</v>
      </c>
    </row>
    <row r="212" spans="1:8" x14ac:dyDescent="0.3">
      <c r="A212">
        <v>211</v>
      </c>
      <c r="B212" t="s">
        <v>228</v>
      </c>
      <c r="C212" t="s">
        <v>17</v>
      </c>
      <c r="D212" s="3">
        <v>44430</v>
      </c>
      <c r="E212">
        <v>6790</v>
      </c>
      <c r="F212">
        <v>28</v>
      </c>
      <c r="G212">
        <v>1</v>
      </c>
      <c r="H212">
        <v>4</v>
      </c>
    </row>
    <row r="213" spans="1:8" x14ac:dyDescent="0.3">
      <c r="A213">
        <v>212</v>
      </c>
      <c r="B213" t="s">
        <v>229</v>
      </c>
      <c r="C213" t="s">
        <v>11</v>
      </c>
      <c r="D213" s="3">
        <v>43839</v>
      </c>
      <c r="E213">
        <v>5879</v>
      </c>
      <c r="F213">
        <v>36</v>
      </c>
      <c r="G213">
        <v>12</v>
      </c>
      <c r="H213">
        <v>6</v>
      </c>
    </row>
    <row r="214" spans="1:8" x14ac:dyDescent="0.3">
      <c r="A214">
        <v>213</v>
      </c>
      <c r="B214" t="s">
        <v>230</v>
      </c>
      <c r="C214" t="s">
        <v>17</v>
      </c>
      <c r="D214" s="3">
        <v>40991</v>
      </c>
      <c r="E214">
        <v>3709</v>
      </c>
      <c r="F214">
        <v>22</v>
      </c>
      <c r="G214">
        <v>2</v>
      </c>
      <c r="H214">
        <v>5</v>
      </c>
    </row>
    <row r="215" spans="1:8" x14ac:dyDescent="0.3">
      <c r="A215">
        <v>214</v>
      </c>
      <c r="B215" t="s">
        <v>231</v>
      </c>
      <c r="C215" t="s">
        <v>17</v>
      </c>
      <c r="D215" s="3">
        <v>44571</v>
      </c>
      <c r="E215">
        <v>7539</v>
      </c>
      <c r="F215">
        <v>47</v>
      </c>
      <c r="G215">
        <v>14</v>
      </c>
      <c r="H215">
        <v>9</v>
      </c>
    </row>
    <row r="216" spans="1:8" x14ac:dyDescent="0.3">
      <c r="A216">
        <v>215</v>
      </c>
      <c r="B216" t="s">
        <v>232</v>
      </c>
      <c r="C216" t="s">
        <v>21</v>
      </c>
      <c r="D216" s="3">
        <v>40546</v>
      </c>
      <c r="E216">
        <v>4526</v>
      </c>
      <c r="F216">
        <v>43</v>
      </c>
      <c r="G216">
        <v>1</v>
      </c>
      <c r="H216">
        <v>7</v>
      </c>
    </row>
    <row r="217" spans="1:8" x14ac:dyDescent="0.3">
      <c r="A217">
        <v>216</v>
      </c>
      <c r="B217" t="s">
        <v>233</v>
      </c>
      <c r="C217" t="s">
        <v>21</v>
      </c>
      <c r="D217" s="3">
        <v>44494</v>
      </c>
      <c r="E217">
        <v>6722</v>
      </c>
      <c r="F217">
        <v>30</v>
      </c>
      <c r="G217">
        <v>7</v>
      </c>
      <c r="H217">
        <v>6</v>
      </c>
    </row>
    <row r="218" spans="1:8" x14ac:dyDescent="0.3">
      <c r="A218">
        <v>217</v>
      </c>
      <c r="B218" t="s">
        <v>234</v>
      </c>
      <c r="C218" t="s">
        <v>14</v>
      </c>
      <c r="D218" s="3">
        <v>41313</v>
      </c>
      <c r="E218">
        <v>6808</v>
      </c>
      <c r="F218">
        <v>44</v>
      </c>
      <c r="G218">
        <v>4</v>
      </c>
      <c r="H218">
        <v>7</v>
      </c>
    </row>
    <row r="219" spans="1:8" x14ac:dyDescent="0.3">
      <c r="A219">
        <v>218</v>
      </c>
      <c r="B219" t="s">
        <v>235</v>
      </c>
      <c r="C219" t="s">
        <v>17</v>
      </c>
      <c r="D219" s="3">
        <v>45181</v>
      </c>
      <c r="E219">
        <v>3921</v>
      </c>
      <c r="F219">
        <v>51</v>
      </c>
      <c r="G219">
        <v>7</v>
      </c>
      <c r="H219">
        <v>7</v>
      </c>
    </row>
    <row r="220" spans="1:8" x14ac:dyDescent="0.3">
      <c r="A220">
        <v>219</v>
      </c>
      <c r="B220" t="s">
        <v>236</v>
      </c>
      <c r="C220" t="s">
        <v>21</v>
      </c>
      <c r="D220" s="3">
        <v>41956</v>
      </c>
      <c r="E220">
        <v>4260</v>
      </c>
      <c r="F220">
        <v>31</v>
      </c>
      <c r="G220">
        <v>4</v>
      </c>
      <c r="H220">
        <v>9</v>
      </c>
    </row>
    <row r="221" spans="1:8" x14ac:dyDescent="0.3">
      <c r="A221">
        <v>220</v>
      </c>
      <c r="B221" t="s">
        <v>237</v>
      </c>
      <c r="C221" t="s">
        <v>21</v>
      </c>
      <c r="D221" s="3">
        <v>41184</v>
      </c>
      <c r="E221">
        <v>4321</v>
      </c>
      <c r="F221">
        <v>31</v>
      </c>
      <c r="G221">
        <v>11</v>
      </c>
      <c r="H221">
        <v>8</v>
      </c>
    </row>
    <row r="222" spans="1:8" x14ac:dyDescent="0.3">
      <c r="A222">
        <v>221</v>
      </c>
      <c r="B222" t="s">
        <v>238</v>
      </c>
      <c r="C222" t="s">
        <v>52</v>
      </c>
      <c r="D222" s="3">
        <v>43010</v>
      </c>
      <c r="E222">
        <v>8922</v>
      </c>
      <c r="F222">
        <v>58</v>
      </c>
      <c r="G222">
        <v>14</v>
      </c>
      <c r="H222">
        <v>8</v>
      </c>
    </row>
    <row r="223" spans="1:8" x14ac:dyDescent="0.3">
      <c r="A223">
        <v>222</v>
      </c>
      <c r="B223" t="s">
        <v>239</v>
      </c>
      <c r="C223" t="s">
        <v>17</v>
      </c>
      <c r="D223" s="3">
        <v>42991</v>
      </c>
      <c r="E223">
        <v>5495</v>
      </c>
      <c r="F223">
        <v>46</v>
      </c>
      <c r="G223">
        <v>2</v>
      </c>
      <c r="H223">
        <v>8</v>
      </c>
    </row>
    <row r="224" spans="1:8" x14ac:dyDescent="0.3">
      <c r="A224">
        <v>223</v>
      </c>
      <c r="B224" t="s">
        <v>240</v>
      </c>
      <c r="C224" t="s">
        <v>25</v>
      </c>
      <c r="D224" s="3">
        <v>45424</v>
      </c>
      <c r="E224">
        <v>4664</v>
      </c>
      <c r="F224">
        <v>55</v>
      </c>
      <c r="G224">
        <v>10</v>
      </c>
      <c r="H224">
        <v>4</v>
      </c>
    </row>
    <row r="225" spans="1:8" x14ac:dyDescent="0.3">
      <c r="A225">
        <v>224</v>
      </c>
      <c r="B225" t="s">
        <v>241</v>
      </c>
      <c r="C225" t="s">
        <v>21</v>
      </c>
      <c r="D225" s="3">
        <v>41424</v>
      </c>
      <c r="E225">
        <v>7680</v>
      </c>
      <c r="F225">
        <v>39</v>
      </c>
      <c r="G225">
        <v>3</v>
      </c>
      <c r="H225">
        <v>6</v>
      </c>
    </row>
    <row r="226" spans="1:8" x14ac:dyDescent="0.3">
      <c r="A226">
        <v>225</v>
      </c>
      <c r="B226" t="s">
        <v>242</v>
      </c>
      <c r="C226" t="s">
        <v>14</v>
      </c>
      <c r="D226" s="3">
        <v>41586</v>
      </c>
      <c r="E226">
        <v>7147</v>
      </c>
      <c r="F226">
        <v>48</v>
      </c>
      <c r="G226">
        <v>11</v>
      </c>
      <c r="H226">
        <v>4</v>
      </c>
    </row>
    <row r="227" spans="1:8" x14ac:dyDescent="0.3">
      <c r="A227">
        <v>226</v>
      </c>
      <c r="B227" t="s">
        <v>243</v>
      </c>
      <c r="C227" t="s">
        <v>11</v>
      </c>
      <c r="D227" s="3">
        <v>44345</v>
      </c>
      <c r="E227">
        <v>7528</v>
      </c>
      <c r="F227">
        <v>25</v>
      </c>
      <c r="G227">
        <v>4</v>
      </c>
      <c r="H227">
        <v>8</v>
      </c>
    </row>
    <row r="228" spans="1:8" x14ac:dyDescent="0.3">
      <c r="A228">
        <v>227</v>
      </c>
      <c r="B228" t="s">
        <v>244</v>
      </c>
      <c r="C228" t="s">
        <v>11</v>
      </c>
      <c r="D228" s="3">
        <v>43198</v>
      </c>
      <c r="E228">
        <v>8751</v>
      </c>
      <c r="F228">
        <v>25</v>
      </c>
      <c r="G228">
        <v>5</v>
      </c>
      <c r="H228">
        <v>7</v>
      </c>
    </row>
    <row r="229" spans="1:8" x14ac:dyDescent="0.3">
      <c r="A229">
        <v>228</v>
      </c>
      <c r="B229" t="s">
        <v>245</v>
      </c>
      <c r="C229" t="s">
        <v>52</v>
      </c>
      <c r="D229" s="3">
        <v>40927</v>
      </c>
      <c r="E229">
        <v>6790</v>
      </c>
      <c r="F229">
        <v>57</v>
      </c>
      <c r="G229">
        <v>11</v>
      </c>
      <c r="H229">
        <v>7</v>
      </c>
    </row>
    <row r="230" spans="1:8" x14ac:dyDescent="0.3">
      <c r="A230">
        <v>229</v>
      </c>
      <c r="B230" t="s">
        <v>246</v>
      </c>
      <c r="C230" t="s">
        <v>25</v>
      </c>
      <c r="D230" s="3">
        <v>42930</v>
      </c>
      <c r="E230">
        <v>7559</v>
      </c>
      <c r="F230">
        <v>58</v>
      </c>
      <c r="G230">
        <v>11</v>
      </c>
      <c r="H230">
        <v>6</v>
      </c>
    </row>
    <row r="231" spans="1:8" x14ac:dyDescent="0.3">
      <c r="A231">
        <v>230</v>
      </c>
      <c r="B231" t="s">
        <v>247</v>
      </c>
      <c r="C231" t="s">
        <v>25</v>
      </c>
      <c r="D231" s="3">
        <v>42371</v>
      </c>
      <c r="E231">
        <v>5634</v>
      </c>
      <c r="F231">
        <v>46</v>
      </c>
      <c r="G231">
        <v>1</v>
      </c>
      <c r="H231">
        <v>6</v>
      </c>
    </row>
    <row r="232" spans="1:8" x14ac:dyDescent="0.3">
      <c r="A232">
        <v>231</v>
      </c>
      <c r="B232" t="s">
        <v>248</v>
      </c>
      <c r="C232" t="s">
        <v>11</v>
      </c>
      <c r="D232" s="3">
        <v>43054</v>
      </c>
      <c r="E232">
        <v>7270</v>
      </c>
      <c r="F232">
        <v>31</v>
      </c>
      <c r="G232">
        <v>2</v>
      </c>
      <c r="H232">
        <v>4</v>
      </c>
    </row>
    <row r="233" spans="1:8" x14ac:dyDescent="0.3">
      <c r="A233">
        <v>232</v>
      </c>
      <c r="B233" t="s">
        <v>249</v>
      </c>
      <c r="C233" t="s">
        <v>52</v>
      </c>
      <c r="D233" s="3">
        <v>40610</v>
      </c>
      <c r="E233">
        <v>4868</v>
      </c>
      <c r="F233">
        <v>36</v>
      </c>
      <c r="G233">
        <v>4</v>
      </c>
      <c r="H233">
        <v>4</v>
      </c>
    </row>
    <row r="234" spans="1:8" x14ac:dyDescent="0.3">
      <c r="A234">
        <v>233</v>
      </c>
      <c r="B234" t="s">
        <v>250</v>
      </c>
      <c r="C234" t="s">
        <v>19</v>
      </c>
      <c r="D234" s="3">
        <v>44851</v>
      </c>
      <c r="E234">
        <v>8801</v>
      </c>
      <c r="F234">
        <v>30</v>
      </c>
      <c r="G234">
        <v>9</v>
      </c>
      <c r="H234">
        <v>6</v>
      </c>
    </row>
    <row r="235" spans="1:8" x14ac:dyDescent="0.3">
      <c r="A235">
        <v>234</v>
      </c>
      <c r="B235" t="s">
        <v>251</v>
      </c>
      <c r="C235" t="s">
        <v>14</v>
      </c>
      <c r="D235" s="3">
        <v>44434</v>
      </c>
      <c r="E235">
        <v>7019</v>
      </c>
      <c r="F235">
        <v>36</v>
      </c>
      <c r="G235">
        <v>1</v>
      </c>
      <c r="H235">
        <v>8</v>
      </c>
    </row>
    <row r="236" spans="1:8" x14ac:dyDescent="0.3">
      <c r="A236">
        <v>235</v>
      </c>
      <c r="B236" t="s">
        <v>252</v>
      </c>
      <c r="C236" t="s">
        <v>25</v>
      </c>
      <c r="D236" s="3">
        <v>44857</v>
      </c>
      <c r="E236">
        <v>6345</v>
      </c>
      <c r="F236">
        <v>59</v>
      </c>
      <c r="G236">
        <v>12</v>
      </c>
      <c r="H236">
        <v>9</v>
      </c>
    </row>
    <row r="237" spans="1:8" x14ac:dyDescent="0.3">
      <c r="A237">
        <v>236</v>
      </c>
      <c r="B237" t="s">
        <v>253</v>
      </c>
      <c r="C237" t="s">
        <v>52</v>
      </c>
      <c r="D237" s="3">
        <v>44752</v>
      </c>
      <c r="E237">
        <v>8537</v>
      </c>
      <c r="F237">
        <v>33</v>
      </c>
      <c r="G237">
        <v>5</v>
      </c>
      <c r="H237">
        <v>4</v>
      </c>
    </row>
    <row r="238" spans="1:8" x14ac:dyDescent="0.3">
      <c r="A238">
        <v>237</v>
      </c>
      <c r="B238" t="s">
        <v>254</v>
      </c>
      <c r="C238" t="s">
        <v>21</v>
      </c>
      <c r="D238" s="3">
        <v>43217</v>
      </c>
      <c r="E238">
        <v>4378</v>
      </c>
      <c r="F238">
        <v>46</v>
      </c>
      <c r="G238">
        <v>5</v>
      </c>
      <c r="H238">
        <v>9</v>
      </c>
    </row>
    <row r="239" spans="1:8" x14ac:dyDescent="0.3">
      <c r="A239">
        <v>238</v>
      </c>
      <c r="B239" t="s">
        <v>255</v>
      </c>
      <c r="C239" t="s">
        <v>17</v>
      </c>
      <c r="D239" s="3">
        <v>40870</v>
      </c>
      <c r="E239">
        <v>5012</v>
      </c>
      <c r="F239">
        <v>26</v>
      </c>
      <c r="G239">
        <v>1</v>
      </c>
      <c r="H239">
        <v>8</v>
      </c>
    </row>
    <row r="240" spans="1:8" x14ac:dyDescent="0.3">
      <c r="A240">
        <v>239</v>
      </c>
      <c r="B240" t="s">
        <v>256</v>
      </c>
      <c r="C240" t="s">
        <v>52</v>
      </c>
      <c r="D240" s="3">
        <v>45128</v>
      </c>
      <c r="E240">
        <v>5511</v>
      </c>
      <c r="F240">
        <v>55</v>
      </c>
      <c r="G240">
        <v>2</v>
      </c>
      <c r="H240">
        <v>7</v>
      </c>
    </row>
    <row r="241" spans="1:8" x14ac:dyDescent="0.3">
      <c r="A241">
        <v>240</v>
      </c>
      <c r="B241" t="s">
        <v>257</v>
      </c>
      <c r="C241" t="s">
        <v>17</v>
      </c>
      <c r="D241" s="3">
        <v>44841</v>
      </c>
      <c r="E241">
        <v>6659</v>
      </c>
      <c r="F241">
        <v>35</v>
      </c>
      <c r="G241">
        <v>4</v>
      </c>
      <c r="H241">
        <v>8</v>
      </c>
    </row>
    <row r="242" spans="1:8" x14ac:dyDescent="0.3">
      <c r="A242">
        <v>241</v>
      </c>
      <c r="B242" t="s">
        <v>258</v>
      </c>
      <c r="C242" t="s">
        <v>19</v>
      </c>
      <c r="D242" s="3">
        <v>43095</v>
      </c>
      <c r="E242">
        <v>6495</v>
      </c>
      <c r="F242">
        <v>39</v>
      </c>
      <c r="G242">
        <v>13</v>
      </c>
      <c r="H242">
        <v>9</v>
      </c>
    </row>
    <row r="243" spans="1:8" x14ac:dyDescent="0.3">
      <c r="A243">
        <v>242</v>
      </c>
      <c r="B243" t="s">
        <v>259</v>
      </c>
      <c r="C243" t="s">
        <v>52</v>
      </c>
      <c r="D243" s="3">
        <v>40494</v>
      </c>
      <c r="E243">
        <v>8695</v>
      </c>
      <c r="F243">
        <v>23</v>
      </c>
      <c r="G243">
        <v>10</v>
      </c>
      <c r="H243">
        <v>8</v>
      </c>
    </row>
    <row r="244" spans="1:8" x14ac:dyDescent="0.3">
      <c r="A244">
        <v>243</v>
      </c>
      <c r="B244" t="s">
        <v>260</v>
      </c>
      <c r="C244" t="s">
        <v>11</v>
      </c>
      <c r="D244" s="3">
        <v>43508</v>
      </c>
      <c r="E244">
        <v>8030</v>
      </c>
      <c r="F244">
        <v>39</v>
      </c>
      <c r="G244">
        <v>7</v>
      </c>
      <c r="H244">
        <v>4</v>
      </c>
    </row>
    <row r="245" spans="1:8" x14ac:dyDescent="0.3">
      <c r="A245">
        <v>244</v>
      </c>
      <c r="B245" t="s">
        <v>261</v>
      </c>
      <c r="C245" t="s">
        <v>25</v>
      </c>
      <c r="D245" s="3">
        <v>42725</v>
      </c>
      <c r="E245">
        <v>6154</v>
      </c>
      <c r="F245">
        <v>55</v>
      </c>
      <c r="G245">
        <v>3</v>
      </c>
      <c r="H245">
        <v>8</v>
      </c>
    </row>
    <row r="246" spans="1:8" x14ac:dyDescent="0.3">
      <c r="A246">
        <v>245</v>
      </c>
      <c r="B246" t="s">
        <v>262</v>
      </c>
      <c r="C246" t="s">
        <v>25</v>
      </c>
      <c r="D246" s="3">
        <v>44201</v>
      </c>
      <c r="E246">
        <v>8997</v>
      </c>
      <c r="F246">
        <v>55</v>
      </c>
      <c r="G246">
        <v>14</v>
      </c>
      <c r="H246">
        <v>5</v>
      </c>
    </row>
    <row r="247" spans="1:8" x14ac:dyDescent="0.3">
      <c r="A247">
        <v>246</v>
      </c>
      <c r="B247" t="s">
        <v>263</v>
      </c>
      <c r="C247" t="s">
        <v>25</v>
      </c>
      <c r="D247" s="3">
        <v>40982</v>
      </c>
      <c r="E247">
        <v>8101</v>
      </c>
      <c r="F247">
        <v>42</v>
      </c>
      <c r="G247">
        <v>1</v>
      </c>
      <c r="H247">
        <v>6</v>
      </c>
    </row>
    <row r="248" spans="1:8" x14ac:dyDescent="0.3">
      <c r="A248">
        <v>247</v>
      </c>
      <c r="B248" t="s">
        <v>264</v>
      </c>
      <c r="C248" t="s">
        <v>21</v>
      </c>
      <c r="D248" s="3">
        <v>40584</v>
      </c>
      <c r="E248">
        <v>8066</v>
      </c>
      <c r="F248">
        <v>34</v>
      </c>
      <c r="G248">
        <v>4</v>
      </c>
      <c r="H248">
        <v>8</v>
      </c>
    </row>
    <row r="249" spans="1:8" x14ac:dyDescent="0.3">
      <c r="A249">
        <v>248</v>
      </c>
      <c r="B249" t="s">
        <v>265</v>
      </c>
      <c r="C249" t="s">
        <v>11</v>
      </c>
      <c r="D249" s="3">
        <v>42139</v>
      </c>
      <c r="E249">
        <v>8591</v>
      </c>
      <c r="F249">
        <v>22</v>
      </c>
      <c r="G249">
        <v>4</v>
      </c>
      <c r="H249">
        <v>5</v>
      </c>
    </row>
    <row r="250" spans="1:8" x14ac:dyDescent="0.3">
      <c r="A250">
        <v>249</v>
      </c>
      <c r="B250" t="s">
        <v>266</v>
      </c>
      <c r="C250" t="s">
        <v>25</v>
      </c>
      <c r="D250" s="3">
        <v>41396</v>
      </c>
      <c r="E250">
        <v>6196</v>
      </c>
      <c r="F250">
        <v>37</v>
      </c>
      <c r="G250">
        <v>1</v>
      </c>
      <c r="H250">
        <v>6</v>
      </c>
    </row>
    <row r="251" spans="1:8" x14ac:dyDescent="0.3">
      <c r="A251">
        <v>250</v>
      </c>
      <c r="B251" t="s">
        <v>267</v>
      </c>
      <c r="C251" t="s">
        <v>17</v>
      </c>
      <c r="D251" s="3">
        <v>42614</v>
      </c>
      <c r="E251">
        <v>8987</v>
      </c>
      <c r="F251">
        <v>50</v>
      </c>
      <c r="G251">
        <v>12</v>
      </c>
      <c r="H251">
        <v>9</v>
      </c>
    </row>
    <row r="252" spans="1:8" x14ac:dyDescent="0.3">
      <c r="A252">
        <v>251</v>
      </c>
      <c r="B252" t="s">
        <v>268</v>
      </c>
      <c r="C252" t="s">
        <v>17</v>
      </c>
      <c r="D252" s="3">
        <v>41600</v>
      </c>
      <c r="E252">
        <v>5553</v>
      </c>
      <c r="F252">
        <v>35</v>
      </c>
      <c r="G252">
        <v>4</v>
      </c>
      <c r="H252">
        <v>4</v>
      </c>
    </row>
    <row r="253" spans="1:8" x14ac:dyDescent="0.3">
      <c r="A253">
        <v>252</v>
      </c>
      <c r="B253" t="s">
        <v>269</v>
      </c>
      <c r="C253" t="s">
        <v>11</v>
      </c>
      <c r="D253" s="3">
        <v>41032</v>
      </c>
      <c r="E253">
        <v>4416</v>
      </c>
      <c r="F253">
        <v>55</v>
      </c>
      <c r="G253">
        <v>12</v>
      </c>
      <c r="H253">
        <v>6</v>
      </c>
    </row>
    <row r="254" spans="1:8" x14ac:dyDescent="0.3">
      <c r="A254">
        <v>253</v>
      </c>
      <c r="B254" t="s">
        <v>270</v>
      </c>
      <c r="C254" t="s">
        <v>21</v>
      </c>
      <c r="D254" s="3">
        <v>40589</v>
      </c>
      <c r="E254">
        <v>7530</v>
      </c>
      <c r="F254">
        <v>59</v>
      </c>
      <c r="G254">
        <v>13</v>
      </c>
      <c r="H254">
        <v>7</v>
      </c>
    </row>
    <row r="255" spans="1:8" x14ac:dyDescent="0.3">
      <c r="A255">
        <v>254</v>
      </c>
      <c r="B255" t="s">
        <v>271</v>
      </c>
      <c r="C255" t="s">
        <v>17</v>
      </c>
      <c r="D255" s="3">
        <v>41663</v>
      </c>
      <c r="E255">
        <v>6296</v>
      </c>
      <c r="F255">
        <v>32</v>
      </c>
      <c r="G255">
        <v>9</v>
      </c>
      <c r="H255">
        <v>7</v>
      </c>
    </row>
    <row r="256" spans="1:8" x14ac:dyDescent="0.3">
      <c r="A256">
        <v>255</v>
      </c>
      <c r="B256" t="s">
        <v>272</v>
      </c>
      <c r="C256" t="s">
        <v>21</v>
      </c>
      <c r="D256" s="3">
        <v>42872</v>
      </c>
      <c r="E256">
        <v>8795</v>
      </c>
      <c r="F256">
        <v>50</v>
      </c>
      <c r="G256">
        <v>6</v>
      </c>
      <c r="H256">
        <v>7</v>
      </c>
    </row>
    <row r="257" spans="1:8" x14ac:dyDescent="0.3">
      <c r="A257">
        <v>256</v>
      </c>
      <c r="B257" t="s">
        <v>273</v>
      </c>
      <c r="C257" t="s">
        <v>14</v>
      </c>
      <c r="D257" s="3">
        <v>42595</v>
      </c>
      <c r="E257">
        <v>8919</v>
      </c>
      <c r="F257">
        <v>26</v>
      </c>
      <c r="G257">
        <v>8</v>
      </c>
      <c r="H257">
        <v>9</v>
      </c>
    </row>
    <row r="258" spans="1:8" x14ac:dyDescent="0.3">
      <c r="A258">
        <v>257</v>
      </c>
      <c r="B258" t="s">
        <v>274</v>
      </c>
      <c r="C258" t="s">
        <v>52</v>
      </c>
      <c r="D258" s="3">
        <v>44362</v>
      </c>
      <c r="E258">
        <v>3812</v>
      </c>
      <c r="F258">
        <v>58</v>
      </c>
      <c r="G258">
        <v>12</v>
      </c>
      <c r="H258">
        <v>9</v>
      </c>
    </row>
    <row r="259" spans="1:8" x14ac:dyDescent="0.3">
      <c r="A259">
        <v>258</v>
      </c>
      <c r="B259" t="s">
        <v>275</v>
      </c>
      <c r="C259" t="s">
        <v>25</v>
      </c>
      <c r="D259" s="3">
        <v>42128</v>
      </c>
      <c r="E259">
        <v>4022</v>
      </c>
      <c r="F259">
        <v>44</v>
      </c>
      <c r="G259">
        <v>1</v>
      </c>
      <c r="H259">
        <v>8</v>
      </c>
    </row>
    <row r="260" spans="1:8" x14ac:dyDescent="0.3">
      <c r="A260">
        <v>259</v>
      </c>
      <c r="B260" t="s">
        <v>276</v>
      </c>
      <c r="C260" t="s">
        <v>21</v>
      </c>
      <c r="D260" s="3">
        <v>42435</v>
      </c>
      <c r="E260">
        <v>8035</v>
      </c>
      <c r="F260">
        <v>23</v>
      </c>
      <c r="G260">
        <v>13</v>
      </c>
      <c r="H260">
        <v>8</v>
      </c>
    </row>
    <row r="261" spans="1:8" x14ac:dyDescent="0.3">
      <c r="A261">
        <v>260</v>
      </c>
      <c r="B261" t="s">
        <v>277</v>
      </c>
      <c r="C261" t="s">
        <v>21</v>
      </c>
      <c r="D261" s="3">
        <v>43081</v>
      </c>
      <c r="E261">
        <v>5082</v>
      </c>
      <c r="F261">
        <v>41</v>
      </c>
      <c r="G261">
        <v>11</v>
      </c>
      <c r="H261">
        <v>9</v>
      </c>
    </row>
    <row r="262" spans="1:8" x14ac:dyDescent="0.3">
      <c r="A262">
        <v>261</v>
      </c>
      <c r="B262" t="s">
        <v>278</v>
      </c>
      <c r="C262" t="s">
        <v>52</v>
      </c>
      <c r="D262" s="3">
        <v>42280</v>
      </c>
      <c r="E262">
        <v>6927</v>
      </c>
      <c r="F262">
        <v>34</v>
      </c>
      <c r="G262">
        <v>11</v>
      </c>
      <c r="H262">
        <v>7</v>
      </c>
    </row>
    <row r="263" spans="1:8" x14ac:dyDescent="0.3">
      <c r="A263">
        <v>262</v>
      </c>
      <c r="B263" t="s">
        <v>279</v>
      </c>
      <c r="C263" t="s">
        <v>52</v>
      </c>
      <c r="D263" s="3">
        <v>43337</v>
      </c>
      <c r="E263">
        <v>8829</v>
      </c>
      <c r="F263">
        <v>55</v>
      </c>
      <c r="G263">
        <v>9</v>
      </c>
      <c r="H263">
        <v>7</v>
      </c>
    </row>
    <row r="264" spans="1:8" x14ac:dyDescent="0.3">
      <c r="A264">
        <v>263</v>
      </c>
      <c r="B264" t="s">
        <v>280</v>
      </c>
      <c r="C264" t="s">
        <v>14</v>
      </c>
      <c r="D264" s="3">
        <v>42514</v>
      </c>
      <c r="E264">
        <v>5111</v>
      </c>
      <c r="F264">
        <v>50</v>
      </c>
      <c r="G264">
        <v>14</v>
      </c>
      <c r="H264">
        <v>5</v>
      </c>
    </row>
    <row r="265" spans="1:8" x14ac:dyDescent="0.3">
      <c r="A265">
        <v>264</v>
      </c>
      <c r="B265" t="s">
        <v>281</v>
      </c>
      <c r="C265" t="s">
        <v>14</v>
      </c>
      <c r="D265" s="3">
        <v>43130</v>
      </c>
      <c r="E265">
        <v>8352</v>
      </c>
      <c r="F265">
        <v>51</v>
      </c>
      <c r="G265">
        <v>2</v>
      </c>
      <c r="H265">
        <v>4</v>
      </c>
    </row>
    <row r="266" spans="1:8" x14ac:dyDescent="0.3">
      <c r="A266">
        <v>265</v>
      </c>
      <c r="B266" t="s">
        <v>282</v>
      </c>
      <c r="C266" t="s">
        <v>25</v>
      </c>
      <c r="D266" s="3">
        <v>44841</v>
      </c>
      <c r="E266">
        <v>7666</v>
      </c>
      <c r="F266">
        <v>30</v>
      </c>
      <c r="G266">
        <v>10</v>
      </c>
      <c r="H266">
        <v>8</v>
      </c>
    </row>
    <row r="267" spans="1:8" x14ac:dyDescent="0.3">
      <c r="A267">
        <v>266</v>
      </c>
      <c r="B267" t="s">
        <v>283</v>
      </c>
      <c r="C267" t="s">
        <v>25</v>
      </c>
      <c r="D267" s="3">
        <v>43291</v>
      </c>
      <c r="E267">
        <v>6289</v>
      </c>
      <c r="F267">
        <v>38</v>
      </c>
      <c r="G267">
        <v>4</v>
      </c>
      <c r="H267">
        <v>4</v>
      </c>
    </row>
    <row r="268" spans="1:8" x14ac:dyDescent="0.3">
      <c r="A268">
        <v>267</v>
      </c>
      <c r="C268" t="s">
        <v>14</v>
      </c>
      <c r="D268" s="3">
        <v>44750</v>
      </c>
      <c r="E268">
        <v>5613</v>
      </c>
      <c r="F268">
        <v>36</v>
      </c>
      <c r="G268">
        <v>6</v>
      </c>
      <c r="H268">
        <v>9</v>
      </c>
    </row>
    <row r="269" spans="1:8" x14ac:dyDescent="0.3">
      <c r="A269">
        <v>268</v>
      </c>
      <c r="B269" t="s">
        <v>285</v>
      </c>
      <c r="C269" t="s">
        <v>21</v>
      </c>
      <c r="D269" s="3">
        <v>42885</v>
      </c>
      <c r="E269">
        <v>8916</v>
      </c>
      <c r="F269">
        <v>42</v>
      </c>
      <c r="G269">
        <v>4</v>
      </c>
      <c r="H269">
        <v>6</v>
      </c>
    </row>
    <row r="270" spans="1:8" x14ac:dyDescent="0.3">
      <c r="A270">
        <v>269</v>
      </c>
      <c r="B270" t="s">
        <v>286</v>
      </c>
      <c r="C270" t="s">
        <v>19</v>
      </c>
      <c r="D270" s="3">
        <v>44492</v>
      </c>
      <c r="E270">
        <v>3882</v>
      </c>
      <c r="F270">
        <v>22</v>
      </c>
      <c r="G270">
        <v>4</v>
      </c>
      <c r="H270">
        <v>8</v>
      </c>
    </row>
    <row r="271" spans="1:8" x14ac:dyDescent="0.3">
      <c r="A271">
        <v>270</v>
      </c>
      <c r="B271" t="s">
        <v>287</v>
      </c>
      <c r="C271" t="s">
        <v>11</v>
      </c>
      <c r="D271" s="3">
        <v>44649</v>
      </c>
      <c r="E271">
        <v>5092</v>
      </c>
      <c r="F271">
        <v>24</v>
      </c>
      <c r="G271">
        <v>9</v>
      </c>
      <c r="H271">
        <v>7</v>
      </c>
    </row>
    <row r="272" spans="1:8" x14ac:dyDescent="0.3">
      <c r="A272">
        <v>271</v>
      </c>
      <c r="B272" t="s">
        <v>288</v>
      </c>
      <c r="C272" t="s">
        <v>11</v>
      </c>
      <c r="D272" s="3">
        <v>42244</v>
      </c>
      <c r="E272">
        <v>3600</v>
      </c>
      <c r="F272">
        <v>36</v>
      </c>
      <c r="G272">
        <v>11</v>
      </c>
      <c r="H272">
        <v>9</v>
      </c>
    </row>
    <row r="273" spans="1:8" x14ac:dyDescent="0.3">
      <c r="A273">
        <v>272</v>
      </c>
      <c r="B273" t="s">
        <v>289</v>
      </c>
      <c r="C273" t="s">
        <v>21</v>
      </c>
      <c r="D273" s="3">
        <v>43407</v>
      </c>
      <c r="E273">
        <v>4847</v>
      </c>
      <c r="F273">
        <v>52</v>
      </c>
      <c r="G273">
        <v>5</v>
      </c>
      <c r="H273">
        <v>8</v>
      </c>
    </row>
    <row r="274" spans="1:8" x14ac:dyDescent="0.3">
      <c r="A274">
        <v>273</v>
      </c>
      <c r="B274" t="s">
        <v>290</v>
      </c>
      <c r="C274" t="s">
        <v>25</v>
      </c>
      <c r="D274" s="3">
        <v>40913</v>
      </c>
      <c r="E274">
        <v>4356</v>
      </c>
      <c r="F274">
        <v>53</v>
      </c>
      <c r="G274">
        <v>13</v>
      </c>
      <c r="H274">
        <v>7</v>
      </c>
    </row>
    <row r="275" spans="1:8" x14ac:dyDescent="0.3">
      <c r="A275">
        <v>274</v>
      </c>
      <c r="B275" t="s">
        <v>291</v>
      </c>
      <c r="C275" t="s">
        <v>52</v>
      </c>
      <c r="D275" s="3">
        <v>41711</v>
      </c>
      <c r="E275">
        <v>4320</v>
      </c>
      <c r="F275">
        <v>55</v>
      </c>
      <c r="G275">
        <v>4</v>
      </c>
      <c r="H275">
        <v>5</v>
      </c>
    </row>
    <row r="276" spans="1:8" x14ac:dyDescent="0.3">
      <c r="A276">
        <v>275</v>
      </c>
      <c r="B276" t="s">
        <v>292</v>
      </c>
      <c r="C276" t="s">
        <v>14</v>
      </c>
      <c r="D276" s="3">
        <v>45034</v>
      </c>
      <c r="E276">
        <v>4374</v>
      </c>
      <c r="F276">
        <v>41</v>
      </c>
      <c r="G276">
        <v>11</v>
      </c>
      <c r="H276">
        <v>9</v>
      </c>
    </row>
    <row r="277" spans="1:8" x14ac:dyDescent="0.3">
      <c r="A277">
        <v>276</v>
      </c>
      <c r="B277" t="s">
        <v>293</v>
      </c>
      <c r="C277" t="s">
        <v>52</v>
      </c>
      <c r="D277" s="3">
        <v>44498</v>
      </c>
      <c r="E277">
        <v>4912</v>
      </c>
      <c r="F277">
        <v>34</v>
      </c>
      <c r="G277">
        <v>2</v>
      </c>
      <c r="H277">
        <v>9</v>
      </c>
    </row>
    <row r="278" spans="1:8" x14ac:dyDescent="0.3">
      <c r="A278">
        <v>277</v>
      </c>
      <c r="B278" t="s">
        <v>294</v>
      </c>
      <c r="C278" t="s">
        <v>14</v>
      </c>
      <c r="D278" s="3">
        <v>41386</v>
      </c>
      <c r="E278">
        <v>8245</v>
      </c>
      <c r="F278">
        <v>47</v>
      </c>
      <c r="G278">
        <v>6</v>
      </c>
      <c r="H278">
        <v>9</v>
      </c>
    </row>
    <row r="279" spans="1:8" x14ac:dyDescent="0.3">
      <c r="A279">
        <v>278</v>
      </c>
      <c r="B279" t="s">
        <v>295</v>
      </c>
      <c r="C279" t="s">
        <v>52</v>
      </c>
      <c r="D279" s="3">
        <v>41122</v>
      </c>
      <c r="E279">
        <v>7038</v>
      </c>
      <c r="F279">
        <v>23</v>
      </c>
      <c r="G279">
        <v>7</v>
      </c>
      <c r="H279">
        <v>4</v>
      </c>
    </row>
    <row r="280" spans="1:8" x14ac:dyDescent="0.3">
      <c r="A280">
        <v>279</v>
      </c>
      <c r="B280" t="s">
        <v>296</v>
      </c>
      <c r="C280" t="s">
        <v>19</v>
      </c>
      <c r="D280" s="3">
        <v>43479</v>
      </c>
      <c r="E280">
        <v>6314</v>
      </c>
      <c r="F280">
        <v>36</v>
      </c>
      <c r="G280">
        <v>8</v>
      </c>
      <c r="H280">
        <v>7</v>
      </c>
    </row>
    <row r="281" spans="1:8" x14ac:dyDescent="0.3">
      <c r="A281">
        <v>280</v>
      </c>
      <c r="B281" t="s">
        <v>297</v>
      </c>
      <c r="C281" t="s">
        <v>19</v>
      </c>
      <c r="D281" s="3">
        <v>41562</v>
      </c>
      <c r="E281">
        <v>5982</v>
      </c>
      <c r="F281">
        <v>22</v>
      </c>
      <c r="G281">
        <v>1</v>
      </c>
      <c r="H281">
        <v>7</v>
      </c>
    </row>
    <row r="282" spans="1:8" x14ac:dyDescent="0.3">
      <c r="A282">
        <v>281</v>
      </c>
      <c r="B282" t="s">
        <v>298</v>
      </c>
      <c r="C282" t="s">
        <v>21</v>
      </c>
      <c r="D282" s="3">
        <v>43726</v>
      </c>
      <c r="E282">
        <v>8453</v>
      </c>
      <c r="F282">
        <v>54</v>
      </c>
      <c r="G282">
        <v>6</v>
      </c>
      <c r="H282">
        <v>9</v>
      </c>
    </row>
    <row r="283" spans="1:8" x14ac:dyDescent="0.3">
      <c r="A283">
        <v>282</v>
      </c>
      <c r="B283" t="s">
        <v>299</v>
      </c>
      <c r="C283" t="s">
        <v>19</v>
      </c>
      <c r="D283" s="3">
        <v>42670</v>
      </c>
      <c r="E283">
        <v>6055</v>
      </c>
      <c r="F283">
        <v>24</v>
      </c>
      <c r="G283">
        <v>6</v>
      </c>
      <c r="H283">
        <v>4</v>
      </c>
    </row>
    <row r="284" spans="1:8" x14ac:dyDescent="0.3">
      <c r="A284">
        <v>283</v>
      </c>
      <c r="B284" t="s">
        <v>300</v>
      </c>
      <c r="C284" t="s">
        <v>14</v>
      </c>
      <c r="D284" s="3">
        <v>44550</v>
      </c>
      <c r="E284">
        <v>4228</v>
      </c>
      <c r="F284">
        <v>39</v>
      </c>
      <c r="G284">
        <v>14</v>
      </c>
      <c r="H284">
        <v>7</v>
      </c>
    </row>
    <row r="285" spans="1:8" x14ac:dyDescent="0.3">
      <c r="A285">
        <v>284</v>
      </c>
      <c r="B285" t="s">
        <v>301</v>
      </c>
      <c r="C285" t="s">
        <v>52</v>
      </c>
      <c r="D285" s="3">
        <v>44980</v>
      </c>
      <c r="E285">
        <v>7409</v>
      </c>
      <c r="F285">
        <v>24</v>
      </c>
      <c r="G285">
        <v>2</v>
      </c>
      <c r="H285">
        <v>8</v>
      </c>
    </row>
    <row r="286" spans="1:8" x14ac:dyDescent="0.3">
      <c r="A286">
        <v>285</v>
      </c>
      <c r="B286" t="s">
        <v>302</v>
      </c>
      <c r="C286" t="s">
        <v>14</v>
      </c>
      <c r="D286" s="3">
        <v>45461</v>
      </c>
      <c r="E286">
        <v>8323</v>
      </c>
      <c r="F286">
        <v>45</v>
      </c>
      <c r="G286">
        <v>14</v>
      </c>
      <c r="H286">
        <v>5</v>
      </c>
    </row>
    <row r="287" spans="1:8" x14ac:dyDescent="0.3">
      <c r="A287">
        <v>286</v>
      </c>
      <c r="B287" t="s">
        <v>303</v>
      </c>
      <c r="C287" t="s">
        <v>25</v>
      </c>
      <c r="D287" s="3">
        <v>40234</v>
      </c>
      <c r="E287">
        <v>8505</v>
      </c>
      <c r="F287">
        <v>24</v>
      </c>
      <c r="G287">
        <v>9</v>
      </c>
      <c r="H287">
        <v>5</v>
      </c>
    </row>
    <row r="288" spans="1:8" x14ac:dyDescent="0.3">
      <c r="A288">
        <v>287</v>
      </c>
      <c r="B288" t="s">
        <v>304</v>
      </c>
      <c r="C288" t="s">
        <v>21</v>
      </c>
      <c r="D288" s="3">
        <v>42944</v>
      </c>
      <c r="E288">
        <v>4786</v>
      </c>
      <c r="F288">
        <v>48</v>
      </c>
      <c r="G288">
        <v>1</v>
      </c>
      <c r="H288">
        <v>5</v>
      </c>
    </row>
    <row r="289" spans="1:8" x14ac:dyDescent="0.3">
      <c r="A289">
        <v>288</v>
      </c>
      <c r="B289" t="s">
        <v>305</v>
      </c>
      <c r="C289" t="s">
        <v>52</v>
      </c>
      <c r="D289" s="3">
        <v>42631</v>
      </c>
      <c r="E289">
        <v>4383</v>
      </c>
      <c r="F289">
        <v>36</v>
      </c>
      <c r="G289">
        <v>6</v>
      </c>
      <c r="H289">
        <v>8</v>
      </c>
    </row>
    <row r="290" spans="1:8" x14ac:dyDescent="0.3">
      <c r="A290">
        <v>289</v>
      </c>
      <c r="B290" t="s">
        <v>306</v>
      </c>
      <c r="C290" t="s">
        <v>11</v>
      </c>
      <c r="D290" s="3">
        <v>43363</v>
      </c>
      <c r="E290">
        <v>8743</v>
      </c>
      <c r="F290">
        <v>40</v>
      </c>
      <c r="G290">
        <v>13</v>
      </c>
      <c r="H290">
        <v>9</v>
      </c>
    </row>
    <row r="291" spans="1:8" x14ac:dyDescent="0.3">
      <c r="A291">
        <v>290</v>
      </c>
      <c r="B291" t="s">
        <v>307</v>
      </c>
      <c r="C291" t="s">
        <v>14</v>
      </c>
      <c r="D291" s="3">
        <v>44975</v>
      </c>
      <c r="E291">
        <v>4241</v>
      </c>
      <c r="F291">
        <v>49</v>
      </c>
      <c r="G291">
        <v>6</v>
      </c>
      <c r="H291">
        <v>7</v>
      </c>
    </row>
    <row r="292" spans="1:8" x14ac:dyDescent="0.3">
      <c r="A292">
        <v>291</v>
      </c>
      <c r="B292" t="s">
        <v>308</v>
      </c>
      <c r="C292" t="s">
        <v>25</v>
      </c>
      <c r="D292" s="3">
        <v>40811</v>
      </c>
      <c r="E292">
        <v>8229</v>
      </c>
      <c r="F292">
        <v>27</v>
      </c>
      <c r="G292">
        <v>14</v>
      </c>
      <c r="H292">
        <v>7</v>
      </c>
    </row>
    <row r="293" spans="1:8" x14ac:dyDescent="0.3">
      <c r="A293">
        <v>292</v>
      </c>
      <c r="B293" t="s">
        <v>309</v>
      </c>
      <c r="C293" t="s">
        <v>11</v>
      </c>
      <c r="D293" s="3">
        <v>43076</v>
      </c>
      <c r="E293">
        <v>6578</v>
      </c>
      <c r="F293">
        <v>31</v>
      </c>
      <c r="G293">
        <v>12</v>
      </c>
      <c r="H293">
        <v>8</v>
      </c>
    </row>
    <row r="294" spans="1:8" x14ac:dyDescent="0.3">
      <c r="A294">
        <v>293</v>
      </c>
      <c r="B294" t="s">
        <v>310</v>
      </c>
      <c r="C294" t="s">
        <v>21</v>
      </c>
      <c r="D294" s="3">
        <v>43475</v>
      </c>
      <c r="E294">
        <v>5964</v>
      </c>
      <c r="F294">
        <v>30</v>
      </c>
      <c r="G294">
        <v>12</v>
      </c>
      <c r="H294">
        <v>4</v>
      </c>
    </row>
    <row r="295" spans="1:8" x14ac:dyDescent="0.3">
      <c r="A295">
        <v>294</v>
      </c>
      <c r="B295" t="s">
        <v>311</v>
      </c>
      <c r="C295" t="s">
        <v>21</v>
      </c>
      <c r="D295" s="3">
        <v>42257</v>
      </c>
      <c r="E295">
        <v>5244</v>
      </c>
      <c r="F295">
        <v>56</v>
      </c>
      <c r="G295">
        <v>12</v>
      </c>
      <c r="H295">
        <v>7</v>
      </c>
    </row>
    <row r="296" spans="1:8" x14ac:dyDescent="0.3">
      <c r="A296">
        <v>295</v>
      </c>
      <c r="B296" t="s">
        <v>312</v>
      </c>
      <c r="C296" t="s">
        <v>14</v>
      </c>
      <c r="D296" s="3">
        <v>44544</v>
      </c>
      <c r="E296">
        <v>6169</v>
      </c>
      <c r="F296">
        <v>26</v>
      </c>
      <c r="G296">
        <v>7</v>
      </c>
      <c r="H296">
        <v>4</v>
      </c>
    </row>
    <row r="297" spans="1:8" x14ac:dyDescent="0.3">
      <c r="A297">
        <v>296</v>
      </c>
      <c r="B297" t="s">
        <v>313</v>
      </c>
      <c r="C297" t="s">
        <v>19</v>
      </c>
      <c r="D297" s="3">
        <v>45581</v>
      </c>
      <c r="E297">
        <v>4802</v>
      </c>
      <c r="F297">
        <v>31</v>
      </c>
      <c r="G297">
        <v>9</v>
      </c>
      <c r="H297">
        <v>9</v>
      </c>
    </row>
    <row r="298" spans="1:8" x14ac:dyDescent="0.3">
      <c r="A298">
        <v>297</v>
      </c>
      <c r="B298" t="s">
        <v>314</v>
      </c>
      <c r="C298" t="s">
        <v>11</v>
      </c>
      <c r="D298" s="3">
        <v>45214</v>
      </c>
      <c r="E298">
        <v>7614</v>
      </c>
      <c r="F298">
        <v>39</v>
      </c>
      <c r="G298">
        <v>10</v>
      </c>
      <c r="H298">
        <v>6</v>
      </c>
    </row>
    <row r="299" spans="1:8" x14ac:dyDescent="0.3">
      <c r="A299">
        <v>298</v>
      </c>
      <c r="B299" t="s">
        <v>315</v>
      </c>
      <c r="C299" t="s">
        <v>14</v>
      </c>
      <c r="D299" s="3">
        <v>42231</v>
      </c>
      <c r="E299">
        <v>7276</v>
      </c>
      <c r="F299">
        <v>25</v>
      </c>
      <c r="G299">
        <v>4</v>
      </c>
      <c r="H299">
        <v>9</v>
      </c>
    </row>
    <row r="300" spans="1:8" x14ac:dyDescent="0.3">
      <c r="A300">
        <v>299</v>
      </c>
      <c r="B300" t="s">
        <v>316</v>
      </c>
      <c r="C300" t="s">
        <v>25</v>
      </c>
      <c r="D300" s="3">
        <v>43607</v>
      </c>
      <c r="E300">
        <v>7427</v>
      </c>
      <c r="F300">
        <v>41</v>
      </c>
      <c r="G300">
        <v>2</v>
      </c>
      <c r="H300">
        <v>9</v>
      </c>
    </row>
    <row r="301" spans="1:8" x14ac:dyDescent="0.3">
      <c r="A301">
        <v>300</v>
      </c>
      <c r="B301" t="s">
        <v>317</v>
      </c>
      <c r="C301" t="s">
        <v>19</v>
      </c>
      <c r="D301" s="3">
        <v>45034</v>
      </c>
      <c r="E301">
        <v>8461</v>
      </c>
      <c r="F301">
        <v>25</v>
      </c>
      <c r="G301">
        <v>6</v>
      </c>
      <c r="H301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DF66-3E69-4DF3-8CCF-2637AA53F85A}">
  <dimension ref="A1:K301"/>
  <sheetViews>
    <sheetView topLeftCell="A79" workbookViewId="0"/>
  </sheetViews>
  <sheetFormatPr defaultRowHeight="14.4" x14ac:dyDescent="0.3"/>
  <cols>
    <col min="1" max="1" width="13.77734375" bestFit="1" customWidth="1"/>
    <col min="2" max="2" width="24.44140625" bestFit="1" customWidth="1"/>
    <col min="3" max="3" width="13.33203125" bestFit="1" customWidth="1"/>
    <col min="4" max="4" width="15.77734375" bestFit="1" customWidth="1"/>
    <col min="5" max="5" width="8.33203125" bestFit="1" customWidth="1"/>
    <col min="6" max="6" width="6.44140625" bestFit="1" customWidth="1"/>
    <col min="7" max="7" width="18.6640625" bestFit="1" customWidth="1"/>
    <col min="8" max="8" width="17.33203125" bestFit="1" customWidth="1"/>
    <col min="9" max="9" width="8" bestFit="1" customWidth="1"/>
    <col min="10" max="10" width="12.33203125" bestFit="1" customWidth="1"/>
    <col min="11" max="11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326</v>
      </c>
      <c r="I1" t="s">
        <v>327</v>
      </c>
      <c r="J1" t="s">
        <v>328</v>
      </c>
      <c r="K1" t="s">
        <v>329</v>
      </c>
    </row>
    <row r="2" spans="1:11" x14ac:dyDescent="0.3">
      <c r="A2">
        <v>1</v>
      </c>
      <c r="B2" t="s">
        <v>10</v>
      </c>
      <c r="C2" t="s">
        <v>11</v>
      </c>
      <c r="D2" s="3">
        <v>43059</v>
      </c>
      <c r="E2">
        <v>6614</v>
      </c>
      <c r="F2">
        <v>26</v>
      </c>
      <c r="G2">
        <v>8</v>
      </c>
      <c r="H2" t="s">
        <v>7</v>
      </c>
      <c r="I2">
        <v>6</v>
      </c>
      <c r="J2" t="s">
        <v>8</v>
      </c>
      <c r="K2">
        <v>7</v>
      </c>
    </row>
    <row r="3" spans="1:11" x14ac:dyDescent="0.3">
      <c r="A3">
        <v>2</v>
      </c>
      <c r="B3" t="s">
        <v>13</v>
      </c>
      <c r="C3" t="s">
        <v>14</v>
      </c>
      <c r="D3" s="3">
        <v>41240</v>
      </c>
      <c r="E3">
        <v>7499</v>
      </c>
      <c r="F3">
        <v>40</v>
      </c>
      <c r="G3">
        <v>11</v>
      </c>
      <c r="H3" t="s">
        <v>7</v>
      </c>
      <c r="I3">
        <v>9</v>
      </c>
      <c r="J3" t="s">
        <v>8</v>
      </c>
      <c r="K3">
        <v>12</v>
      </c>
    </row>
    <row r="4" spans="1:11" x14ac:dyDescent="0.3">
      <c r="A4">
        <v>3</v>
      </c>
      <c r="B4" t="s">
        <v>16</v>
      </c>
      <c r="C4" t="s">
        <v>17</v>
      </c>
      <c r="D4" s="3">
        <v>41936</v>
      </c>
      <c r="E4">
        <v>8220</v>
      </c>
      <c r="F4">
        <v>47</v>
      </c>
      <c r="G4">
        <v>11</v>
      </c>
      <c r="H4" t="s">
        <v>7</v>
      </c>
      <c r="I4">
        <v>8</v>
      </c>
      <c r="J4" t="s">
        <v>8</v>
      </c>
      <c r="K4">
        <v>10</v>
      </c>
    </row>
    <row r="5" spans="1:11" x14ac:dyDescent="0.3">
      <c r="A5">
        <v>4</v>
      </c>
      <c r="B5" t="s">
        <v>18</v>
      </c>
      <c r="C5" t="s">
        <v>19</v>
      </c>
      <c r="D5" s="3">
        <v>42572</v>
      </c>
      <c r="E5">
        <v>6578</v>
      </c>
      <c r="F5">
        <v>42</v>
      </c>
      <c r="G5">
        <v>4</v>
      </c>
      <c r="H5" t="s">
        <v>7</v>
      </c>
      <c r="I5">
        <v>9</v>
      </c>
      <c r="J5" t="s">
        <v>8</v>
      </c>
      <c r="K5">
        <v>12</v>
      </c>
    </row>
    <row r="6" spans="1:11" x14ac:dyDescent="0.3">
      <c r="A6">
        <v>5</v>
      </c>
      <c r="B6" t="s">
        <v>20</v>
      </c>
      <c r="C6" t="s">
        <v>21</v>
      </c>
      <c r="D6" s="3">
        <v>43738</v>
      </c>
      <c r="E6">
        <v>5705</v>
      </c>
      <c r="F6">
        <v>43</v>
      </c>
      <c r="G6">
        <v>6</v>
      </c>
      <c r="H6" t="s">
        <v>7</v>
      </c>
      <c r="I6">
        <v>6</v>
      </c>
      <c r="J6" t="s">
        <v>8</v>
      </c>
      <c r="K6">
        <v>7</v>
      </c>
    </row>
    <row r="7" spans="1:11" x14ac:dyDescent="0.3">
      <c r="A7">
        <v>6</v>
      </c>
      <c r="B7" t="s">
        <v>22</v>
      </c>
      <c r="C7" t="s">
        <v>14</v>
      </c>
      <c r="D7" s="3">
        <v>40655</v>
      </c>
      <c r="E7">
        <v>6133</v>
      </c>
      <c r="F7">
        <v>25</v>
      </c>
      <c r="G7">
        <v>11</v>
      </c>
      <c r="H7" t="s">
        <v>7</v>
      </c>
      <c r="I7">
        <v>4</v>
      </c>
      <c r="J7" t="s">
        <v>8</v>
      </c>
      <c r="K7">
        <v>5</v>
      </c>
    </row>
    <row r="8" spans="1:11" x14ac:dyDescent="0.3">
      <c r="A8">
        <v>7</v>
      </c>
      <c r="B8" t="s">
        <v>23</v>
      </c>
      <c r="C8" t="s">
        <v>14</v>
      </c>
      <c r="D8" s="3">
        <v>45460</v>
      </c>
      <c r="E8">
        <v>5096</v>
      </c>
      <c r="F8">
        <v>29</v>
      </c>
      <c r="G8">
        <v>13</v>
      </c>
      <c r="H8" t="s">
        <v>7</v>
      </c>
      <c r="I8">
        <v>8</v>
      </c>
      <c r="J8" t="s">
        <v>8</v>
      </c>
      <c r="K8">
        <v>10</v>
      </c>
    </row>
    <row r="9" spans="1:11" x14ac:dyDescent="0.3">
      <c r="A9">
        <v>8</v>
      </c>
      <c r="B9" t="s">
        <v>24</v>
      </c>
      <c r="C9" t="s">
        <v>25</v>
      </c>
      <c r="D9" s="3">
        <v>43734</v>
      </c>
      <c r="E9">
        <v>3771</v>
      </c>
      <c r="F9">
        <v>35</v>
      </c>
      <c r="G9">
        <v>2</v>
      </c>
      <c r="H9" t="s">
        <v>7</v>
      </c>
      <c r="I9">
        <v>5</v>
      </c>
      <c r="J9" t="s">
        <v>8</v>
      </c>
      <c r="K9">
        <v>7</v>
      </c>
    </row>
    <row r="10" spans="1:11" x14ac:dyDescent="0.3">
      <c r="A10">
        <v>9</v>
      </c>
      <c r="B10" t="s">
        <v>26</v>
      </c>
      <c r="C10" t="s">
        <v>17</v>
      </c>
      <c r="D10" s="3">
        <v>41677</v>
      </c>
      <c r="E10">
        <v>8754</v>
      </c>
      <c r="F10">
        <v>50</v>
      </c>
      <c r="G10">
        <v>4</v>
      </c>
      <c r="H10" t="s">
        <v>7</v>
      </c>
      <c r="I10">
        <v>6</v>
      </c>
      <c r="J10" t="s">
        <v>8</v>
      </c>
      <c r="K10">
        <v>7</v>
      </c>
    </row>
    <row r="11" spans="1:11" x14ac:dyDescent="0.3">
      <c r="A11">
        <v>10</v>
      </c>
      <c r="B11" t="s">
        <v>27</v>
      </c>
      <c r="C11" t="s">
        <v>11</v>
      </c>
      <c r="D11" s="3">
        <v>45386</v>
      </c>
      <c r="E11">
        <v>4462</v>
      </c>
      <c r="F11">
        <v>53</v>
      </c>
      <c r="G11">
        <v>1</v>
      </c>
      <c r="H11" t="s">
        <v>7</v>
      </c>
      <c r="I11">
        <v>6</v>
      </c>
      <c r="J11" t="s">
        <v>8</v>
      </c>
      <c r="K11">
        <v>7</v>
      </c>
    </row>
    <row r="12" spans="1:11" x14ac:dyDescent="0.3">
      <c r="A12">
        <v>11</v>
      </c>
      <c r="B12" t="s">
        <v>28</v>
      </c>
      <c r="C12" t="s">
        <v>19</v>
      </c>
      <c r="D12" s="3">
        <v>42715</v>
      </c>
      <c r="E12">
        <v>6345</v>
      </c>
      <c r="F12">
        <v>38</v>
      </c>
      <c r="G12">
        <v>7</v>
      </c>
      <c r="H12" t="s">
        <v>7</v>
      </c>
      <c r="I12">
        <v>4</v>
      </c>
      <c r="J12" t="s">
        <v>8</v>
      </c>
      <c r="K12">
        <v>5</v>
      </c>
    </row>
    <row r="13" spans="1:11" x14ac:dyDescent="0.3">
      <c r="A13">
        <v>12</v>
      </c>
      <c r="B13" t="s">
        <v>29</v>
      </c>
      <c r="C13" t="s">
        <v>14</v>
      </c>
      <c r="D13" s="3">
        <v>45294</v>
      </c>
      <c r="E13">
        <v>8141</v>
      </c>
      <c r="F13">
        <v>45</v>
      </c>
      <c r="G13">
        <v>5</v>
      </c>
      <c r="H13" t="s">
        <v>7</v>
      </c>
      <c r="I13">
        <v>4</v>
      </c>
      <c r="J13" t="s">
        <v>8</v>
      </c>
      <c r="K13">
        <v>5</v>
      </c>
    </row>
    <row r="14" spans="1:11" x14ac:dyDescent="0.3">
      <c r="A14">
        <v>13</v>
      </c>
      <c r="B14" t="s">
        <v>30</v>
      </c>
      <c r="C14" t="s">
        <v>17</v>
      </c>
      <c r="D14" s="3">
        <v>40117</v>
      </c>
      <c r="E14">
        <v>7082</v>
      </c>
      <c r="F14">
        <v>32</v>
      </c>
      <c r="G14">
        <v>13</v>
      </c>
      <c r="H14" t="s">
        <v>7</v>
      </c>
      <c r="I14">
        <v>7</v>
      </c>
      <c r="J14" t="s">
        <v>8</v>
      </c>
      <c r="K14">
        <v>10</v>
      </c>
    </row>
    <row r="15" spans="1:11" x14ac:dyDescent="0.3">
      <c r="A15">
        <v>14</v>
      </c>
      <c r="B15" t="s">
        <v>31</v>
      </c>
      <c r="C15" t="s">
        <v>11</v>
      </c>
      <c r="D15" s="3">
        <v>42363</v>
      </c>
      <c r="E15">
        <v>6325</v>
      </c>
      <c r="F15">
        <v>45</v>
      </c>
      <c r="G15">
        <v>1</v>
      </c>
      <c r="H15" t="s">
        <v>7</v>
      </c>
      <c r="I15">
        <v>8</v>
      </c>
      <c r="J15" t="s">
        <v>8</v>
      </c>
      <c r="K15">
        <v>10</v>
      </c>
    </row>
    <row r="16" spans="1:11" x14ac:dyDescent="0.3">
      <c r="A16">
        <v>15</v>
      </c>
      <c r="B16" t="s">
        <v>32</v>
      </c>
      <c r="C16" t="s">
        <v>21</v>
      </c>
      <c r="D16" s="3">
        <v>44418</v>
      </c>
      <c r="E16">
        <v>6296</v>
      </c>
      <c r="F16">
        <v>33</v>
      </c>
      <c r="G16">
        <v>3</v>
      </c>
      <c r="H16" t="s">
        <v>7</v>
      </c>
      <c r="I16">
        <v>7</v>
      </c>
      <c r="J16" t="s">
        <v>8</v>
      </c>
      <c r="K16">
        <v>10</v>
      </c>
    </row>
    <row r="17" spans="1:11" x14ac:dyDescent="0.3">
      <c r="A17">
        <v>16</v>
      </c>
      <c r="B17" t="s">
        <v>33</v>
      </c>
      <c r="C17" t="s">
        <v>21</v>
      </c>
      <c r="D17" s="3">
        <v>43935</v>
      </c>
      <c r="E17">
        <v>6504</v>
      </c>
      <c r="F17">
        <v>39</v>
      </c>
      <c r="G17">
        <v>2</v>
      </c>
      <c r="H17" t="s">
        <v>7</v>
      </c>
      <c r="I17">
        <v>6</v>
      </c>
      <c r="J17" t="s">
        <v>8</v>
      </c>
      <c r="K17">
        <v>7</v>
      </c>
    </row>
    <row r="18" spans="1:11" x14ac:dyDescent="0.3">
      <c r="A18">
        <v>17</v>
      </c>
      <c r="B18" t="s">
        <v>34</v>
      </c>
      <c r="C18" t="s">
        <v>21</v>
      </c>
      <c r="D18" s="3">
        <v>43538</v>
      </c>
      <c r="E18">
        <v>4894</v>
      </c>
      <c r="F18">
        <v>56</v>
      </c>
      <c r="G18">
        <v>1</v>
      </c>
      <c r="H18" t="s">
        <v>7</v>
      </c>
      <c r="I18">
        <v>6</v>
      </c>
      <c r="J18" t="s">
        <v>8</v>
      </c>
      <c r="K18">
        <v>7</v>
      </c>
    </row>
    <row r="19" spans="1:11" x14ac:dyDescent="0.3">
      <c r="A19">
        <v>18</v>
      </c>
      <c r="B19" t="s">
        <v>35</v>
      </c>
      <c r="C19" t="s">
        <v>25</v>
      </c>
      <c r="D19" s="3">
        <v>45312</v>
      </c>
      <c r="E19">
        <v>6340</v>
      </c>
      <c r="F19">
        <v>40</v>
      </c>
      <c r="G19">
        <v>11</v>
      </c>
      <c r="H19" t="s">
        <v>7</v>
      </c>
      <c r="I19">
        <v>6</v>
      </c>
      <c r="J19" t="s">
        <v>8</v>
      </c>
      <c r="K19">
        <v>7</v>
      </c>
    </row>
    <row r="20" spans="1:11" x14ac:dyDescent="0.3">
      <c r="A20">
        <v>19</v>
      </c>
      <c r="B20" t="s">
        <v>36</v>
      </c>
      <c r="C20" t="s">
        <v>25</v>
      </c>
      <c r="D20" s="3">
        <v>43444</v>
      </c>
      <c r="E20">
        <v>4407</v>
      </c>
      <c r="F20">
        <v>57</v>
      </c>
      <c r="G20">
        <v>2</v>
      </c>
      <c r="H20" t="s">
        <v>7</v>
      </c>
      <c r="I20">
        <v>7</v>
      </c>
      <c r="J20" t="s">
        <v>8</v>
      </c>
      <c r="K20">
        <v>10</v>
      </c>
    </row>
    <row r="21" spans="1:11" x14ac:dyDescent="0.3">
      <c r="A21">
        <v>20</v>
      </c>
      <c r="B21" t="s">
        <v>37</v>
      </c>
      <c r="C21" t="s">
        <v>19</v>
      </c>
      <c r="D21" s="3">
        <v>41882</v>
      </c>
      <c r="E21">
        <v>6014</v>
      </c>
      <c r="F21">
        <v>25</v>
      </c>
      <c r="G21">
        <v>1</v>
      </c>
      <c r="H21" t="s">
        <v>7</v>
      </c>
      <c r="I21">
        <v>9</v>
      </c>
      <c r="J21" t="s">
        <v>8</v>
      </c>
      <c r="K21">
        <v>12</v>
      </c>
    </row>
    <row r="22" spans="1:11" x14ac:dyDescent="0.3">
      <c r="A22">
        <v>21</v>
      </c>
      <c r="B22" t="s">
        <v>38</v>
      </c>
      <c r="C22" t="s">
        <v>21</v>
      </c>
      <c r="D22" s="3">
        <v>44798</v>
      </c>
      <c r="E22">
        <v>6568</v>
      </c>
      <c r="F22">
        <v>38</v>
      </c>
      <c r="G22">
        <v>12</v>
      </c>
      <c r="H22" t="s">
        <v>7</v>
      </c>
      <c r="I22">
        <v>7</v>
      </c>
      <c r="J22" t="s">
        <v>8</v>
      </c>
      <c r="K22">
        <v>10</v>
      </c>
    </row>
    <row r="23" spans="1:11" x14ac:dyDescent="0.3">
      <c r="A23">
        <v>22</v>
      </c>
      <c r="B23" t="s">
        <v>39</v>
      </c>
      <c r="C23" t="s">
        <v>19</v>
      </c>
      <c r="D23" s="3">
        <v>44018</v>
      </c>
      <c r="E23">
        <v>5501</v>
      </c>
      <c r="F23">
        <v>34</v>
      </c>
      <c r="G23">
        <v>8</v>
      </c>
      <c r="H23" t="s">
        <v>7</v>
      </c>
      <c r="I23">
        <v>4</v>
      </c>
      <c r="J23" t="s">
        <v>8</v>
      </c>
      <c r="K23">
        <v>5</v>
      </c>
    </row>
    <row r="24" spans="1:11" x14ac:dyDescent="0.3">
      <c r="A24">
        <v>23</v>
      </c>
      <c r="B24" t="s">
        <v>40</v>
      </c>
      <c r="C24" t="s">
        <v>14</v>
      </c>
      <c r="D24" s="3">
        <v>42862</v>
      </c>
      <c r="E24">
        <v>3963</v>
      </c>
      <c r="F24">
        <v>24</v>
      </c>
      <c r="G24">
        <v>3</v>
      </c>
      <c r="H24" t="s">
        <v>7</v>
      </c>
      <c r="I24">
        <v>4</v>
      </c>
      <c r="J24" t="s">
        <v>8</v>
      </c>
      <c r="K24">
        <v>5</v>
      </c>
    </row>
    <row r="25" spans="1:11" x14ac:dyDescent="0.3">
      <c r="A25">
        <v>24</v>
      </c>
      <c r="B25" t="s">
        <v>41</v>
      </c>
      <c r="C25" t="s">
        <v>11</v>
      </c>
      <c r="D25" s="3">
        <v>40169</v>
      </c>
      <c r="E25">
        <v>6925</v>
      </c>
      <c r="F25">
        <v>24</v>
      </c>
      <c r="G25">
        <v>11</v>
      </c>
      <c r="H25" t="s">
        <v>7</v>
      </c>
      <c r="I25">
        <v>4</v>
      </c>
      <c r="J25" t="s">
        <v>8</v>
      </c>
      <c r="K25">
        <v>5</v>
      </c>
    </row>
    <row r="26" spans="1:11" x14ac:dyDescent="0.3">
      <c r="A26">
        <v>25</v>
      </c>
      <c r="B26" t="s">
        <v>42</v>
      </c>
      <c r="C26" t="s">
        <v>17</v>
      </c>
      <c r="D26" s="3">
        <v>40905</v>
      </c>
      <c r="E26">
        <v>7410</v>
      </c>
      <c r="F26">
        <v>35</v>
      </c>
      <c r="G26">
        <v>3</v>
      </c>
      <c r="H26" t="s">
        <v>7</v>
      </c>
      <c r="I26">
        <v>8</v>
      </c>
      <c r="J26" t="s">
        <v>8</v>
      </c>
      <c r="K26">
        <v>10</v>
      </c>
    </row>
    <row r="27" spans="1:11" x14ac:dyDescent="0.3">
      <c r="A27">
        <v>26</v>
      </c>
      <c r="B27" t="s">
        <v>43</v>
      </c>
      <c r="C27" t="s">
        <v>17</v>
      </c>
      <c r="D27" s="3">
        <v>43367</v>
      </c>
      <c r="E27">
        <v>4781</v>
      </c>
      <c r="F27">
        <v>47</v>
      </c>
      <c r="G27">
        <v>5</v>
      </c>
      <c r="H27" t="s">
        <v>7</v>
      </c>
      <c r="I27">
        <v>6</v>
      </c>
      <c r="J27" t="s">
        <v>8</v>
      </c>
      <c r="K27">
        <v>7</v>
      </c>
    </row>
    <row r="28" spans="1:11" x14ac:dyDescent="0.3">
      <c r="A28">
        <v>27</v>
      </c>
      <c r="B28" t="s">
        <v>44</v>
      </c>
      <c r="C28" t="s">
        <v>25</v>
      </c>
      <c r="D28" s="3">
        <v>42435</v>
      </c>
      <c r="E28">
        <v>3553</v>
      </c>
      <c r="F28">
        <v>46</v>
      </c>
      <c r="G28">
        <v>13</v>
      </c>
      <c r="H28" t="s">
        <v>7</v>
      </c>
      <c r="I28">
        <v>7</v>
      </c>
      <c r="J28" t="s">
        <v>8</v>
      </c>
      <c r="K28">
        <v>10</v>
      </c>
    </row>
    <row r="29" spans="1:11" x14ac:dyDescent="0.3">
      <c r="A29">
        <v>28</v>
      </c>
      <c r="B29" t="s">
        <v>45</v>
      </c>
      <c r="C29" t="s">
        <v>14</v>
      </c>
      <c r="D29" s="3">
        <v>45330</v>
      </c>
      <c r="E29">
        <v>3634</v>
      </c>
      <c r="F29">
        <v>36</v>
      </c>
      <c r="G29">
        <v>14</v>
      </c>
      <c r="H29" t="s">
        <v>7</v>
      </c>
      <c r="I29">
        <v>8</v>
      </c>
      <c r="J29" t="s">
        <v>8</v>
      </c>
      <c r="K29">
        <v>10</v>
      </c>
    </row>
    <row r="30" spans="1:11" x14ac:dyDescent="0.3">
      <c r="A30">
        <v>29</v>
      </c>
      <c r="B30" t="s">
        <v>46</v>
      </c>
      <c r="C30" t="s">
        <v>25</v>
      </c>
      <c r="D30" s="3">
        <v>42740</v>
      </c>
      <c r="E30">
        <v>6558</v>
      </c>
      <c r="F30">
        <v>42</v>
      </c>
      <c r="G30">
        <v>14</v>
      </c>
      <c r="H30" t="s">
        <v>7</v>
      </c>
      <c r="I30">
        <v>8</v>
      </c>
      <c r="J30" t="s">
        <v>8</v>
      </c>
      <c r="K30">
        <v>10</v>
      </c>
    </row>
    <row r="31" spans="1:11" x14ac:dyDescent="0.3">
      <c r="A31">
        <v>30</v>
      </c>
      <c r="B31" t="s">
        <v>47</v>
      </c>
      <c r="C31" t="s">
        <v>19</v>
      </c>
      <c r="D31" s="3">
        <v>40832</v>
      </c>
      <c r="E31">
        <v>6362</v>
      </c>
      <c r="F31">
        <v>46</v>
      </c>
      <c r="G31">
        <v>11</v>
      </c>
      <c r="H31" t="s">
        <v>7</v>
      </c>
      <c r="I31">
        <v>9</v>
      </c>
      <c r="J31" t="s">
        <v>8</v>
      </c>
      <c r="K31">
        <v>12</v>
      </c>
    </row>
    <row r="32" spans="1:11" x14ac:dyDescent="0.3">
      <c r="A32">
        <v>31</v>
      </c>
      <c r="B32" t="s">
        <v>48</v>
      </c>
      <c r="C32" t="s">
        <v>25</v>
      </c>
      <c r="D32" s="3">
        <v>44689</v>
      </c>
      <c r="E32">
        <v>4379</v>
      </c>
      <c r="F32">
        <v>32</v>
      </c>
      <c r="G32">
        <v>14</v>
      </c>
      <c r="H32" t="s">
        <v>7</v>
      </c>
      <c r="I32">
        <v>4</v>
      </c>
      <c r="J32" t="s">
        <v>8</v>
      </c>
      <c r="K32">
        <v>5</v>
      </c>
    </row>
    <row r="33" spans="1:11" x14ac:dyDescent="0.3">
      <c r="A33">
        <v>32</v>
      </c>
      <c r="B33" t="s">
        <v>49</v>
      </c>
      <c r="C33" t="s">
        <v>19</v>
      </c>
      <c r="D33" s="3">
        <v>42599</v>
      </c>
      <c r="E33">
        <v>6003</v>
      </c>
      <c r="F33">
        <v>27</v>
      </c>
      <c r="G33">
        <v>3</v>
      </c>
      <c r="H33" t="s">
        <v>7</v>
      </c>
      <c r="I33">
        <v>4</v>
      </c>
      <c r="J33" t="s">
        <v>8</v>
      </c>
      <c r="K33">
        <v>5</v>
      </c>
    </row>
    <row r="34" spans="1:11" x14ac:dyDescent="0.3">
      <c r="A34">
        <v>33</v>
      </c>
      <c r="B34" t="s">
        <v>50</v>
      </c>
      <c r="C34" t="s">
        <v>25</v>
      </c>
      <c r="D34" s="3">
        <v>42079</v>
      </c>
      <c r="E34">
        <v>4057</v>
      </c>
      <c r="F34">
        <v>26</v>
      </c>
      <c r="G34">
        <v>13</v>
      </c>
      <c r="H34" t="s">
        <v>7</v>
      </c>
      <c r="I34">
        <v>6</v>
      </c>
      <c r="J34" t="s">
        <v>8</v>
      </c>
      <c r="K34">
        <v>7</v>
      </c>
    </row>
    <row r="35" spans="1:11" x14ac:dyDescent="0.3">
      <c r="A35">
        <v>34</v>
      </c>
      <c r="B35" t="s">
        <v>51</v>
      </c>
      <c r="C35" t="s">
        <v>52</v>
      </c>
      <c r="D35" s="3">
        <v>41923</v>
      </c>
      <c r="E35">
        <v>3651</v>
      </c>
      <c r="F35">
        <v>28</v>
      </c>
      <c r="G35">
        <v>11</v>
      </c>
      <c r="H35" t="s">
        <v>7</v>
      </c>
      <c r="I35">
        <v>6</v>
      </c>
      <c r="J35" t="s">
        <v>8</v>
      </c>
      <c r="K35">
        <v>7</v>
      </c>
    </row>
    <row r="36" spans="1:11" x14ac:dyDescent="0.3">
      <c r="A36">
        <v>35</v>
      </c>
      <c r="B36" t="s">
        <v>53</v>
      </c>
      <c r="C36" t="s">
        <v>11</v>
      </c>
      <c r="D36" s="3">
        <v>42729</v>
      </c>
      <c r="E36">
        <v>7671</v>
      </c>
      <c r="F36">
        <v>54</v>
      </c>
      <c r="G36">
        <v>7</v>
      </c>
      <c r="H36" t="s">
        <v>7</v>
      </c>
      <c r="I36">
        <v>5</v>
      </c>
      <c r="J36" t="s">
        <v>8</v>
      </c>
      <c r="K36">
        <v>7</v>
      </c>
    </row>
    <row r="37" spans="1:11" x14ac:dyDescent="0.3">
      <c r="A37">
        <v>36</v>
      </c>
      <c r="B37" t="s">
        <v>54</v>
      </c>
      <c r="C37" t="s">
        <v>25</v>
      </c>
      <c r="D37" s="3">
        <v>44852</v>
      </c>
      <c r="E37">
        <v>8581</v>
      </c>
      <c r="F37">
        <v>34</v>
      </c>
      <c r="G37">
        <v>13</v>
      </c>
      <c r="H37" t="s">
        <v>7</v>
      </c>
      <c r="I37">
        <v>7</v>
      </c>
      <c r="J37" t="s">
        <v>8</v>
      </c>
      <c r="K37">
        <v>10</v>
      </c>
    </row>
    <row r="38" spans="1:11" x14ac:dyDescent="0.3">
      <c r="A38">
        <v>37</v>
      </c>
      <c r="B38" t="s">
        <v>55</v>
      </c>
      <c r="C38" t="s">
        <v>19</v>
      </c>
      <c r="D38" s="3">
        <v>42563</v>
      </c>
      <c r="E38">
        <v>7731</v>
      </c>
      <c r="F38">
        <v>58</v>
      </c>
      <c r="G38">
        <v>11</v>
      </c>
      <c r="H38" t="s">
        <v>7</v>
      </c>
      <c r="I38">
        <v>8</v>
      </c>
      <c r="J38" t="s">
        <v>8</v>
      </c>
      <c r="K38">
        <v>10</v>
      </c>
    </row>
    <row r="39" spans="1:11" x14ac:dyDescent="0.3">
      <c r="A39">
        <v>38</v>
      </c>
      <c r="B39" t="s">
        <v>56</v>
      </c>
      <c r="C39" t="s">
        <v>14</v>
      </c>
      <c r="D39" s="3">
        <v>42269</v>
      </c>
      <c r="E39">
        <v>3935</v>
      </c>
      <c r="F39">
        <v>41</v>
      </c>
      <c r="G39">
        <v>7</v>
      </c>
      <c r="H39" t="s">
        <v>7</v>
      </c>
      <c r="I39">
        <v>8</v>
      </c>
      <c r="J39" t="s">
        <v>8</v>
      </c>
      <c r="K39">
        <v>10</v>
      </c>
    </row>
    <row r="40" spans="1:11" x14ac:dyDescent="0.3">
      <c r="A40">
        <v>39</v>
      </c>
      <c r="B40" t="s">
        <v>57</v>
      </c>
      <c r="C40" t="s">
        <v>25</v>
      </c>
      <c r="D40" s="3">
        <v>43115</v>
      </c>
      <c r="E40">
        <v>6926</v>
      </c>
      <c r="F40">
        <v>48</v>
      </c>
      <c r="G40">
        <v>2</v>
      </c>
      <c r="H40" t="s">
        <v>7</v>
      </c>
      <c r="I40">
        <v>8</v>
      </c>
      <c r="J40" t="s">
        <v>8</v>
      </c>
      <c r="K40">
        <v>10</v>
      </c>
    </row>
    <row r="41" spans="1:11" x14ac:dyDescent="0.3">
      <c r="A41">
        <v>40</v>
      </c>
      <c r="B41" t="s">
        <v>58</v>
      </c>
      <c r="C41" t="s">
        <v>14</v>
      </c>
      <c r="D41" s="3">
        <v>41153</v>
      </c>
      <c r="E41">
        <v>8234</v>
      </c>
      <c r="F41">
        <v>26</v>
      </c>
      <c r="G41">
        <v>5</v>
      </c>
      <c r="H41" t="s">
        <v>7</v>
      </c>
      <c r="I41">
        <v>7</v>
      </c>
      <c r="J41" t="s">
        <v>8</v>
      </c>
      <c r="K41">
        <v>10</v>
      </c>
    </row>
    <row r="42" spans="1:11" x14ac:dyDescent="0.3">
      <c r="A42">
        <v>41</v>
      </c>
      <c r="B42" t="s">
        <v>59</v>
      </c>
      <c r="C42" t="s">
        <v>21</v>
      </c>
      <c r="D42" s="3">
        <v>42456</v>
      </c>
      <c r="E42">
        <v>5784</v>
      </c>
      <c r="F42">
        <v>34</v>
      </c>
      <c r="G42">
        <v>14</v>
      </c>
      <c r="H42" t="s">
        <v>7</v>
      </c>
      <c r="I42">
        <v>8</v>
      </c>
      <c r="J42" t="s">
        <v>8</v>
      </c>
      <c r="K42">
        <v>10</v>
      </c>
    </row>
    <row r="43" spans="1:11" x14ac:dyDescent="0.3">
      <c r="A43">
        <v>42</v>
      </c>
      <c r="B43" t="s">
        <v>60</v>
      </c>
      <c r="C43" t="s">
        <v>21</v>
      </c>
      <c r="D43" s="3">
        <v>41419</v>
      </c>
      <c r="E43">
        <v>6028</v>
      </c>
      <c r="F43">
        <v>29</v>
      </c>
      <c r="G43">
        <v>13</v>
      </c>
      <c r="H43" t="s">
        <v>7</v>
      </c>
      <c r="I43">
        <v>5</v>
      </c>
      <c r="J43" t="s">
        <v>8</v>
      </c>
      <c r="K43">
        <v>7</v>
      </c>
    </row>
    <row r="44" spans="1:11" x14ac:dyDescent="0.3">
      <c r="A44">
        <v>43</v>
      </c>
      <c r="B44" t="s">
        <v>61</v>
      </c>
      <c r="C44" t="s">
        <v>52</v>
      </c>
      <c r="D44" s="3">
        <v>40544</v>
      </c>
      <c r="E44">
        <v>7821</v>
      </c>
      <c r="F44">
        <v>45</v>
      </c>
      <c r="G44">
        <v>1</v>
      </c>
      <c r="H44" t="s">
        <v>7</v>
      </c>
      <c r="I44">
        <v>9</v>
      </c>
      <c r="J44" t="s">
        <v>8</v>
      </c>
      <c r="K44">
        <v>12</v>
      </c>
    </row>
    <row r="45" spans="1:11" x14ac:dyDescent="0.3">
      <c r="A45">
        <v>44</v>
      </c>
      <c r="B45" t="s">
        <v>62</v>
      </c>
      <c r="C45" t="s">
        <v>25</v>
      </c>
      <c r="D45" s="3">
        <v>44326</v>
      </c>
      <c r="E45">
        <v>4326</v>
      </c>
      <c r="F45">
        <v>35</v>
      </c>
      <c r="G45">
        <v>7</v>
      </c>
      <c r="H45" t="s">
        <v>7</v>
      </c>
      <c r="I45">
        <v>9</v>
      </c>
      <c r="J45" t="s">
        <v>8</v>
      </c>
      <c r="K45">
        <v>12</v>
      </c>
    </row>
    <row r="46" spans="1:11" x14ac:dyDescent="0.3">
      <c r="A46">
        <v>45</v>
      </c>
      <c r="B46" t="s">
        <v>63</v>
      </c>
      <c r="C46" t="s">
        <v>17</v>
      </c>
      <c r="D46" s="3">
        <v>40721</v>
      </c>
      <c r="E46">
        <v>8831</v>
      </c>
      <c r="F46">
        <v>57</v>
      </c>
      <c r="G46">
        <v>9</v>
      </c>
      <c r="H46" t="s">
        <v>7</v>
      </c>
      <c r="I46">
        <v>6</v>
      </c>
      <c r="J46" t="s">
        <v>8</v>
      </c>
      <c r="K46">
        <v>7</v>
      </c>
    </row>
    <row r="47" spans="1:11" x14ac:dyDescent="0.3">
      <c r="A47">
        <v>46</v>
      </c>
      <c r="B47" t="s">
        <v>64</v>
      </c>
      <c r="C47" t="s">
        <v>21</v>
      </c>
      <c r="D47" s="3">
        <v>41610</v>
      </c>
      <c r="E47">
        <v>4873</v>
      </c>
      <c r="F47">
        <v>32</v>
      </c>
      <c r="G47">
        <v>4</v>
      </c>
      <c r="H47" t="s">
        <v>7</v>
      </c>
      <c r="I47">
        <v>5</v>
      </c>
      <c r="J47" t="s">
        <v>8</v>
      </c>
      <c r="K47">
        <v>7</v>
      </c>
    </row>
    <row r="48" spans="1:11" x14ac:dyDescent="0.3">
      <c r="A48">
        <v>47</v>
      </c>
      <c r="B48" t="s">
        <v>65</v>
      </c>
      <c r="C48" t="s">
        <v>17</v>
      </c>
      <c r="D48" s="3">
        <v>43328</v>
      </c>
      <c r="E48">
        <v>6065</v>
      </c>
      <c r="F48">
        <v>26</v>
      </c>
      <c r="G48">
        <v>5</v>
      </c>
      <c r="H48" t="s">
        <v>7</v>
      </c>
      <c r="I48">
        <v>8</v>
      </c>
      <c r="J48" t="s">
        <v>8</v>
      </c>
      <c r="K48">
        <v>10</v>
      </c>
    </row>
    <row r="49" spans="1:11" x14ac:dyDescent="0.3">
      <c r="A49">
        <v>48</v>
      </c>
      <c r="B49" t="s">
        <v>66</v>
      </c>
      <c r="C49" t="s">
        <v>17</v>
      </c>
      <c r="D49" s="3">
        <v>41393</v>
      </c>
      <c r="E49">
        <v>7967</v>
      </c>
      <c r="F49">
        <v>32</v>
      </c>
      <c r="G49">
        <v>14</v>
      </c>
      <c r="H49" t="s">
        <v>7</v>
      </c>
      <c r="I49">
        <v>5</v>
      </c>
      <c r="J49" t="s">
        <v>8</v>
      </c>
      <c r="K49">
        <v>7</v>
      </c>
    </row>
    <row r="50" spans="1:11" x14ac:dyDescent="0.3">
      <c r="A50">
        <v>49</v>
      </c>
      <c r="B50" t="s">
        <v>67</v>
      </c>
      <c r="C50" t="s">
        <v>25</v>
      </c>
      <c r="D50" s="3">
        <v>44351</v>
      </c>
      <c r="E50">
        <v>7230</v>
      </c>
      <c r="F50">
        <v>49</v>
      </c>
      <c r="G50">
        <v>9</v>
      </c>
      <c r="H50" t="s">
        <v>7</v>
      </c>
      <c r="I50">
        <v>5</v>
      </c>
      <c r="J50" t="s">
        <v>8</v>
      </c>
      <c r="K50">
        <v>7</v>
      </c>
    </row>
    <row r="51" spans="1:11" x14ac:dyDescent="0.3">
      <c r="A51">
        <v>50</v>
      </c>
      <c r="B51" t="s">
        <v>68</v>
      </c>
      <c r="C51" t="s">
        <v>21</v>
      </c>
      <c r="D51" s="3">
        <v>40116</v>
      </c>
      <c r="E51">
        <v>6734</v>
      </c>
      <c r="F51">
        <v>58</v>
      </c>
      <c r="G51">
        <v>9</v>
      </c>
      <c r="H51" t="s">
        <v>7</v>
      </c>
      <c r="I51">
        <v>9</v>
      </c>
      <c r="J51" t="s">
        <v>8</v>
      </c>
      <c r="K51">
        <v>12</v>
      </c>
    </row>
    <row r="52" spans="1:11" x14ac:dyDescent="0.3">
      <c r="A52">
        <v>51</v>
      </c>
      <c r="B52" t="s">
        <v>69</v>
      </c>
      <c r="C52" t="s">
        <v>19</v>
      </c>
      <c r="D52" s="3">
        <v>42352</v>
      </c>
      <c r="E52">
        <v>7065</v>
      </c>
      <c r="F52">
        <v>23</v>
      </c>
      <c r="G52">
        <v>1</v>
      </c>
      <c r="H52" t="s">
        <v>7</v>
      </c>
      <c r="I52">
        <v>4</v>
      </c>
      <c r="J52" t="s">
        <v>8</v>
      </c>
      <c r="K52">
        <v>5</v>
      </c>
    </row>
    <row r="53" spans="1:11" x14ac:dyDescent="0.3">
      <c r="A53">
        <v>52</v>
      </c>
      <c r="B53" t="s">
        <v>70</v>
      </c>
      <c r="C53" t="s">
        <v>19</v>
      </c>
      <c r="D53" s="3">
        <v>42147</v>
      </c>
      <c r="E53">
        <v>5445</v>
      </c>
      <c r="F53">
        <v>25</v>
      </c>
      <c r="G53">
        <v>8</v>
      </c>
      <c r="H53" t="s">
        <v>7</v>
      </c>
      <c r="I53">
        <v>8</v>
      </c>
      <c r="J53" t="s">
        <v>8</v>
      </c>
      <c r="K53">
        <v>10</v>
      </c>
    </row>
    <row r="54" spans="1:11" x14ac:dyDescent="0.3">
      <c r="A54">
        <v>53</v>
      </c>
      <c r="B54" t="s">
        <v>71</v>
      </c>
      <c r="C54" t="s">
        <v>17</v>
      </c>
      <c r="D54" s="3">
        <v>40206</v>
      </c>
      <c r="E54">
        <v>7472</v>
      </c>
      <c r="F54">
        <v>29</v>
      </c>
      <c r="G54">
        <v>12</v>
      </c>
      <c r="H54" t="s">
        <v>7</v>
      </c>
      <c r="I54">
        <v>9</v>
      </c>
      <c r="J54" t="s">
        <v>8</v>
      </c>
      <c r="K54">
        <v>12</v>
      </c>
    </row>
    <row r="55" spans="1:11" x14ac:dyDescent="0.3">
      <c r="A55">
        <v>54</v>
      </c>
      <c r="B55" t="s">
        <v>72</v>
      </c>
      <c r="C55" t="s">
        <v>52</v>
      </c>
      <c r="D55" s="3">
        <v>42196</v>
      </c>
      <c r="E55">
        <v>3657</v>
      </c>
      <c r="F55">
        <v>52</v>
      </c>
      <c r="G55">
        <v>2</v>
      </c>
      <c r="H55" t="s">
        <v>7</v>
      </c>
      <c r="I55">
        <v>7</v>
      </c>
      <c r="J55" t="s">
        <v>8</v>
      </c>
      <c r="K55">
        <v>10</v>
      </c>
    </row>
    <row r="56" spans="1:11" x14ac:dyDescent="0.3">
      <c r="A56">
        <v>55</v>
      </c>
      <c r="B56" t="s">
        <v>73</v>
      </c>
      <c r="C56" t="s">
        <v>11</v>
      </c>
      <c r="D56" s="3">
        <v>40260</v>
      </c>
      <c r="E56">
        <v>4429</v>
      </c>
      <c r="F56">
        <v>41</v>
      </c>
      <c r="G56">
        <v>11</v>
      </c>
      <c r="H56" t="s">
        <v>7</v>
      </c>
      <c r="I56">
        <v>8</v>
      </c>
      <c r="J56" t="s">
        <v>8</v>
      </c>
      <c r="K56">
        <v>10</v>
      </c>
    </row>
    <row r="57" spans="1:11" x14ac:dyDescent="0.3">
      <c r="A57">
        <v>56</v>
      </c>
      <c r="B57" t="s">
        <v>74</v>
      </c>
      <c r="C57" t="s">
        <v>21</v>
      </c>
      <c r="D57" s="3">
        <v>43379</v>
      </c>
      <c r="E57">
        <v>3678</v>
      </c>
      <c r="F57">
        <v>22</v>
      </c>
      <c r="G57">
        <v>2</v>
      </c>
      <c r="H57" t="s">
        <v>7</v>
      </c>
      <c r="I57">
        <v>5</v>
      </c>
      <c r="J57" t="s">
        <v>8</v>
      </c>
      <c r="K57">
        <v>7</v>
      </c>
    </row>
    <row r="58" spans="1:11" x14ac:dyDescent="0.3">
      <c r="A58">
        <v>57</v>
      </c>
      <c r="B58" t="s">
        <v>75</v>
      </c>
      <c r="C58" t="s">
        <v>14</v>
      </c>
      <c r="D58" s="3">
        <v>40820</v>
      </c>
      <c r="E58">
        <v>4600</v>
      </c>
      <c r="F58">
        <v>41</v>
      </c>
      <c r="G58">
        <v>11</v>
      </c>
      <c r="H58" t="s">
        <v>7</v>
      </c>
      <c r="I58">
        <v>7</v>
      </c>
      <c r="J58" t="s">
        <v>8</v>
      </c>
      <c r="K58">
        <v>10</v>
      </c>
    </row>
    <row r="59" spans="1:11" x14ac:dyDescent="0.3">
      <c r="A59">
        <v>58</v>
      </c>
      <c r="B59" t="s">
        <v>76</v>
      </c>
      <c r="C59" t="s">
        <v>21</v>
      </c>
      <c r="D59" s="3">
        <v>40334</v>
      </c>
      <c r="E59">
        <v>6538</v>
      </c>
      <c r="F59">
        <v>46</v>
      </c>
      <c r="G59">
        <v>2</v>
      </c>
      <c r="H59" t="s">
        <v>7</v>
      </c>
      <c r="I59">
        <v>4</v>
      </c>
      <c r="J59" t="s">
        <v>8</v>
      </c>
      <c r="K59">
        <v>5</v>
      </c>
    </row>
    <row r="60" spans="1:11" x14ac:dyDescent="0.3">
      <c r="A60">
        <v>59</v>
      </c>
      <c r="B60" t="s">
        <v>77</v>
      </c>
      <c r="C60" t="s">
        <v>19</v>
      </c>
      <c r="D60" s="3">
        <v>44992</v>
      </c>
      <c r="E60">
        <v>4813</v>
      </c>
      <c r="F60">
        <v>24</v>
      </c>
      <c r="G60">
        <v>9</v>
      </c>
      <c r="H60" t="s">
        <v>7</v>
      </c>
      <c r="I60">
        <v>9</v>
      </c>
      <c r="J60" t="s">
        <v>8</v>
      </c>
      <c r="K60">
        <v>12</v>
      </c>
    </row>
    <row r="61" spans="1:11" x14ac:dyDescent="0.3">
      <c r="A61">
        <v>60</v>
      </c>
      <c r="B61" t="s">
        <v>78</v>
      </c>
      <c r="C61" t="s">
        <v>11</v>
      </c>
      <c r="D61" s="3">
        <v>45000</v>
      </c>
      <c r="E61">
        <v>7974</v>
      </c>
      <c r="F61">
        <v>59</v>
      </c>
      <c r="G61">
        <v>8</v>
      </c>
      <c r="H61" t="s">
        <v>7</v>
      </c>
      <c r="I61">
        <v>4</v>
      </c>
      <c r="J61" t="s">
        <v>8</v>
      </c>
      <c r="K61">
        <v>5</v>
      </c>
    </row>
    <row r="62" spans="1:11" x14ac:dyDescent="0.3">
      <c r="A62">
        <v>61</v>
      </c>
      <c r="B62" t="s">
        <v>79</v>
      </c>
      <c r="C62" t="s">
        <v>14</v>
      </c>
      <c r="D62" s="3">
        <v>41501</v>
      </c>
      <c r="E62">
        <v>7853</v>
      </c>
      <c r="F62">
        <v>35</v>
      </c>
      <c r="G62">
        <v>3</v>
      </c>
      <c r="H62" t="s">
        <v>7</v>
      </c>
      <c r="I62">
        <v>6</v>
      </c>
      <c r="J62" t="s">
        <v>8</v>
      </c>
      <c r="K62">
        <v>7</v>
      </c>
    </row>
    <row r="63" spans="1:11" x14ac:dyDescent="0.3">
      <c r="A63">
        <v>62</v>
      </c>
      <c r="B63" t="s">
        <v>80</v>
      </c>
      <c r="C63" t="s">
        <v>11</v>
      </c>
      <c r="D63" s="3">
        <v>43972</v>
      </c>
      <c r="E63">
        <v>8584</v>
      </c>
      <c r="F63">
        <v>47</v>
      </c>
      <c r="G63">
        <v>4</v>
      </c>
      <c r="H63" t="s">
        <v>7</v>
      </c>
      <c r="I63">
        <v>5</v>
      </c>
      <c r="J63" t="s">
        <v>8</v>
      </c>
      <c r="K63">
        <v>7</v>
      </c>
    </row>
    <row r="64" spans="1:11" x14ac:dyDescent="0.3">
      <c r="A64">
        <v>63</v>
      </c>
      <c r="B64" t="s">
        <v>81</v>
      </c>
      <c r="C64" t="s">
        <v>14</v>
      </c>
      <c r="D64" s="3">
        <v>43973</v>
      </c>
      <c r="E64">
        <v>7266</v>
      </c>
      <c r="F64">
        <v>49</v>
      </c>
      <c r="G64">
        <v>6</v>
      </c>
      <c r="H64" t="s">
        <v>7</v>
      </c>
      <c r="I64">
        <v>4</v>
      </c>
      <c r="J64" t="s">
        <v>8</v>
      </c>
      <c r="K64">
        <v>5</v>
      </c>
    </row>
    <row r="65" spans="1:11" x14ac:dyDescent="0.3">
      <c r="A65">
        <v>64</v>
      </c>
      <c r="B65" t="s">
        <v>82</v>
      </c>
      <c r="C65" t="s">
        <v>25</v>
      </c>
      <c r="D65" s="3">
        <v>43724</v>
      </c>
      <c r="E65">
        <v>7685</v>
      </c>
      <c r="F65">
        <v>59</v>
      </c>
      <c r="G65">
        <v>11</v>
      </c>
      <c r="H65" t="s">
        <v>7</v>
      </c>
      <c r="I65">
        <v>5</v>
      </c>
      <c r="J65" t="s">
        <v>8</v>
      </c>
      <c r="K65">
        <v>7</v>
      </c>
    </row>
    <row r="66" spans="1:11" x14ac:dyDescent="0.3">
      <c r="A66">
        <v>65</v>
      </c>
      <c r="B66" t="s">
        <v>83</v>
      </c>
      <c r="C66" t="s">
        <v>17</v>
      </c>
      <c r="D66" s="3">
        <v>43212</v>
      </c>
      <c r="E66">
        <v>4261</v>
      </c>
      <c r="F66">
        <v>44</v>
      </c>
      <c r="G66">
        <v>9</v>
      </c>
      <c r="H66" t="s">
        <v>7</v>
      </c>
      <c r="I66">
        <v>9</v>
      </c>
      <c r="J66" t="s">
        <v>8</v>
      </c>
      <c r="K66">
        <v>12</v>
      </c>
    </row>
    <row r="67" spans="1:11" x14ac:dyDescent="0.3">
      <c r="A67">
        <v>66</v>
      </c>
      <c r="B67" t="s">
        <v>84</v>
      </c>
      <c r="C67" t="s">
        <v>19</v>
      </c>
      <c r="D67" s="3">
        <v>42801</v>
      </c>
      <c r="E67">
        <v>5349</v>
      </c>
      <c r="F67">
        <v>42</v>
      </c>
      <c r="G67">
        <v>4</v>
      </c>
      <c r="H67" t="s">
        <v>7</v>
      </c>
      <c r="I67">
        <v>9</v>
      </c>
      <c r="J67" t="s">
        <v>8</v>
      </c>
      <c r="K67">
        <v>12</v>
      </c>
    </row>
    <row r="68" spans="1:11" x14ac:dyDescent="0.3">
      <c r="A68">
        <v>67</v>
      </c>
      <c r="B68" t="s">
        <v>85</v>
      </c>
      <c r="C68" t="s">
        <v>52</v>
      </c>
      <c r="D68" s="3">
        <v>45380</v>
      </c>
      <c r="E68">
        <v>6240</v>
      </c>
      <c r="F68">
        <v>50</v>
      </c>
      <c r="G68">
        <v>2</v>
      </c>
      <c r="H68" t="s">
        <v>7</v>
      </c>
      <c r="I68">
        <v>6</v>
      </c>
      <c r="J68" t="s">
        <v>8</v>
      </c>
      <c r="K68">
        <v>7</v>
      </c>
    </row>
    <row r="69" spans="1:11" x14ac:dyDescent="0.3">
      <c r="A69">
        <v>68</v>
      </c>
      <c r="B69" t="s">
        <v>86</v>
      </c>
      <c r="C69" t="s">
        <v>17</v>
      </c>
      <c r="D69" s="3">
        <v>43461</v>
      </c>
      <c r="E69">
        <v>6841</v>
      </c>
      <c r="F69">
        <v>57</v>
      </c>
      <c r="G69">
        <v>14</v>
      </c>
      <c r="H69" t="s">
        <v>7</v>
      </c>
      <c r="I69">
        <v>9</v>
      </c>
      <c r="J69" t="s">
        <v>8</v>
      </c>
      <c r="K69">
        <v>12</v>
      </c>
    </row>
    <row r="70" spans="1:11" x14ac:dyDescent="0.3">
      <c r="A70">
        <v>69</v>
      </c>
      <c r="B70" t="s">
        <v>87</v>
      </c>
      <c r="C70" t="s">
        <v>17</v>
      </c>
      <c r="D70" s="3">
        <v>41691</v>
      </c>
      <c r="E70">
        <v>8531</v>
      </c>
      <c r="F70">
        <v>31</v>
      </c>
      <c r="G70">
        <v>13</v>
      </c>
      <c r="H70" t="s">
        <v>7</v>
      </c>
      <c r="I70">
        <v>7</v>
      </c>
      <c r="J70" t="s">
        <v>8</v>
      </c>
      <c r="K70">
        <v>10</v>
      </c>
    </row>
    <row r="71" spans="1:11" x14ac:dyDescent="0.3">
      <c r="A71">
        <v>70</v>
      </c>
      <c r="B71" t="s">
        <v>88</v>
      </c>
      <c r="C71" t="s">
        <v>52</v>
      </c>
      <c r="D71" s="3">
        <v>42889</v>
      </c>
      <c r="E71">
        <v>6065</v>
      </c>
      <c r="F71">
        <v>23</v>
      </c>
      <c r="G71">
        <v>11</v>
      </c>
      <c r="H71" t="s">
        <v>7</v>
      </c>
      <c r="I71">
        <v>7</v>
      </c>
      <c r="J71" t="s">
        <v>8</v>
      </c>
      <c r="K71">
        <v>10</v>
      </c>
    </row>
    <row r="72" spans="1:11" x14ac:dyDescent="0.3">
      <c r="A72">
        <v>71</v>
      </c>
      <c r="B72" t="s">
        <v>89</v>
      </c>
      <c r="C72" t="s">
        <v>14</v>
      </c>
      <c r="D72" s="3">
        <v>43270</v>
      </c>
      <c r="E72">
        <v>7842</v>
      </c>
      <c r="F72">
        <v>33</v>
      </c>
      <c r="G72">
        <v>6</v>
      </c>
      <c r="H72" t="s">
        <v>7</v>
      </c>
      <c r="I72">
        <v>5</v>
      </c>
      <c r="J72" t="s">
        <v>8</v>
      </c>
      <c r="K72">
        <v>7</v>
      </c>
    </row>
    <row r="73" spans="1:11" x14ac:dyDescent="0.3">
      <c r="A73">
        <v>72</v>
      </c>
      <c r="B73" t="s">
        <v>90</v>
      </c>
      <c r="C73" t="s">
        <v>14</v>
      </c>
      <c r="D73" s="3">
        <v>44129</v>
      </c>
      <c r="E73">
        <v>6667</v>
      </c>
      <c r="F73">
        <v>31</v>
      </c>
      <c r="G73">
        <v>4</v>
      </c>
      <c r="H73" t="s">
        <v>7</v>
      </c>
      <c r="I73">
        <v>9</v>
      </c>
      <c r="J73" t="s">
        <v>8</v>
      </c>
      <c r="K73">
        <v>12</v>
      </c>
    </row>
    <row r="74" spans="1:11" x14ac:dyDescent="0.3">
      <c r="A74">
        <v>73</v>
      </c>
      <c r="B74" t="s">
        <v>91</v>
      </c>
      <c r="C74" t="s">
        <v>14</v>
      </c>
      <c r="D74" s="3">
        <v>45476</v>
      </c>
      <c r="E74">
        <v>6252</v>
      </c>
      <c r="F74">
        <v>45</v>
      </c>
      <c r="G74">
        <v>3</v>
      </c>
      <c r="H74" t="s">
        <v>7</v>
      </c>
      <c r="I74">
        <v>6</v>
      </c>
      <c r="J74" t="s">
        <v>8</v>
      </c>
      <c r="K74">
        <v>7</v>
      </c>
    </row>
    <row r="75" spans="1:11" x14ac:dyDescent="0.3">
      <c r="A75">
        <v>74</v>
      </c>
      <c r="B75" t="s">
        <v>92</v>
      </c>
      <c r="C75" t="s">
        <v>21</v>
      </c>
      <c r="D75" s="3">
        <v>44583</v>
      </c>
      <c r="E75">
        <v>4740</v>
      </c>
      <c r="F75">
        <v>48</v>
      </c>
      <c r="G75">
        <v>1</v>
      </c>
      <c r="H75" t="s">
        <v>7</v>
      </c>
      <c r="I75">
        <v>5</v>
      </c>
      <c r="J75" t="s">
        <v>8</v>
      </c>
      <c r="K75">
        <v>7</v>
      </c>
    </row>
    <row r="76" spans="1:11" x14ac:dyDescent="0.3">
      <c r="A76">
        <v>75</v>
      </c>
      <c r="B76" t="s">
        <v>93</v>
      </c>
      <c r="C76" t="s">
        <v>11</v>
      </c>
      <c r="D76" s="3">
        <v>44834</v>
      </c>
      <c r="E76">
        <v>6500</v>
      </c>
      <c r="F76">
        <v>46</v>
      </c>
      <c r="G76">
        <v>8</v>
      </c>
      <c r="H76" t="s">
        <v>7</v>
      </c>
      <c r="I76">
        <v>4</v>
      </c>
      <c r="J76" t="s">
        <v>8</v>
      </c>
      <c r="K76">
        <v>5</v>
      </c>
    </row>
    <row r="77" spans="1:11" x14ac:dyDescent="0.3">
      <c r="A77">
        <v>76</v>
      </c>
      <c r="B77" t="s">
        <v>94</v>
      </c>
      <c r="C77" t="s">
        <v>14</v>
      </c>
      <c r="D77" s="3">
        <v>44326</v>
      </c>
      <c r="E77">
        <v>8199</v>
      </c>
      <c r="F77">
        <v>41</v>
      </c>
      <c r="G77">
        <v>10</v>
      </c>
      <c r="H77" t="s">
        <v>7</v>
      </c>
      <c r="I77">
        <v>4</v>
      </c>
      <c r="J77" t="s">
        <v>8</v>
      </c>
      <c r="K77">
        <v>5</v>
      </c>
    </row>
    <row r="78" spans="1:11" x14ac:dyDescent="0.3">
      <c r="A78">
        <v>77</v>
      </c>
      <c r="B78" t="s">
        <v>95</v>
      </c>
      <c r="C78" t="s">
        <v>52</v>
      </c>
      <c r="D78" s="3">
        <v>42969</v>
      </c>
      <c r="E78">
        <v>4635</v>
      </c>
      <c r="F78">
        <v>46</v>
      </c>
      <c r="G78">
        <v>5</v>
      </c>
      <c r="H78" t="s">
        <v>7</v>
      </c>
      <c r="I78">
        <v>4</v>
      </c>
      <c r="J78" t="s">
        <v>8</v>
      </c>
      <c r="K78">
        <v>5</v>
      </c>
    </row>
    <row r="79" spans="1:11" x14ac:dyDescent="0.3">
      <c r="A79">
        <v>78</v>
      </c>
      <c r="B79" t="s">
        <v>96</v>
      </c>
      <c r="C79" t="s">
        <v>14</v>
      </c>
      <c r="D79" s="3">
        <v>43049</v>
      </c>
      <c r="E79">
        <v>5060</v>
      </c>
      <c r="F79">
        <v>25</v>
      </c>
      <c r="G79">
        <v>13</v>
      </c>
      <c r="H79" t="s">
        <v>7</v>
      </c>
      <c r="I79">
        <v>9</v>
      </c>
      <c r="J79" t="s">
        <v>8</v>
      </c>
      <c r="K79">
        <v>12</v>
      </c>
    </row>
    <row r="80" spans="1:11" x14ac:dyDescent="0.3">
      <c r="A80">
        <v>79</v>
      </c>
      <c r="B80" t="s">
        <v>97</v>
      </c>
      <c r="C80" t="s">
        <v>25</v>
      </c>
      <c r="D80" s="3">
        <v>43817</v>
      </c>
      <c r="E80">
        <v>8115</v>
      </c>
      <c r="F80">
        <v>23</v>
      </c>
      <c r="G80">
        <v>6</v>
      </c>
      <c r="H80" t="s">
        <v>7</v>
      </c>
      <c r="I80">
        <v>7</v>
      </c>
      <c r="J80" t="s">
        <v>8</v>
      </c>
      <c r="K80">
        <v>10</v>
      </c>
    </row>
    <row r="81" spans="1:11" x14ac:dyDescent="0.3">
      <c r="A81">
        <v>80</v>
      </c>
      <c r="B81" t="s">
        <v>98</v>
      </c>
      <c r="C81" t="s">
        <v>17</v>
      </c>
      <c r="D81" s="3">
        <v>42814</v>
      </c>
      <c r="E81">
        <v>7025</v>
      </c>
      <c r="F81">
        <v>35</v>
      </c>
      <c r="G81">
        <v>9</v>
      </c>
      <c r="H81" t="s">
        <v>7</v>
      </c>
      <c r="I81">
        <v>7</v>
      </c>
      <c r="J81" t="s">
        <v>8</v>
      </c>
      <c r="K81">
        <v>10</v>
      </c>
    </row>
    <row r="82" spans="1:11" x14ac:dyDescent="0.3">
      <c r="A82">
        <v>81</v>
      </c>
      <c r="B82" t="s">
        <v>99</v>
      </c>
      <c r="C82" t="s">
        <v>11</v>
      </c>
      <c r="D82" s="3">
        <v>44595</v>
      </c>
      <c r="E82">
        <v>8308</v>
      </c>
      <c r="F82">
        <v>38</v>
      </c>
      <c r="G82">
        <v>2</v>
      </c>
      <c r="H82" t="s">
        <v>7</v>
      </c>
      <c r="I82">
        <v>7</v>
      </c>
      <c r="J82" t="s">
        <v>8</v>
      </c>
      <c r="K82">
        <v>10</v>
      </c>
    </row>
    <row r="83" spans="1:11" x14ac:dyDescent="0.3">
      <c r="A83">
        <v>82</v>
      </c>
      <c r="B83" t="s">
        <v>100</v>
      </c>
      <c r="C83" t="s">
        <v>25</v>
      </c>
      <c r="D83" s="3">
        <v>42639</v>
      </c>
      <c r="E83">
        <v>5215</v>
      </c>
      <c r="F83">
        <v>54</v>
      </c>
      <c r="G83">
        <v>11</v>
      </c>
      <c r="H83" t="s">
        <v>7</v>
      </c>
      <c r="I83">
        <v>5</v>
      </c>
      <c r="J83" t="s">
        <v>8</v>
      </c>
      <c r="K83">
        <v>7</v>
      </c>
    </row>
    <row r="84" spans="1:11" x14ac:dyDescent="0.3">
      <c r="A84">
        <v>83</v>
      </c>
      <c r="B84" t="s">
        <v>101</v>
      </c>
      <c r="C84" t="s">
        <v>14</v>
      </c>
      <c r="D84" s="3">
        <v>42176</v>
      </c>
      <c r="E84">
        <v>8857</v>
      </c>
      <c r="F84">
        <v>37</v>
      </c>
      <c r="G84">
        <v>8</v>
      </c>
      <c r="H84" t="s">
        <v>7</v>
      </c>
      <c r="I84">
        <v>5</v>
      </c>
      <c r="J84" t="s">
        <v>8</v>
      </c>
      <c r="K84">
        <v>7</v>
      </c>
    </row>
    <row r="85" spans="1:11" x14ac:dyDescent="0.3">
      <c r="A85">
        <v>84</v>
      </c>
      <c r="B85" t="s">
        <v>102</v>
      </c>
      <c r="C85" t="s">
        <v>21</v>
      </c>
      <c r="D85" s="3">
        <v>45211</v>
      </c>
      <c r="E85">
        <v>6678</v>
      </c>
      <c r="F85">
        <v>27</v>
      </c>
      <c r="G85">
        <v>8</v>
      </c>
      <c r="H85" t="s">
        <v>7</v>
      </c>
      <c r="I85">
        <v>7</v>
      </c>
      <c r="J85" t="s">
        <v>8</v>
      </c>
      <c r="K85">
        <v>10</v>
      </c>
    </row>
    <row r="86" spans="1:11" x14ac:dyDescent="0.3">
      <c r="A86">
        <v>85</v>
      </c>
      <c r="B86" t="s">
        <v>103</v>
      </c>
      <c r="C86" t="s">
        <v>25</v>
      </c>
      <c r="D86" s="3">
        <v>41847</v>
      </c>
      <c r="E86">
        <v>7613</v>
      </c>
      <c r="F86">
        <v>49</v>
      </c>
      <c r="G86">
        <v>13</v>
      </c>
      <c r="H86" t="s">
        <v>7</v>
      </c>
      <c r="I86">
        <v>9</v>
      </c>
      <c r="J86" t="s">
        <v>8</v>
      </c>
      <c r="K86">
        <v>12</v>
      </c>
    </row>
    <row r="87" spans="1:11" x14ac:dyDescent="0.3">
      <c r="A87">
        <v>86</v>
      </c>
      <c r="B87" t="s">
        <v>104</v>
      </c>
      <c r="C87" t="s">
        <v>25</v>
      </c>
      <c r="D87" s="3">
        <v>42415</v>
      </c>
      <c r="E87">
        <v>6573</v>
      </c>
      <c r="F87">
        <v>25</v>
      </c>
      <c r="G87">
        <v>2</v>
      </c>
      <c r="H87" t="s">
        <v>7</v>
      </c>
      <c r="I87">
        <v>8</v>
      </c>
      <c r="J87" t="s">
        <v>8</v>
      </c>
      <c r="K87">
        <v>10</v>
      </c>
    </row>
    <row r="88" spans="1:11" x14ac:dyDescent="0.3">
      <c r="A88">
        <v>87</v>
      </c>
      <c r="B88" t="s">
        <v>105</v>
      </c>
      <c r="C88" t="s">
        <v>19</v>
      </c>
      <c r="D88" s="3">
        <v>42234</v>
      </c>
      <c r="E88">
        <v>6691</v>
      </c>
      <c r="F88">
        <v>23</v>
      </c>
      <c r="G88">
        <v>11</v>
      </c>
      <c r="H88" t="s">
        <v>7</v>
      </c>
      <c r="I88">
        <v>6</v>
      </c>
      <c r="J88" t="s">
        <v>8</v>
      </c>
      <c r="K88">
        <v>7</v>
      </c>
    </row>
    <row r="89" spans="1:11" x14ac:dyDescent="0.3">
      <c r="A89">
        <v>88</v>
      </c>
      <c r="B89" t="s">
        <v>106</v>
      </c>
      <c r="C89" t="s">
        <v>25</v>
      </c>
      <c r="D89" s="3">
        <v>41073</v>
      </c>
      <c r="E89">
        <v>4668</v>
      </c>
      <c r="F89">
        <v>50</v>
      </c>
      <c r="G89">
        <v>5</v>
      </c>
      <c r="H89" t="s">
        <v>7</v>
      </c>
      <c r="I89">
        <v>6</v>
      </c>
      <c r="J89" t="s">
        <v>8</v>
      </c>
      <c r="K89">
        <v>7</v>
      </c>
    </row>
    <row r="90" spans="1:11" x14ac:dyDescent="0.3">
      <c r="A90">
        <v>89</v>
      </c>
      <c r="B90" t="s">
        <v>107</v>
      </c>
      <c r="C90" t="s">
        <v>19</v>
      </c>
      <c r="D90" s="3">
        <v>43300</v>
      </c>
      <c r="E90">
        <v>6147</v>
      </c>
      <c r="F90">
        <v>22</v>
      </c>
      <c r="G90">
        <v>13</v>
      </c>
      <c r="H90" t="s">
        <v>7</v>
      </c>
      <c r="I90">
        <v>9</v>
      </c>
      <c r="J90" t="s">
        <v>8</v>
      </c>
      <c r="K90">
        <v>12</v>
      </c>
    </row>
    <row r="91" spans="1:11" x14ac:dyDescent="0.3">
      <c r="A91">
        <v>90</v>
      </c>
      <c r="B91" t="s">
        <v>108</v>
      </c>
      <c r="C91" t="s">
        <v>21</v>
      </c>
      <c r="D91" s="3">
        <v>44861</v>
      </c>
      <c r="E91">
        <v>6981</v>
      </c>
      <c r="F91">
        <v>59</v>
      </c>
      <c r="G91">
        <v>13</v>
      </c>
      <c r="H91" t="s">
        <v>7</v>
      </c>
      <c r="I91">
        <v>8</v>
      </c>
      <c r="J91" t="s">
        <v>8</v>
      </c>
      <c r="K91">
        <v>10</v>
      </c>
    </row>
    <row r="92" spans="1:11" x14ac:dyDescent="0.3">
      <c r="A92">
        <v>91</v>
      </c>
      <c r="B92" t="s">
        <v>109</v>
      </c>
      <c r="C92" t="s">
        <v>19</v>
      </c>
      <c r="D92" s="3">
        <v>42885</v>
      </c>
      <c r="E92">
        <v>4823</v>
      </c>
      <c r="F92">
        <v>58</v>
      </c>
      <c r="G92">
        <v>8</v>
      </c>
      <c r="H92" t="s">
        <v>7</v>
      </c>
      <c r="I92">
        <v>7</v>
      </c>
      <c r="J92" t="s">
        <v>8</v>
      </c>
      <c r="K92">
        <v>10</v>
      </c>
    </row>
    <row r="93" spans="1:11" x14ac:dyDescent="0.3">
      <c r="A93">
        <v>92</v>
      </c>
      <c r="B93" t="s">
        <v>110</v>
      </c>
      <c r="C93" t="s">
        <v>25</v>
      </c>
      <c r="D93" s="3">
        <v>44674</v>
      </c>
      <c r="E93">
        <v>6721</v>
      </c>
      <c r="F93">
        <v>40</v>
      </c>
      <c r="G93">
        <v>11</v>
      </c>
      <c r="H93" t="s">
        <v>7</v>
      </c>
      <c r="I93">
        <v>7</v>
      </c>
      <c r="J93" t="s">
        <v>8</v>
      </c>
      <c r="K93">
        <v>10</v>
      </c>
    </row>
    <row r="94" spans="1:11" x14ac:dyDescent="0.3">
      <c r="A94">
        <v>93</v>
      </c>
      <c r="B94" t="s">
        <v>111</v>
      </c>
      <c r="C94" t="s">
        <v>11</v>
      </c>
      <c r="D94" s="3">
        <v>40649</v>
      </c>
      <c r="E94">
        <v>7942</v>
      </c>
      <c r="F94">
        <v>36</v>
      </c>
      <c r="G94">
        <v>1</v>
      </c>
      <c r="H94" t="s">
        <v>7</v>
      </c>
      <c r="I94">
        <v>9</v>
      </c>
      <c r="J94" t="s">
        <v>8</v>
      </c>
      <c r="K94">
        <v>12</v>
      </c>
    </row>
    <row r="95" spans="1:11" x14ac:dyDescent="0.3">
      <c r="A95">
        <v>94</v>
      </c>
      <c r="B95" t="s">
        <v>112</v>
      </c>
      <c r="C95" t="s">
        <v>21</v>
      </c>
      <c r="D95" s="3">
        <v>45064</v>
      </c>
      <c r="E95">
        <v>6938</v>
      </c>
      <c r="F95">
        <v>36</v>
      </c>
      <c r="G95">
        <v>1</v>
      </c>
      <c r="H95" t="s">
        <v>7</v>
      </c>
      <c r="I95">
        <v>4</v>
      </c>
      <c r="J95" t="s">
        <v>8</v>
      </c>
      <c r="K95">
        <v>5</v>
      </c>
    </row>
    <row r="96" spans="1:11" x14ac:dyDescent="0.3">
      <c r="A96">
        <v>95</v>
      </c>
      <c r="B96" t="s">
        <v>113</v>
      </c>
      <c r="C96" t="s">
        <v>21</v>
      </c>
      <c r="D96" s="3">
        <v>40181</v>
      </c>
      <c r="E96">
        <v>6138</v>
      </c>
      <c r="F96">
        <v>51</v>
      </c>
      <c r="G96">
        <v>12</v>
      </c>
      <c r="H96" t="s">
        <v>7</v>
      </c>
      <c r="I96">
        <v>8</v>
      </c>
      <c r="J96" t="s">
        <v>8</v>
      </c>
      <c r="K96">
        <v>10</v>
      </c>
    </row>
    <row r="97" spans="1:11" x14ac:dyDescent="0.3">
      <c r="A97">
        <v>96</v>
      </c>
      <c r="B97" t="s">
        <v>114</v>
      </c>
      <c r="C97" t="s">
        <v>14</v>
      </c>
      <c r="D97" s="3">
        <v>40884</v>
      </c>
      <c r="E97">
        <v>5451</v>
      </c>
      <c r="F97">
        <v>52</v>
      </c>
      <c r="G97">
        <v>1</v>
      </c>
      <c r="H97" t="s">
        <v>7</v>
      </c>
      <c r="I97">
        <v>7</v>
      </c>
      <c r="J97" t="s">
        <v>8</v>
      </c>
      <c r="K97">
        <v>10</v>
      </c>
    </row>
    <row r="98" spans="1:11" x14ac:dyDescent="0.3">
      <c r="A98">
        <v>97</v>
      </c>
      <c r="B98" t="s">
        <v>115</v>
      </c>
      <c r="C98" t="s">
        <v>19</v>
      </c>
      <c r="D98" s="3">
        <v>41876</v>
      </c>
      <c r="E98">
        <v>4834</v>
      </c>
      <c r="F98">
        <v>52</v>
      </c>
      <c r="G98">
        <v>10</v>
      </c>
      <c r="H98" t="s">
        <v>7</v>
      </c>
      <c r="I98">
        <v>7</v>
      </c>
      <c r="J98" t="s">
        <v>8</v>
      </c>
      <c r="K98">
        <v>10</v>
      </c>
    </row>
    <row r="99" spans="1:11" x14ac:dyDescent="0.3">
      <c r="A99">
        <v>98</v>
      </c>
      <c r="B99" t="s">
        <v>116</v>
      </c>
      <c r="C99" t="s">
        <v>21</v>
      </c>
      <c r="D99" s="3">
        <v>44589</v>
      </c>
      <c r="E99">
        <v>3500</v>
      </c>
      <c r="F99">
        <v>53</v>
      </c>
      <c r="G99">
        <v>13</v>
      </c>
      <c r="H99" t="s">
        <v>7</v>
      </c>
      <c r="I99">
        <v>9</v>
      </c>
      <c r="J99" t="s">
        <v>8</v>
      </c>
      <c r="K99">
        <v>12</v>
      </c>
    </row>
    <row r="100" spans="1:11" x14ac:dyDescent="0.3">
      <c r="A100">
        <v>99</v>
      </c>
      <c r="B100" t="s">
        <v>117</v>
      </c>
      <c r="C100" t="s">
        <v>21</v>
      </c>
      <c r="D100" s="3">
        <v>44513</v>
      </c>
      <c r="E100">
        <v>8884</v>
      </c>
      <c r="F100">
        <v>43</v>
      </c>
      <c r="G100">
        <v>9</v>
      </c>
      <c r="H100" t="s">
        <v>7</v>
      </c>
      <c r="I100">
        <v>8</v>
      </c>
      <c r="J100" t="s">
        <v>8</v>
      </c>
      <c r="K100">
        <v>10</v>
      </c>
    </row>
    <row r="101" spans="1:11" x14ac:dyDescent="0.3">
      <c r="A101">
        <v>100</v>
      </c>
      <c r="B101" t="s">
        <v>118</v>
      </c>
      <c r="C101" t="s">
        <v>17</v>
      </c>
      <c r="D101" s="3">
        <v>41694</v>
      </c>
      <c r="E101">
        <v>7891</v>
      </c>
      <c r="F101">
        <v>49</v>
      </c>
      <c r="G101">
        <v>6</v>
      </c>
      <c r="H101" t="s">
        <v>7</v>
      </c>
      <c r="I101">
        <v>7</v>
      </c>
      <c r="J101" t="s">
        <v>8</v>
      </c>
      <c r="K101">
        <v>10</v>
      </c>
    </row>
    <row r="102" spans="1:11" x14ac:dyDescent="0.3">
      <c r="A102">
        <v>101</v>
      </c>
      <c r="B102" t="s">
        <v>119</v>
      </c>
      <c r="C102" t="s">
        <v>14</v>
      </c>
      <c r="D102" s="3">
        <v>43307</v>
      </c>
      <c r="E102">
        <v>6583</v>
      </c>
      <c r="F102">
        <v>47</v>
      </c>
      <c r="G102">
        <v>1</v>
      </c>
      <c r="H102" t="s">
        <v>7</v>
      </c>
      <c r="I102">
        <v>9</v>
      </c>
      <c r="J102" t="s">
        <v>8</v>
      </c>
      <c r="K102">
        <v>12</v>
      </c>
    </row>
    <row r="103" spans="1:11" x14ac:dyDescent="0.3">
      <c r="A103">
        <v>102</v>
      </c>
      <c r="B103" t="s">
        <v>120</v>
      </c>
      <c r="C103" t="s">
        <v>21</v>
      </c>
      <c r="D103" s="3">
        <v>40165</v>
      </c>
      <c r="E103">
        <v>4102</v>
      </c>
      <c r="F103">
        <v>54</v>
      </c>
      <c r="G103">
        <v>9</v>
      </c>
      <c r="H103" t="s">
        <v>7</v>
      </c>
      <c r="I103">
        <v>4</v>
      </c>
      <c r="J103" t="s">
        <v>8</v>
      </c>
      <c r="K103">
        <v>5</v>
      </c>
    </row>
    <row r="104" spans="1:11" x14ac:dyDescent="0.3">
      <c r="A104">
        <v>103</v>
      </c>
      <c r="B104" t="s">
        <v>121</v>
      </c>
      <c r="C104" t="s">
        <v>14</v>
      </c>
      <c r="D104" s="3">
        <v>43348</v>
      </c>
      <c r="E104">
        <v>6230</v>
      </c>
      <c r="F104">
        <v>23</v>
      </c>
      <c r="G104">
        <v>13</v>
      </c>
      <c r="H104" t="s">
        <v>7</v>
      </c>
      <c r="I104">
        <v>5</v>
      </c>
      <c r="J104" t="s">
        <v>8</v>
      </c>
      <c r="K104">
        <v>7</v>
      </c>
    </row>
    <row r="105" spans="1:11" x14ac:dyDescent="0.3">
      <c r="A105">
        <v>104</v>
      </c>
      <c r="B105" t="s">
        <v>122</v>
      </c>
      <c r="C105" t="s">
        <v>19</v>
      </c>
      <c r="D105" s="3">
        <v>43204</v>
      </c>
      <c r="E105">
        <v>7222</v>
      </c>
      <c r="F105">
        <v>54</v>
      </c>
      <c r="G105">
        <v>8</v>
      </c>
      <c r="H105" t="s">
        <v>7</v>
      </c>
      <c r="I105">
        <v>4</v>
      </c>
      <c r="J105" t="s">
        <v>8</v>
      </c>
      <c r="K105">
        <v>5</v>
      </c>
    </row>
    <row r="106" spans="1:11" x14ac:dyDescent="0.3">
      <c r="A106">
        <v>105</v>
      </c>
      <c r="B106" t="s">
        <v>123</v>
      </c>
      <c r="C106" t="s">
        <v>14</v>
      </c>
      <c r="D106" s="3">
        <v>43482</v>
      </c>
      <c r="E106">
        <v>3621</v>
      </c>
      <c r="F106">
        <v>46</v>
      </c>
      <c r="G106">
        <v>13</v>
      </c>
      <c r="H106" t="s">
        <v>7</v>
      </c>
      <c r="I106">
        <v>5</v>
      </c>
      <c r="J106" t="s">
        <v>8</v>
      </c>
      <c r="K106">
        <v>7</v>
      </c>
    </row>
    <row r="107" spans="1:11" x14ac:dyDescent="0.3">
      <c r="A107">
        <v>106</v>
      </c>
      <c r="B107" t="s">
        <v>124</v>
      </c>
      <c r="C107" t="s">
        <v>52</v>
      </c>
      <c r="D107" s="3">
        <v>42222</v>
      </c>
      <c r="E107">
        <v>7943</v>
      </c>
      <c r="F107">
        <v>31</v>
      </c>
      <c r="G107">
        <v>2</v>
      </c>
      <c r="H107" t="s">
        <v>7</v>
      </c>
      <c r="I107">
        <v>7</v>
      </c>
      <c r="J107" t="s">
        <v>8</v>
      </c>
      <c r="K107">
        <v>10</v>
      </c>
    </row>
    <row r="108" spans="1:11" x14ac:dyDescent="0.3">
      <c r="A108">
        <v>107</v>
      </c>
      <c r="B108" t="s">
        <v>125</v>
      </c>
      <c r="C108" t="s">
        <v>25</v>
      </c>
      <c r="D108" s="3">
        <v>40467</v>
      </c>
      <c r="E108">
        <v>4195</v>
      </c>
      <c r="F108">
        <v>56</v>
      </c>
      <c r="G108">
        <v>11</v>
      </c>
      <c r="H108" t="s">
        <v>7</v>
      </c>
      <c r="I108">
        <v>9</v>
      </c>
      <c r="J108" t="s">
        <v>8</v>
      </c>
      <c r="K108">
        <v>12</v>
      </c>
    </row>
    <row r="109" spans="1:11" x14ac:dyDescent="0.3">
      <c r="A109">
        <v>108</v>
      </c>
      <c r="B109" t="s">
        <v>126</v>
      </c>
      <c r="C109" t="s">
        <v>17</v>
      </c>
      <c r="D109" s="3">
        <v>41976</v>
      </c>
      <c r="E109">
        <v>7356</v>
      </c>
      <c r="F109">
        <v>37</v>
      </c>
      <c r="G109">
        <v>12</v>
      </c>
      <c r="H109" t="s">
        <v>7</v>
      </c>
      <c r="I109">
        <v>8</v>
      </c>
      <c r="J109" t="s">
        <v>8</v>
      </c>
      <c r="K109">
        <v>10</v>
      </c>
    </row>
    <row r="110" spans="1:11" x14ac:dyDescent="0.3">
      <c r="A110">
        <v>109</v>
      </c>
      <c r="B110" t="s">
        <v>127</v>
      </c>
      <c r="C110" t="s">
        <v>17</v>
      </c>
      <c r="D110" s="3">
        <v>41719</v>
      </c>
      <c r="E110">
        <v>7724</v>
      </c>
      <c r="F110">
        <v>35</v>
      </c>
      <c r="G110">
        <v>5</v>
      </c>
      <c r="H110" t="s">
        <v>7</v>
      </c>
      <c r="I110">
        <v>5</v>
      </c>
      <c r="J110" t="s">
        <v>8</v>
      </c>
      <c r="K110">
        <v>7</v>
      </c>
    </row>
    <row r="111" spans="1:11" x14ac:dyDescent="0.3">
      <c r="A111">
        <v>110</v>
      </c>
      <c r="B111" t="s">
        <v>128</v>
      </c>
      <c r="C111" t="s">
        <v>14</v>
      </c>
      <c r="D111" s="3">
        <v>42136</v>
      </c>
      <c r="E111">
        <v>5871</v>
      </c>
      <c r="F111">
        <v>25</v>
      </c>
      <c r="G111">
        <v>13</v>
      </c>
      <c r="H111" t="s">
        <v>7</v>
      </c>
      <c r="I111">
        <v>6</v>
      </c>
      <c r="J111" t="s">
        <v>8</v>
      </c>
      <c r="K111">
        <v>7</v>
      </c>
    </row>
    <row r="112" spans="1:11" x14ac:dyDescent="0.3">
      <c r="A112">
        <v>111</v>
      </c>
      <c r="B112" t="s">
        <v>129</v>
      </c>
      <c r="C112" t="s">
        <v>21</v>
      </c>
      <c r="D112" s="3">
        <v>42288</v>
      </c>
      <c r="E112">
        <v>3929</v>
      </c>
      <c r="F112">
        <v>26</v>
      </c>
      <c r="G112">
        <v>7</v>
      </c>
      <c r="H112" t="s">
        <v>7</v>
      </c>
      <c r="I112">
        <v>9</v>
      </c>
      <c r="J112" t="s">
        <v>8</v>
      </c>
      <c r="K112">
        <v>12</v>
      </c>
    </row>
    <row r="113" spans="1:11" x14ac:dyDescent="0.3">
      <c r="A113">
        <v>112</v>
      </c>
      <c r="B113" t="s">
        <v>130</v>
      </c>
      <c r="C113" t="s">
        <v>25</v>
      </c>
      <c r="D113" s="3">
        <v>41384</v>
      </c>
      <c r="E113">
        <v>8125</v>
      </c>
      <c r="F113">
        <v>42</v>
      </c>
      <c r="G113">
        <v>8</v>
      </c>
      <c r="H113" t="s">
        <v>7</v>
      </c>
      <c r="I113">
        <v>4</v>
      </c>
      <c r="J113" t="s">
        <v>8</v>
      </c>
      <c r="K113">
        <v>5</v>
      </c>
    </row>
    <row r="114" spans="1:11" x14ac:dyDescent="0.3">
      <c r="A114">
        <v>113</v>
      </c>
      <c r="B114" t="s">
        <v>131</v>
      </c>
      <c r="C114" t="s">
        <v>19</v>
      </c>
      <c r="D114" s="3">
        <v>41537</v>
      </c>
      <c r="E114">
        <v>8342</v>
      </c>
      <c r="F114">
        <v>45</v>
      </c>
      <c r="G114">
        <v>4</v>
      </c>
      <c r="H114" t="s">
        <v>7</v>
      </c>
      <c r="I114">
        <v>7</v>
      </c>
      <c r="J114" t="s">
        <v>8</v>
      </c>
      <c r="K114">
        <v>10</v>
      </c>
    </row>
    <row r="115" spans="1:11" x14ac:dyDescent="0.3">
      <c r="A115">
        <v>114</v>
      </c>
      <c r="B115" t="s">
        <v>132</v>
      </c>
      <c r="C115" t="s">
        <v>17</v>
      </c>
      <c r="D115" s="3">
        <v>45569</v>
      </c>
      <c r="E115">
        <v>7095</v>
      </c>
      <c r="F115">
        <v>36</v>
      </c>
      <c r="G115">
        <v>14</v>
      </c>
      <c r="H115" t="s">
        <v>7</v>
      </c>
      <c r="I115">
        <v>8</v>
      </c>
      <c r="J115" t="s">
        <v>8</v>
      </c>
      <c r="K115">
        <v>10</v>
      </c>
    </row>
    <row r="116" spans="1:11" x14ac:dyDescent="0.3">
      <c r="A116">
        <v>115</v>
      </c>
      <c r="B116" t="s">
        <v>133</v>
      </c>
      <c r="C116" t="s">
        <v>14</v>
      </c>
      <c r="D116" s="3">
        <v>41340</v>
      </c>
      <c r="E116">
        <v>5250</v>
      </c>
      <c r="F116">
        <v>48</v>
      </c>
      <c r="G116">
        <v>9</v>
      </c>
      <c r="H116" t="s">
        <v>7</v>
      </c>
      <c r="I116">
        <v>4</v>
      </c>
      <c r="J116" t="s">
        <v>8</v>
      </c>
      <c r="K116">
        <v>5</v>
      </c>
    </row>
    <row r="117" spans="1:11" x14ac:dyDescent="0.3">
      <c r="A117">
        <v>116</v>
      </c>
      <c r="B117" t="s">
        <v>134</v>
      </c>
      <c r="C117" t="s">
        <v>17</v>
      </c>
      <c r="D117" s="3">
        <v>45234</v>
      </c>
      <c r="E117">
        <v>8526</v>
      </c>
      <c r="F117">
        <v>28</v>
      </c>
      <c r="G117">
        <v>4</v>
      </c>
      <c r="H117" t="s">
        <v>7</v>
      </c>
      <c r="I117">
        <v>4</v>
      </c>
      <c r="J117" t="s">
        <v>8</v>
      </c>
      <c r="K117">
        <v>5</v>
      </c>
    </row>
    <row r="118" spans="1:11" x14ac:dyDescent="0.3">
      <c r="A118">
        <v>117</v>
      </c>
      <c r="B118" t="s">
        <v>135</v>
      </c>
      <c r="C118" t="s">
        <v>52</v>
      </c>
      <c r="D118" s="3">
        <v>42978</v>
      </c>
      <c r="E118">
        <v>4149</v>
      </c>
      <c r="F118">
        <v>29</v>
      </c>
      <c r="G118">
        <v>9</v>
      </c>
      <c r="H118" t="s">
        <v>7</v>
      </c>
      <c r="I118">
        <v>7</v>
      </c>
      <c r="J118" t="s">
        <v>8</v>
      </c>
      <c r="K118">
        <v>10</v>
      </c>
    </row>
    <row r="119" spans="1:11" x14ac:dyDescent="0.3">
      <c r="A119">
        <v>118</v>
      </c>
      <c r="B119" t="s">
        <v>136</v>
      </c>
      <c r="C119" t="s">
        <v>25</v>
      </c>
      <c r="D119" s="3">
        <v>45579</v>
      </c>
      <c r="E119">
        <v>7873</v>
      </c>
      <c r="F119">
        <v>30</v>
      </c>
      <c r="G119">
        <v>7</v>
      </c>
      <c r="H119" t="s">
        <v>7</v>
      </c>
      <c r="I119">
        <v>8</v>
      </c>
      <c r="J119" t="s">
        <v>8</v>
      </c>
      <c r="K119">
        <v>10</v>
      </c>
    </row>
    <row r="120" spans="1:11" x14ac:dyDescent="0.3">
      <c r="A120">
        <v>119</v>
      </c>
      <c r="B120" t="s">
        <v>137</v>
      </c>
      <c r="C120" t="s">
        <v>14</v>
      </c>
      <c r="D120" s="3">
        <v>43272</v>
      </c>
      <c r="E120">
        <v>4765</v>
      </c>
      <c r="F120">
        <v>53</v>
      </c>
      <c r="G120">
        <v>4</v>
      </c>
      <c r="H120" t="s">
        <v>7</v>
      </c>
      <c r="I120">
        <v>5</v>
      </c>
      <c r="J120" t="s">
        <v>8</v>
      </c>
      <c r="K120">
        <v>7</v>
      </c>
    </row>
    <row r="121" spans="1:11" x14ac:dyDescent="0.3">
      <c r="A121">
        <v>120</v>
      </c>
      <c r="B121" t="s">
        <v>138</v>
      </c>
      <c r="C121" t="s">
        <v>52</v>
      </c>
      <c r="D121" s="3">
        <v>44386</v>
      </c>
      <c r="E121">
        <v>6299</v>
      </c>
      <c r="F121">
        <v>57</v>
      </c>
      <c r="G121">
        <v>14</v>
      </c>
      <c r="H121" t="s">
        <v>7</v>
      </c>
      <c r="I121">
        <v>7</v>
      </c>
      <c r="J121" t="s">
        <v>8</v>
      </c>
      <c r="K121">
        <v>10</v>
      </c>
    </row>
    <row r="122" spans="1:11" x14ac:dyDescent="0.3">
      <c r="A122">
        <v>121</v>
      </c>
      <c r="B122" t="s">
        <v>139</v>
      </c>
      <c r="C122" t="s">
        <v>11</v>
      </c>
      <c r="D122" s="3">
        <v>42929</v>
      </c>
      <c r="E122">
        <v>7076</v>
      </c>
      <c r="F122">
        <v>53</v>
      </c>
      <c r="G122">
        <v>5</v>
      </c>
      <c r="H122" t="s">
        <v>7</v>
      </c>
      <c r="I122">
        <v>5</v>
      </c>
      <c r="J122" t="s">
        <v>8</v>
      </c>
      <c r="K122">
        <v>7</v>
      </c>
    </row>
    <row r="123" spans="1:11" x14ac:dyDescent="0.3">
      <c r="A123">
        <v>122</v>
      </c>
      <c r="B123" t="s">
        <v>140</v>
      </c>
      <c r="C123" t="s">
        <v>21</v>
      </c>
      <c r="D123" s="3">
        <v>41639</v>
      </c>
      <c r="E123">
        <v>6021</v>
      </c>
      <c r="F123">
        <v>49</v>
      </c>
      <c r="G123">
        <v>9</v>
      </c>
      <c r="H123" t="s">
        <v>7</v>
      </c>
      <c r="I123">
        <v>7</v>
      </c>
      <c r="J123" t="s">
        <v>8</v>
      </c>
      <c r="K123">
        <v>10</v>
      </c>
    </row>
    <row r="124" spans="1:11" x14ac:dyDescent="0.3">
      <c r="A124">
        <v>123</v>
      </c>
      <c r="B124" t="s">
        <v>141</v>
      </c>
      <c r="C124" t="s">
        <v>19</v>
      </c>
      <c r="D124" s="3">
        <v>40469</v>
      </c>
      <c r="E124">
        <v>7914</v>
      </c>
      <c r="F124">
        <v>46</v>
      </c>
      <c r="G124">
        <v>9</v>
      </c>
      <c r="H124" t="s">
        <v>7</v>
      </c>
      <c r="I124">
        <v>4</v>
      </c>
      <c r="J124" t="s">
        <v>8</v>
      </c>
      <c r="K124">
        <v>5</v>
      </c>
    </row>
    <row r="125" spans="1:11" x14ac:dyDescent="0.3">
      <c r="A125">
        <v>124</v>
      </c>
      <c r="B125" t="s">
        <v>142</v>
      </c>
      <c r="C125" t="s">
        <v>21</v>
      </c>
      <c r="D125" s="3">
        <v>44360</v>
      </c>
      <c r="E125">
        <v>7375</v>
      </c>
      <c r="F125">
        <v>31</v>
      </c>
      <c r="G125">
        <v>10</v>
      </c>
      <c r="H125" t="s">
        <v>7</v>
      </c>
      <c r="I125">
        <v>4</v>
      </c>
      <c r="J125" t="s">
        <v>8</v>
      </c>
      <c r="K125">
        <v>5</v>
      </c>
    </row>
    <row r="126" spans="1:11" x14ac:dyDescent="0.3">
      <c r="A126">
        <v>125</v>
      </c>
      <c r="B126" t="s">
        <v>143</v>
      </c>
      <c r="C126" t="s">
        <v>17</v>
      </c>
      <c r="D126" s="3">
        <v>41689</v>
      </c>
      <c r="E126">
        <v>7208</v>
      </c>
      <c r="F126">
        <v>42</v>
      </c>
      <c r="G126">
        <v>4</v>
      </c>
      <c r="H126" t="s">
        <v>7</v>
      </c>
      <c r="I126">
        <v>6</v>
      </c>
      <c r="J126" t="s">
        <v>8</v>
      </c>
      <c r="K126">
        <v>7</v>
      </c>
    </row>
    <row r="127" spans="1:11" x14ac:dyDescent="0.3">
      <c r="A127">
        <v>126</v>
      </c>
      <c r="B127" t="s">
        <v>144</v>
      </c>
      <c r="C127" t="s">
        <v>19</v>
      </c>
      <c r="D127" s="3">
        <v>44740</v>
      </c>
      <c r="E127">
        <v>5834</v>
      </c>
      <c r="F127">
        <v>51</v>
      </c>
      <c r="G127">
        <v>13</v>
      </c>
      <c r="H127" t="s">
        <v>7</v>
      </c>
      <c r="I127">
        <v>7</v>
      </c>
      <c r="J127" t="s">
        <v>8</v>
      </c>
      <c r="K127">
        <v>10</v>
      </c>
    </row>
    <row r="128" spans="1:11" x14ac:dyDescent="0.3">
      <c r="A128">
        <v>127</v>
      </c>
      <c r="B128" t="s">
        <v>145</v>
      </c>
      <c r="C128" t="s">
        <v>14</v>
      </c>
      <c r="D128" s="3">
        <v>45296</v>
      </c>
      <c r="E128">
        <v>8976</v>
      </c>
      <c r="F128">
        <v>39</v>
      </c>
      <c r="G128">
        <v>5</v>
      </c>
      <c r="H128" t="s">
        <v>7</v>
      </c>
      <c r="I128">
        <v>8</v>
      </c>
      <c r="J128" t="s">
        <v>8</v>
      </c>
      <c r="K128">
        <v>10</v>
      </c>
    </row>
    <row r="129" spans="1:11" x14ac:dyDescent="0.3">
      <c r="A129">
        <v>128</v>
      </c>
      <c r="B129" t="s">
        <v>146</v>
      </c>
      <c r="C129" t="s">
        <v>11</v>
      </c>
      <c r="D129" s="3">
        <v>43008</v>
      </c>
      <c r="E129">
        <v>4916</v>
      </c>
      <c r="F129">
        <v>54</v>
      </c>
      <c r="G129">
        <v>7</v>
      </c>
      <c r="H129" t="s">
        <v>7</v>
      </c>
      <c r="I129">
        <v>6</v>
      </c>
      <c r="J129" t="s">
        <v>8</v>
      </c>
      <c r="K129">
        <v>7</v>
      </c>
    </row>
    <row r="130" spans="1:11" x14ac:dyDescent="0.3">
      <c r="A130">
        <v>129</v>
      </c>
      <c r="B130" t="s">
        <v>147</v>
      </c>
      <c r="C130" t="s">
        <v>52</v>
      </c>
      <c r="D130" s="3">
        <v>44604</v>
      </c>
      <c r="E130">
        <v>7337</v>
      </c>
      <c r="F130">
        <v>58</v>
      </c>
      <c r="G130">
        <v>11</v>
      </c>
      <c r="H130" t="s">
        <v>7</v>
      </c>
      <c r="I130">
        <v>5</v>
      </c>
      <c r="J130" t="s">
        <v>8</v>
      </c>
      <c r="K130">
        <v>7</v>
      </c>
    </row>
    <row r="131" spans="1:11" x14ac:dyDescent="0.3">
      <c r="A131">
        <v>130</v>
      </c>
      <c r="B131" t="s">
        <v>148</v>
      </c>
      <c r="C131" t="s">
        <v>17</v>
      </c>
      <c r="D131" s="3">
        <v>43230</v>
      </c>
      <c r="E131">
        <v>4394</v>
      </c>
      <c r="F131">
        <v>22</v>
      </c>
      <c r="G131">
        <v>4</v>
      </c>
      <c r="H131" t="s">
        <v>7</v>
      </c>
      <c r="I131">
        <v>8</v>
      </c>
      <c r="J131" t="s">
        <v>8</v>
      </c>
      <c r="K131">
        <v>10</v>
      </c>
    </row>
    <row r="132" spans="1:11" x14ac:dyDescent="0.3">
      <c r="A132">
        <v>131</v>
      </c>
      <c r="B132" t="s">
        <v>149</v>
      </c>
      <c r="C132" t="s">
        <v>19</v>
      </c>
      <c r="D132" s="3">
        <v>41929</v>
      </c>
      <c r="E132">
        <v>4486</v>
      </c>
      <c r="F132">
        <v>46</v>
      </c>
      <c r="G132">
        <v>2</v>
      </c>
      <c r="H132" t="s">
        <v>7</v>
      </c>
      <c r="I132">
        <v>5</v>
      </c>
      <c r="J132" t="s">
        <v>8</v>
      </c>
      <c r="K132">
        <v>7</v>
      </c>
    </row>
    <row r="133" spans="1:11" x14ac:dyDescent="0.3">
      <c r="A133">
        <v>132</v>
      </c>
      <c r="B133" t="s">
        <v>150</v>
      </c>
      <c r="C133" t="s">
        <v>19</v>
      </c>
      <c r="D133" s="3">
        <v>42012</v>
      </c>
      <c r="E133">
        <v>8967</v>
      </c>
      <c r="F133">
        <v>30</v>
      </c>
      <c r="G133">
        <v>12</v>
      </c>
      <c r="H133" t="s">
        <v>7</v>
      </c>
      <c r="I133">
        <v>9</v>
      </c>
      <c r="J133" t="s">
        <v>8</v>
      </c>
      <c r="K133">
        <v>12</v>
      </c>
    </row>
    <row r="134" spans="1:11" x14ac:dyDescent="0.3">
      <c r="A134">
        <v>133</v>
      </c>
      <c r="B134" t="s">
        <v>151</v>
      </c>
      <c r="C134" t="s">
        <v>11</v>
      </c>
      <c r="D134" s="3">
        <v>42310</v>
      </c>
      <c r="E134">
        <v>5539</v>
      </c>
      <c r="F134">
        <v>58</v>
      </c>
      <c r="G134">
        <v>14</v>
      </c>
      <c r="H134" t="s">
        <v>7</v>
      </c>
      <c r="I134">
        <v>5</v>
      </c>
      <c r="J134" t="s">
        <v>8</v>
      </c>
      <c r="K134">
        <v>7</v>
      </c>
    </row>
    <row r="135" spans="1:11" x14ac:dyDescent="0.3">
      <c r="A135">
        <v>134</v>
      </c>
      <c r="B135" t="s">
        <v>152</v>
      </c>
      <c r="C135" t="s">
        <v>19</v>
      </c>
      <c r="D135" s="3">
        <v>41495</v>
      </c>
      <c r="E135">
        <v>7087</v>
      </c>
      <c r="F135">
        <v>46</v>
      </c>
      <c r="G135">
        <v>12</v>
      </c>
      <c r="H135" t="s">
        <v>7</v>
      </c>
      <c r="I135">
        <v>7</v>
      </c>
      <c r="J135" t="s">
        <v>8</v>
      </c>
      <c r="K135">
        <v>10</v>
      </c>
    </row>
    <row r="136" spans="1:11" x14ac:dyDescent="0.3">
      <c r="A136">
        <v>135</v>
      </c>
      <c r="B136" t="s">
        <v>153</v>
      </c>
      <c r="C136" t="s">
        <v>11</v>
      </c>
      <c r="D136" s="3">
        <v>42751</v>
      </c>
      <c r="E136">
        <v>4467</v>
      </c>
      <c r="F136">
        <v>46</v>
      </c>
      <c r="G136">
        <v>4</v>
      </c>
      <c r="H136" t="s">
        <v>7</v>
      </c>
      <c r="I136">
        <v>9</v>
      </c>
      <c r="J136" t="s">
        <v>8</v>
      </c>
      <c r="K136">
        <v>12</v>
      </c>
    </row>
    <row r="137" spans="1:11" x14ac:dyDescent="0.3">
      <c r="A137">
        <v>136</v>
      </c>
      <c r="B137" t="s">
        <v>154</v>
      </c>
      <c r="C137" t="s">
        <v>17</v>
      </c>
      <c r="D137" s="3">
        <v>43614</v>
      </c>
      <c r="E137">
        <v>7775</v>
      </c>
      <c r="F137">
        <v>42</v>
      </c>
      <c r="G137">
        <v>3</v>
      </c>
      <c r="H137" t="s">
        <v>7</v>
      </c>
      <c r="I137">
        <v>7</v>
      </c>
      <c r="J137" t="s">
        <v>8</v>
      </c>
      <c r="K137">
        <v>10</v>
      </c>
    </row>
    <row r="138" spans="1:11" x14ac:dyDescent="0.3">
      <c r="A138">
        <v>137</v>
      </c>
      <c r="B138" t="s">
        <v>155</v>
      </c>
      <c r="C138" t="s">
        <v>25</v>
      </c>
      <c r="D138" s="3">
        <v>44968</v>
      </c>
      <c r="E138">
        <v>7215</v>
      </c>
      <c r="F138">
        <v>46</v>
      </c>
      <c r="G138">
        <v>6</v>
      </c>
      <c r="H138" t="s">
        <v>7</v>
      </c>
      <c r="I138">
        <v>7</v>
      </c>
      <c r="J138" t="s">
        <v>8</v>
      </c>
      <c r="K138">
        <v>10</v>
      </c>
    </row>
    <row r="139" spans="1:11" x14ac:dyDescent="0.3">
      <c r="A139">
        <v>138</v>
      </c>
      <c r="B139" t="s">
        <v>156</v>
      </c>
      <c r="C139" t="s">
        <v>14</v>
      </c>
      <c r="D139" s="3">
        <v>41424</v>
      </c>
      <c r="E139">
        <v>3576</v>
      </c>
      <c r="F139">
        <v>42</v>
      </c>
      <c r="G139">
        <v>1</v>
      </c>
      <c r="H139" t="s">
        <v>7</v>
      </c>
      <c r="I139">
        <v>5</v>
      </c>
      <c r="J139" t="s">
        <v>8</v>
      </c>
      <c r="K139">
        <v>7</v>
      </c>
    </row>
    <row r="140" spans="1:11" x14ac:dyDescent="0.3">
      <c r="A140">
        <v>139</v>
      </c>
      <c r="B140" t="s">
        <v>157</v>
      </c>
      <c r="C140" t="s">
        <v>11</v>
      </c>
      <c r="D140" s="3">
        <v>41449</v>
      </c>
      <c r="E140">
        <v>5161</v>
      </c>
      <c r="F140">
        <v>24</v>
      </c>
      <c r="G140">
        <v>14</v>
      </c>
      <c r="H140" t="s">
        <v>7</v>
      </c>
      <c r="I140">
        <v>7</v>
      </c>
      <c r="J140" t="s">
        <v>8</v>
      </c>
      <c r="K140">
        <v>10</v>
      </c>
    </row>
    <row r="141" spans="1:11" x14ac:dyDescent="0.3">
      <c r="A141">
        <v>140</v>
      </c>
      <c r="B141" t="s">
        <v>158</v>
      </c>
      <c r="C141" t="s">
        <v>14</v>
      </c>
      <c r="D141" s="3">
        <v>44062</v>
      </c>
      <c r="E141">
        <v>4656</v>
      </c>
      <c r="F141">
        <v>35</v>
      </c>
      <c r="G141">
        <v>13</v>
      </c>
      <c r="H141" t="s">
        <v>7</v>
      </c>
      <c r="I141">
        <v>8</v>
      </c>
      <c r="J141" t="s">
        <v>8</v>
      </c>
      <c r="K141">
        <v>10</v>
      </c>
    </row>
    <row r="142" spans="1:11" x14ac:dyDescent="0.3">
      <c r="A142">
        <v>141</v>
      </c>
      <c r="B142" t="s">
        <v>159</v>
      </c>
      <c r="C142" t="s">
        <v>25</v>
      </c>
      <c r="D142" s="3">
        <v>45564</v>
      </c>
      <c r="E142">
        <v>7525</v>
      </c>
      <c r="F142">
        <v>46</v>
      </c>
      <c r="G142">
        <v>8</v>
      </c>
      <c r="H142" t="s">
        <v>7</v>
      </c>
      <c r="I142">
        <v>7</v>
      </c>
      <c r="J142" t="s">
        <v>8</v>
      </c>
      <c r="K142">
        <v>10</v>
      </c>
    </row>
    <row r="143" spans="1:11" x14ac:dyDescent="0.3">
      <c r="A143">
        <v>142</v>
      </c>
      <c r="B143" t="s">
        <v>160</v>
      </c>
      <c r="C143" t="s">
        <v>52</v>
      </c>
      <c r="D143" s="3">
        <v>42366</v>
      </c>
      <c r="E143">
        <v>6102</v>
      </c>
      <c r="F143">
        <v>58</v>
      </c>
      <c r="G143">
        <v>5</v>
      </c>
      <c r="H143" t="s">
        <v>7</v>
      </c>
      <c r="I143">
        <v>8</v>
      </c>
      <c r="J143" t="s">
        <v>8</v>
      </c>
      <c r="K143">
        <v>10</v>
      </c>
    </row>
    <row r="144" spans="1:11" x14ac:dyDescent="0.3">
      <c r="A144">
        <v>143</v>
      </c>
      <c r="B144" t="s">
        <v>161</v>
      </c>
      <c r="C144" t="s">
        <v>14</v>
      </c>
      <c r="D144" s="3">
        <v>45540</v>
      </c>
      <c r="E144">
        <v>4149</v>
      </c>
      <c r="F144">
        <v>43</v>
      </c>
      <c r="G144">
        <v>5</v>
      </c>
      <c r="H144" t="s">
        <v>7</v>
      </c>
      <c r="I144">
        <v>4</v>
      </c>
      <c r="J144" t="s">
        <v>8</v>
      </c>
      <c r="K144">
        <v>5</v>
      </c>
    </row>
    <row r="145" spans="1:11" x14ac:dyDescent="0.3">
      <c r="A145">
        <v>144</v>
      </c>
      <c r="B145" t="s">
        <v>162</v>
      </c>
      <c r="C145" t="s">
        <v>14</v>
      </c>
      <c r="D145" s="3">
        <v>42711</v>
      </c>
      <c r="E145">
        <v>8972</v>
      </c>
      <c r="F145">
        <v>33</v>
      </c>
      <c r="G145">
        <v>2</v>
      </c>
      <c r="H145" t="s">
        <v>7</v>
      </c>
      <c r="I145">
        <v>9</v>
      </c>
      <c r="J145" t="s">
        <v>8</v>
      </c>
      <c r="K145">
        <v>12</v>
      </c>
    </row>
    <row r="146" spans="1:11" x14ac:dyDescent="0.3">
      <c r="A146">
        <v>145</v>
      </c>
      <c r="B146" t="s">
        <v>163</v>
      </c>
      <c r="C146" t="s">
        <v>19</v>
      </c>
      <c r="D146" s="3">
        <v>45517</v>
      </c>
      <c r="E146">
        <v>7409</v>
      </c>
      <c r="F146">
        <v>46</v>
      </c>
      <c r="G146">
        <v>5</v>
      </c>
      <c r="H146" t="s">
        <v>7</v>
      </c>
      <c r="I146">
        <v>4</v>
      </c>
      <c r="J146" t="s">
        <v>8</v>
      </c>
      <c r="K146">
        <v>5</v>
      </c>
    </row>
    <row r="147" spans="1:11" x14ac:dyDescent="0.3">
      <c r="A147">
        <v>146</v>
      </c>
      <c r="B147" t="s">
        <v>164</v>
      </c>
      <c r="C147" t="s">
        <v>14</v>
      </c>
      <c r="D147" s="3">
        <v>40977</v>
      </c>
      <c r="E147">
        <v>3895</v>
      </c>
      <c r="F147">
        <v>35</v>
      </c>
      <c r="G147">
        <v>1</v>
      </c>
      <c r="H147" t="s">
        <v>7</v>
      </c>
      <c r="I147">
        <v>6</v>
      </c>
      <c r="J147" t="s">
        <v>8</v>
      </c>
      <c r="K147">
        <v>7</v>
      </c>
    </row>
    <row r="148" spans="1:11" x14ac:dyDescent="0.3">
      <c r="A148">
        <v>147</v>
      </c>
      <c r="B148" t="s">
        <v>165</v>
      </c>
      <c r="C148" t="s">
        <v>14</v>
      </c>
      <c r="D148" s="3">
        <v>42991</v>
      </c>
      <c r="E148">
        <v>4199</v>
      </c>
      <c r="F148">
        <v>39</v>
      </c>
      <c r="G148">
        <v>4</v>
      </c>
      <c r="H148" t="s">
        <v>7</v>
      </c>
      <c r="I148">
        <v>9</v>
      </c>
      <c r="J148" t="s">
        <v>8</v>
      </c>
      <c r="K148">
        <v>12</v>
      </c>
    </row>
    <row r="149" spans="1:11" x14ac:dyDescent="0.3">
      <c r="A149">
        <v>148</v>
      </c>
      <c r="B149" t="s">
        <v>166</v>
      </c>
      <c r="C149" t="s">
        <v>14</v>
      </c>
      <c r="D149" s="3">
        <v>42320</v>
      </c>
      <c r="E149">
        <v>6562</v>
      </c>
      <c r="F149">
        <v>48</v>
      </c>
      <c r="G149">
        <v>6</v>
      </c>
      <c r="H149" t="s">
        <v>7</v>
      </c>
      <c r="I149">
        <v>7</v>
      </c>
      <c r="J149" t="s">
        <v>8</v>
      </c>
      <c r="K149">
        <v>10</v>
      </c>
    </row>
    <row r="150" spans="1:11" x14ac:dyDescent="0.3">
      <c r="A150">
        <v>149</v>
      </c>
      <c r="B150" t="s">
        <v>167</v>
      </c>
      <c r="C150" t="s">
        <v>17</v>
      </c>
      <c r="D150" s="3">
        <v>40380</v>
      </c>
      <c r="E150">
        <v>5067</v>
      </c>
      <c r="F150">
        <v>52</v>
      </c>
      <c r="G150">
        <v>12</v>
      </c>
      <c r="H150" t="s">
        <v>7</v>
      </c>
      <c r="I150">
        <v>4</v>
      </c>
      <c r="J150" t="s">
        <v>8</v>
      </c>
      <c r="K150">
        <v>5</v>
      </c>
    </row>
    <row r="151" spans="1:11" x14ac:dyDescent="0.3">
      <c r="A151">
        <v>150</v>
      </c>
      <c r="B151" t="s">
        <v>168</v>
      </c>
      <c r="C151" t="s">
        <v>11</v>
      </c>
      <c r="D151" s="3">
        <v>40644</v>
      </c>
      <c r="E151">
        <v>8285</v>
      </c>
      <c r="F151">
        <v>36</v>
      </c>
      <c r="G151">
        <v>11</v>
      </c>
      <c r="H151" t="s">
        <v>7</v>
      </c>
      <c r="I151">
        <v>5</v>
      </c>
      <c r="J151" t="s">
        <v>8</v>
      </c>
      <c r="K151">
        <v>7</v>
      </c>
    </row>
    <row r="152" spans="1:11" x14ac:dyDescent="0.3">
      <c r="A152">
        <v>151</v>
      </c>
      <c r="B152" t="s">
        <v>169</v>
      </c>
      <c r="C152" t="s">
        <v>17</v>
      </c>
      <c r="D152" s="3">
        <v>40408</v>
      </c>
      <c r="E152">
        <v>5259</v>
      </c>
      <c r="F152">
        <v>27</v>
      </c>
      <c r="G152">
        <v>8</v>
      </c>
      <c r="H152" t="s">
        <v>7</v>
      </c>
      <c r="I152">
        <v>8</v>
      </c>
      <c r="J152" t="s">
        <v>8</v>
      </c>
      <c r="K152">
        <v>10</v>
      </c>
    </row>
    <row r="153" spans="1:11" x14ac:dyDescent="0.3">
      <c r="A153">
        <v>152</v>
      </c>
      <c r="B153" t="s">
        <v>75</v>
      </c>
      <c r="C153" t="s">
        <v>21</v>
      </c>
      <c r="D153" s="3">
        <v>41963</v>
      </c>
      <c r="E153">
        <v>4693</v>
      </c>
      <c r="F153">
        <v>41</v>
      </c>
      <c r="G153">
        <v>1</v>
      </c>
      <c r="H153" t="s">
        <v>7</v>
      </c>
      <c r="I153">
        <v>6</v>
      </c>
      <c r="J153" t="s">
        <v>8</v>
      </c>
      <c r="K153">
        <v>7</v>
      </c>
    </row>
    <row r="154" spans="1:11" x14ac:dyDescent="0.3">
      <c r="A154">
        <v>153</v>
      </c>
      <c r="B154" t="s">
        <v>170</v>
      </c>
      <c r="C154" t="s">
        <v>14</v>
      </c>
      <c r="D154" s="3">
        <v>44465</v>
      </c>
      <c r="E154">
        <v>3680</v>
      </c>
      <c r="F154">
        <v>55</v>
      </c>
      <c r="G154">
        <v>7</v>
      </c>
      <c r="H154" t="s">
        <v>7</v>
      </c>
      <c r="I154">
        <v>6</v>
      </c>
      <c r="J154" t="s">
        <v>8</v>
      </c>
      <c r="K154">
        <v>7</v>
      </c>
    </row>
    <row r="155" spans="1:11" x14ac:dyDescent="0.3">
      <c r="A155">
        <v>154</v>
      </c>
      <c r="B155" t="s">
        <v>171</v>
      </c>
      <c r="C155" t="s">
        <v>19</v>
      </c>
      <c r="D155" s="3">
        <v>42321</v>
      </c>
      <c r="E155">
        <v>8477</v>
      </c>
      <c r="F155">
        <v>39</v>
      </c>
      <c r="G155">
        <v>10</v>
      </c>
      <c r="H155" t="s">
        <v>7</v>
      </c>
      <c r="I155">
        <v>8</v>
      </c>
      <c r="J155" t="s">
        <v>8</v>
      </c>
      <c r="K155">
        <v>10</v>
      </c>
    </row>
    <row r="156" spans="1:11" x14ac:dyDescent="0.3">
      <c r="A156">
        <v>155</v>
      </c>
      <c r="B156" t="s">
        <v>172</v>
      </c>
      <c r="C156" t="s">
        <v>17</v>
      </c>
      <c r="D156" s="3">
        <v>43452</v>
      </c>
      <c r="E156">
        <v>6417</v>
      </c>
      <c r="F156">
        <v>40</v>
      </c>
      <c r="G156">
        <v>12</v>
      </c>
      <c r="H156" t="s">
        <v>7</v>
      </c>
      <c r="I156">
        <v>7</v>
      </c>
      <c r="J156" t="s">
        <v>8</v>
      </c>
      <c r="K156">
        <v>10</v>
      </c>
    </row>
    <row r="157" spans="1:11" x14ac:dyDescent="0.3">
      <c r="A157">
        <v>156</v>
      </c>
      <c r="B157" t="s">
        <v>173</v>
      </c>
      <c r="C157" t="s">
        <v>14</v>
      </c>
      <c r="D157" s="3">
        <v>40696</v>
      </c>
      <c r="E157">
        <v>4315</v>
      </c>
      <c r="F157">
        <v>45</v>
      </c>
      <c r="G157">
        <v>6</v>
      </c>
      <c r="H157" t="s">
        <v>7</v>
      </c>
      <c r="I157">
        <v>5</v>
      </c>
      <c r="J157" t="s">
        <v>8</v>
      </c>
      <c r="K157">
        <v>7</v>
      </c>
    </row>
    <row r="158" spans="1:11" x14ac:dyDescent="0.3">
      <c r="A158">
        <v>157</v>
      </c>
      <c r="B158" t="s">
        <v>174</v>
      </c>
      <c r="C158" t="s">
        <v>17</v>
      </c>
      <c r="D158" s="3">
        <v>43647</v>
      </c>
      <c r="E158">
        <v>8319</v>
      </c>
      <c r="F158">
        <v>44</v>
      </c>
      <c r="G158">
        <v>3</v>
      </c>
      <c r="H158" t="s">
        <v>7</v>
      </c>
      <c r="I158">
        <v>4</v>
      </c>
      <c r="J158" t="s">
        <v>8</v>
      </c>
      <c r="K158">
        <v>5</v>
      </c>
    </row>
    <row r="159" spans="1:11" x14ac:dyDescent="0.3">
      <c r="A159">
        <v>158</v>
      </c>
      <c r="B159" t="s">
        <v>175</v>
      </c>
      <c r="C159" t="s">
        <v>14</v>
      </c>
      <c r="D159" s="3">
        <v>43996</v>
      </c>
      <c r="E159">
        <v>6434</v>
      </c>
      <c r="F159">
        <v>59</v>
      </c>
      <c r="G159">
        <v>8</v>
      </c>
      <c r="H159" t="s">
        <v>7</v>
      </c>
      <c r="I159">
        <v>5</v>
      </c>
      <c r="J159" t="s">
        <v>8</v>
      </c>
      <c r="K159">
        <v>7</v>
      </c>
    </row>
    <row r="160" spans="1:11" x14ac:dyDescent="0.3">
      <c r="A160">
        <v>159</v>
      </c>
      <c r="B160" t="s">
        <v>176</v>
      </c>
      <c r="C160" t="s">
        <v>11</v>
      </c>
      <c r="D160" s="3">
        <v>45314</v>
      </c>
      <c r="E160">
        <v>8559</v>
      </c>
      <c r="F160">
        <v>51</v>
      </c>
      <c r="G160">
        <v>10</v>
      </c>
      <c r="H160" t="s">
        <v>7</v>
      </c>
      <c r="I160">
        <v>7</v>
      </c>
      <c r="J160" t="s">
        <v>8</v>
      </c>
      <c r="K160">
        <v>10</v>
      </c>
    </row>
    <row r="161" spans="1:11" x14ac:dyDescent="0.3">
      <c r="A161">
        <v>160</v>
      </c>
      <c r="B161" t="s">
        <v>177</v>
      </c>
      <c r="C161" t="s">
        <v>11</v>
      </c>
      <c r="D161" s="3">
        <v>45289</v>
      </c>
      <c r="E161">
        <v>5030</v>
      </c>
      <c r="F161">
        <v>29</v>
      </c>
      <c r="G161">
        <v>12</v>
      </c>
      <c r="H161" t="s">
        <v>7</v>
      </c>
      <c r="I161">
        <v>9</v>
      </c>
      <c r="J161" t="s">
        <v>8</v>
      </c>
      <c r="K161">
        <v>12</v>
      </c>
    </row>
    <row r="162" spans="1:11" x14ac:dyDescent="0.3">
      <c r="A162">
        <v>161</v>
      </c>
      <c r="B162" t="s">
        <v>178</v>
      </c>
      <c r="C162" t="s">
        <v>21</v>
      </c>
      <c r="D162" s="3">
        <v>45030</v>
      </c>
      <c r="E162">
        <v>8759</v>
      </c>
      <c r="F162">
        <v>53</v>
      </c>
      <c r="G162">
        <v>7</v>
      </c>
      <c r="H162" t="s">
        <v>7</v>
      </c>
      <c r="I162">
        <v>6</v>
      </c>
      <c r="J162" t="s">
        <v>8</v>
      </c>
      <c r="K162">
        <v>7</v>
      </c>
    </row>
    <row r="163" spans="1:11" x14ac:dyDescent="0.3">
      <c r="A163">
        <v>162</v>
      </c>
      <c r="B163" t="s">
        <v>179</v>
      </c>
      <c r="C163" t="s">
        <v>25</v>
      </c>
      <c r="D163" s="3">
        <v>41085</v>
      </c>
      <c r="E163">
        <v>4192</v>
      </c>
      <c r="F163">
        <v>23</v>
      </c>
      <c r="G163">
        <v>12</v>
      </c>
      <c r="H163" t="s">
        <v>7</v>
      </c>
      <c r="I163">
        <v>7</v>
      </c>
      <c r="J163" t="s">
        <v>8</v>
      </c>
      <c r="K163">
        <v>10</v>
      </c>
    </row>
    <row r="164" spans="1:11" x14ac:dyDescent="0.3">
      <c r="A164">
        <v>163</v>
      </c>
      <c r="B164" t="s">
        <v>180</v>
      </c>
      <c r="C164" t="s">
        <v>14</v>
      </c>
      <c r="D164" s="3">
        <v>40462</v>
      </c>
      <c r="E164">
        <v>4981</v>
      </c>
      <c r="F164">
        <v>36</v>
      </c>
      <c r="G164">
        <v>4</v>
      </c>
      <c r="H164" t="s">
        <v>7</v>
      </c>
      <c r="I164">
        <v>7</v>
      </c>
      <c r="J164" t="s">
        <v>8</v>
      </c>
      <c r="K164">
        <v>10</v>
      </c>
    </row>
    <row r="165" spans="1:11" x14ac:dyDescent="0.3">
      <c r="A165">
        <v>164</v>
      </c>
      <c r="B165" t="s">
        <v>181</v>
      </c>
      <c r="C165" t="s">
        <v>25</v>
      </c>
      <c r="D165" s="3">
        <v>42372</v>
      </c>
      <c r="E165">
        <v>8995</v>
      </c>
      <c r="F165">
        <v>57</v>
      </c>
      <c r="G165">
        <v>3</v>
      </c>
      <c r="H165" t="s">
        <v>7</v>
      </c>
      <c r="I165">
        <v>4</v>
      </c>
      <c r="J165" t="s">
        <v>8</v>
      </c>
      <c r="K165">
        <v>5</v>
      </c>
    </row>
    <row r="166" spans="1:11" x14ac:dyDescent="0.3">
      <c r="A166">
        <v>165</v>
      </c>
      <c r="B166" t="s">
        <v>182</v>
      </c>
      <c r="C166" t="s">
        <v>21</v>
      </c>
      <c r="D166" s="3">
        <v>43123</v>
      </c>
      <c r="E166">
        <v>6661</v>
      </c>
      <c r="F166">
        <v>53</v>
      </c>
      <c r="G166">
        <v>11</v>
      </c>
      <c r="H166" t="s">
        <v>7</v>
      </c>
      <c r="I166">
        <v>4</v>
      </c>
      <c r="J166" t="s">
        <v>8</v>
      </c>
      <c r="K166">
        <v>5</v>
      </c>
    </row>
    <row r="167" spans="1:11" x14ac:dyDescent="0.3">
      <c r="A167">
        <v>166</v>
      </c>
      <c r="B167" t="s">
        <v>183</v>
      </c>
      <c r="C167" t="s">
        <v>14</v>
      </c>
      <c r="D167" s="3">
        <v>43387</v>
      </c>
      <c r="E167">
        <v>5960</v>
      </c>
      <c r="F167">
        <v>49</v>
      </c>
      <c r="G167">
        <v>7</v>
      </c>
      <c r="H167" t="s">
        <v>7</v>
      </c>
      <c r="I167">
        <v>4</v>
      </c>
      <c r="J167" t="s">
        <v>8</v>
      </c>
      <c r="K167">
        <v>5</v>
      </c>
    </row>
    <row r="168" spans="1:11" x14ac:dyDescent="0.3">
      <c r="A168">
        <v>167</v>
      </c>
      <c r="B168" t="s">
        <v>184</v>
      </c>
      <c r="C168" t="s">
        <v>14</v>
      </c>
      <c r="D168" s="3">
        <v>43204</v>
      </c>
      <c r="E168">
        <v>8272</v>
      </c>
      <c r="F168">
        <v>22</v>
      </c>
      <c r="G168">
        <v>11</v>
      </c>
      <c r="H168" t="s">
        <v>7</v>
      </c>
      <c r="I168">
        <v>7</v>
      </c>
      <c r="J168" t="s">
        <v>8</v>
      </c>
      <c r="K168">
        <v>10</v>
      </c>
    </row>
    <row r="169" spans="1:11" x14ac:dyDescent="0.3">
      <c r="A169">
        <v>168</v>
      </c>
      <c r="B169" t="s">
        <v>185</v>
      </c>
      <c r="C169" t="s">
        <v>25</v>
      </c>
      <c r="D169" s="3">
        <v>41988</v>
      </c>
      <c r="E169">
        <v>6347</v>
      </c>
      <c r="F169">
        <v>28</v>
      </c>
      <c r="G169">
        <v>9</v>
      </c>
      <c r="H169" t="s">
        <v>7</v>
      </c>
      <c r="I169">
        <v>4</v>
      </c>
      <c r="J169" t="s">
        <v>8</v>
      </c>
      <c r="K169">
        <v>5</v>
      </c>
    </row>
    <row r="170" spans="1:11" x14ac:dyDescent="0.3">
      <c r="A170">
        <v>169</v>
      </c>
      <c r="B170" t="s">
        <v>186</v>
      </c>
      <c r="C170" t="s">
        <v>52</v>
      </c>
      <c r="D170" s="3">
        <v>44268</v>
      </c>
      <c r="E170">
        <v>5220</v>
      </c>
      <c r="F170">
        <v>24</v>
      </c>
      <c r="G170">
        <v>11</v>
      </c>
      <c r="H170" t="s">
        <v>7</v>
      </c>
      <c r="I170">
        <v>9</v>
      </c>
      <c r="J170" t="s">
        <v>8</v>
      </c>
      <c r="K170">
        <v>12</v>
      </c>
    </row>
    <row r="171" spans="1:11" x14ac:dyDescent="0.3">
      <c r="A171">
        <v>170</v>
      </c>
      <c r="B171" t="s">
        <v>187</v>
      </c>
      <c r="C171" t="s">
        <v>19</v>
      </c>
      <c r="D171" s="3">
        <v>40587</v>
      </c>
      <c r="E171">
        <v>5316</v>
      </c>
      <c r="F171">
        <v>25</v>
      </c>
      <c r="G171">
        <v>12</v>
      </c>
      <c r="H171" t="s">
        <v>7</v>
      </c>
      <c r="I171">
        <v>9</v>
      </c>
      <c r="J171" t="s">
        <v>8</v>
      </c>
      <c r="K171">
        <v>12</v>
      </c>
    </row>
    <row r="172" spans="1:11" x14ac:dyDescent="0.3">
      <c r="A172">
        <v>171</v>
      </c>
      <c r="B172" t="s">
        <v>188</v>
      </c>
      <c r="C172" t="s">
        <v>19</v>
      </c>
      <c r="D172" s="3">
        <v>40891</v>
      </c>
      <c r="E172">
        <v>7368</v>
      </c>
      <c r="F172">
        <v>24</v>
      </c>
      <c r="G172">
        <v>1</v>
      </c>
      <c r="H172" t="s">
        <v>7</v>
      </c>
      <c r="I172">
        <v>4</v>
      </c>
      <c r="J172" t="s">
        <v>8</v>
      </c>
      <c r="K172">
        <v>5</v>
      </c>
    </row>
    <row r="173" spans="1:11" x14ac:dyDescent="0.3">
      <c r="A173">
        <v>172</v>
      </c>
      <c r="B173" t="s">
        <v>189</v>
      </c>
      <c r="C173" t="s">
        <v>14</v>
      </c>
      <c r="D173" s="3">
        <v>42068</v>
      </c>
      <c r="E173">
        <v>4407</v>
      </c>
      <c r="F173">
        <v>43</v>
      </c>
      <c r="G173">
        <v>14</v>
      </c>
      <c r="H173" t="s">
        <v>7</v>
      </c>
      <c r="I173">
        <v>7</v>
      </c>
      <c r="J173" t="s">
        <v>8</v>
      </c>
      <c r="K173">
        <v>10</v>
      </c>
    </row>
    <row r="174" spans="1:11" x14ac:dyDescent="0.3">
      <c r="A174">
        <v>173</v>
      </c>
      <c r="B174" t="s">
        <v>190</v>
      </c>
      <c r="C174" t="s">
        <v>14</v>
      </c>
      <c r="D174" s="3">
        <v>43623</v>
      </c>
      <c r="E174">
        <v>3581</v>
      </c>
      <c r="F174">
        <v>57</v>
      </c>
      <c r="G174">
        <v>1</v>
      </c>
      <c r="H174" t="s">
        <v>7</v>
      </c>
      <c r="I174">
        <v>8</v>
      </c>
      <c r="J174" t="s">
        <v>8</v>
      </c>
      <c r="K174">
        <v>10</v>
      </c>
    </row>
    <row r="175" spans="1:11" x14ac:dyDescent="0.3">
      <c r="A175">
        <v>174</v>
      </c>
      <c r="B175" t="s">
        <v>191</v>
      </c>
      <c r="C175" t="s">
        <v>17</v>
      </c>
      <c r="D175" s="3">
        <v>43663</v>
      </c>
      <c r="E175">
        <v>7019</v>
      </c>
      <c r="F175">
        <v>25</v>
      </c>
      <c r="G175">
        <v>1</v>
      </c>
      <c r="H175" t="s">
        <v>7</v>
      </c>
      <c r="I175">
        <v>7</v>
      </c>
      <c r="J175" t="s">
        <v>8</v>
      </c>
      <c r="K175">
        <v>10</v>
      </c>
    </row>
    <row r="176" spans="1:11" x14ac:dyDescent="0.3">
      <c r="A176">
        <v>175</v>
      </c>
      <c r="B176" t="s">
        <v>192</v>
      </c>
      <c r="C176" t="s">
        <v>11</v>
      </c>
      <c r="D176" s="3">
        <v>41903</v>
      </c>
      <c r="E176">
        <v>8832</v>
      </c>
      <c r="F176">
        <v>31</v>
      </c>
      <c r="G176">
        <v>11</v>
      </c>
      <c r="H176" t="s">
        <v>7</v>
      </c>
      <c r="I176">
        <v>9</v>
      </c>
      <c r="J176" t="s">
        <v>8</v>
      </c>
      <c r="K176">
        <v>12</v>
      </c>
    </row>
    <row r="177" spans="1:11" x14ac:dyDescent="0.3">
      <c r="A177">
        <v>176</v>
      </c>
      <c r="B177" t="s">
        <v>193</v>
      </c>
      <c r="C177" t="s">
        <v>25</v>
      </c>
      <c r="D177" s="3">
        <v>41131</v>
      </c>
      <c r="E177">
        <v>3678</v>
      </c>
      <c r="F177">
        <v>33</v>
      </c>
      <c r="G177">
        <v>1</v>
      </c>
      <c r="H177" t="s">
        <v>7</v>
      </c>
      <c r="I177">
        <v>9</v>
      </c>
      <c r="J177" t="s">
        <v>8</v>
      </c>
      <c r="K177">
        <v>12</v>
      </c>
    </row>
    <row r="178" spans="1:11" x14ac:dyDescent="0.3">
      <c r="A178">
        <v>177</v>
      </c>
      <c r="B178" t="s">
        <v>194</v>
      </c>
      <c r="C178" t="s">
        <v>21</v>
      </c>
      <c r="D178" s="3">
        <v>44117</v>
      </c>
      <c r="E178">
        <v>6035</v>
      </c>
      <c r="F178">
        <v>31</v>
      </c>
      <c r="G178">
        <v>3</v>
      </c>
      <c r="H178" t="s">
        <v>7</v>
      </c>
      <c r="I178">
        <v>6</v>
      </c>
      <c r="J178" t="s">
        <v>8</v>
      </c>
      <c r="K178">
        <v>7</v>
      </c>
    </row>
    <row r="179" spans="1:11" x14ac:dyDescent="0.3">
      <c r="A179">
        <v>178</v>
      </c>
      <c r="B179" t="s">
        <v>195</v>
      </c>
      <c r="C179" t="s">
        <v>52</v>
      </c>
      <c r="D179" s="3">
        <v>45259</v>
      </c>
      <c r="E179">
        <v>4350</v>
      </c>
      <c r="F179">
        <v>42</v>
      </c>
      <c r="G179">
        <v>9</v>
      </c>
      <c r="H179" t="s">
        <v>7</v>
      </c>
      <c r="I179">
        <v>6</v>
      </c>
      <c r="J179" t="s">
        <v>8</v>
      </c>
      <c r="K179">
        <v>7</v>
      </c>
    </row>
    <row r="180" spans="1:11" x14ac:dyDescent="0.3">
      <c r="A180">
        <v>179</v>
      </c>
      <c r="B180" t="s">
        <v>196</v>
      </c>
      <c r="C180" t="s">
        <v>21</v>
      </c>
      <c r="D180" s="3">
        <v>44580</v>
      </c>
      <c r="E180">
        <v>8888</v>
      </c>
      <c r="F180">
        <v>23</v>
      </c>
      <c r="G180">
        <v>5</v>
      </c>
      <c r="H180" t="s">
        <v>7</v>
      </c>
      <c r="I180">
        <v>8</v>
      </c>
      <c r="J180" t="s">
        <v>8</v>
      </c>
      <c r="K180">
        <v>10</v>
      </c>
    </row>
    <row r="181" spans="1:11" x14ac:dyDescent="0.3">
      <c r="A181">
        <v>180</v>
      </c>
      <c r="B181" t="s">
        <v>197</v>
      </c>
      <c r="C181" t="s">
        <v>17</v>
      </c>
      <c r="D181" s="3">
        <v>41475</v>
      </c>
      <c r="E181">
        <v>8223</v>
      </c>
      <c r="F181">
        <v>53</v>
      </c>
      <c r="G181">
        <v>12</v>
      </c>
      <c r="H181" t="s">
        <v>7</v>
      </c>
      <c r="I181">
        <v>7</v>
      </c>
      <c r="J181" t="s">
        <v>8</v>
      </c>
      <c r="K181">
        <v>10</v>
      </c>
    </row>
    <row r="182" spans="1:11" x14ac:dyDescent="0.3">
      <c r="A182">
        <v>181</v>
      </c>
      <c r="B182" t="s">
        <v>198</v>
      </c>
      <c r="C182" t="s">
        <v>52</v>
      </c>
      <c r="D182" s="3">
        <v>41664</v>
      </c>
      <c r="E182">
        <v>7048</v>
      </c>
      <c r="F182">
        <v>50</v>
      </c>
      <c r="G182">
        <v>11</v>
      </c>
      <c r="H182" t="s">
        <v>7</v>
      </c>
      <c r="I182">
        <v>5</v>
      </c>
      <c r="J182" t="s">
        <v>8</v>
      </c>
      <c r="K182">
        <v>7</v>
      </c>
    </row>
    <row r="183" spans="1:11" x14ac:dyDescent="0.3">
      <c r="A183">
        <v>182</v>
      </c>
      <c r="B183" t="s">
        <v>199</v>
      </c>
      <c r="C183" t="s">
        <v>17</v>
      </c>
      <c r="D183" s="3">
        <v>41666</v>
      </c>
      <c r="E183">
        <v>5332</v>
      </c>
      <c r="F183">
        <v>47</v>
      </c>
      <c r="G183">
        <v>6</v>
      </c>
      <c r="H183" t="s">
        <v>7</v>
      </c>
      <c r="I183">
        <v>9</v>
      </c>
      <c r="J183" t="s">
        <v>8</v>
      </c>
      <c r="K183">
        <v>12</v>
      </c>
    </row>
    <row r="184" spans="1:11" x14ac:dyDescent="0.3">
      <c r="A184">
        <v>183</v>
      </c>
      <c r="B184" t="s">
        <v>200</v>
      </c>
      <c r="C184" t="s">
        <v>14</v>
      </c>
      <c r="D184" s="3">
        <v>40778</v>
      </c>
      <c r="E184">
        <v>5938</v>
      </c>
      <c r="F184">
        <v>48</v>
      </c>
      <c r="G184">
        <v>10</v>
      </c>
      <c r="H184" t="s">
        <v>7</v>
      </c>
      <c r="I184">
        <v>8</v>
      </c>
      <c r="J184" t="s">
        <v>8</v>
      </c>
      <c r="K184">
        <v>10</v>
      </c>
    </row>
    <row r="185" spans="1:11" x14ac:dyDescent="0.3">
      <c r="A185">
        <v>184</v>
      </c>
      <c r="B185" t="s">
        <v>201</v>
      </c>
      <c r="C185" t="s">
        <v>14</v>
      </c>
      <c r="D185" s="3">
        <v>43886</v>
      </c>
      <c r="E185">
        <v>4719</v>
      </c>
      <c r="F185">
        <v>55</v>
      </c>
      <c r="G185">
        <v>9</v>
      </c>
      <c r="H185" t="s">
        <v>7</v>
      </c>
      <c r="I185">
        <v>4</v>
      </c>
      <c r="J185" t="s">
        <v>8</v>
      </c>
      <c r="K185">
        <v>5</v>
      </c>
    </row>
    <row r="186" spans="1:11" x14ac:dyDescent="0.3">
      <c r="A186">
        <v>185</v>
      </c>
      <c r="B186" t="s">
        <v>202</v>
      </c>
      <c r="C186" t="s">
        <v>11</v>
      </c>
      <c r="D186" s="3">
        <v>40518</v>
      </c>
      <c r="E186">
        <v>8851</v>
      </c>
      <c r="F186">
        <v>53</v>
      </c>
      <c r="G186">
        <v>8</v>
      </c>
      <c r="H186" t="s">
        <v>7</v>
      </c>
      <c r="I186">
        <v>5</v>
      </c>
      <c r="J186" t="s">
        <v>8</v>
      </c>
      <c r="K186">
        <v>7</v>
      </c>
    </row>
    <row r="187" spans="1:11" x14ac:dyDescent="0.3">
      <c r="A187">
        <v>186</v>
      </c>
      <c r="B187" t="s">
        <v>203</v>
      </c>
      <c r="C187" t="s">
        <v>11</v>
      </c>
      <c r="D187" s="3">
        <v>43654</v>
      </c>
      <c r="E187">
        <v>4624</v>
      </c>
      <c r="F187">
        <v>43</v>
      </c>
      <c r="G187">
        <v>6</v>
      </c>
      <c r="H187" t="s">
        <v>7</v>
      </c>
      <c r="I187">
        <v>7</v>
      </c>
      <c r="J187" t="s">
        <v>8</v>
      </c>
      <c r="K187">
        <v>10</v>
      </c>
    </row>
    <row r="188" spans="1:11" x14ac:dyDescent="0.3">
      <c r="A188">
        <v>187</v>
      </c>
      <c r="B188" t="s">
        <v>204</v>
      </c>
      <c r="C188" t="s">
        <v>52</v>
      </c>
      <c r="D188" s="3">
        <v>44918</v>
      </c>
      <c r="E188">
        <v>7773</v>
      </c>
      <c r="F188">
        <v>25</v>
      </c>
      <c r="G188">
        <v>10</v>
      </c>
      <c r="H188" t="s">
        <v>7</v>
      </c>
      <c r="I188">
        <v>6</v>
      </c>
      <c r="J188" t="s">
        <v>8</v>
      </c>
      <c r="K188">
        <v>7</v>
      </c>
    </row>
    <row r="189" spans="1:11" x14ac:dyDescent="0.3">
      <c r="A189">
        <v>188</v>
      </c>
      <c r="B189" t="s">
        <v>205</v>
      </c>
      <c r="C189" t="s">
        <v>21</v>
      </c>
      <c r="D189" s="3">
        <v>42719</v>
      </c>
      <c r="E189">
        <v>5460</v>
      </c>
      <c r="F189">
        <v>58</v>
      </c>
      <c r="G189">
        <v>2</v>
      </c>
      <c r="H189" t="s">
        <v>7</v>
      </c>
      <c r="I189">
        <v>8</v>
      </c>
      <c r="J189" t="s">
        <v>8</v>
      </c>
      <c r="K189">
        <v>10</v>
      </c>
    </row>
    <row r="190" spans="1:11" x14ac:dyDescent="0.3">
      <c r="A190">
        <v>189</v>
      </c>
      <c r="B190" t="s">
        <v>206</v>
      </c>
      <c r="C190" t="s">
        <v>11</v>
      </c>
      <c r="D190" s="3">
        <v>40882</v>
      </c>
      <c r="E190">
        <v>8386</v>
      </c>
      <c r="F190">
        <v>22</v>
      </c>
      <c r="G190">
        <v>5</v>
      </c>
      <c r="H190" t="s">
        <v>7</v>
      </c>
      <c r="I190">
        <v>8</v>
      </c>
      <c r="J190" t="s">
        <v>8</v>
      </c>
      <c r="K190">
        <v>10</v>
      </c>
    </row>
    <row r="191" spans="1:11" x14ac:dyDescent="0.3">
      <c r="A191">
        <v>190</v>
      </c>
      <c r="B191" t="s">
        <v>207</v>
      </c>
      <c r="C191" t="s">
        <v>19</v>
      </c>
      <c r="D191" s="3">
        <v>40814</v>
      </c>
      <c r="E191">
        <v>3832</v>
      </c>
      <c r="F191">
        <v>58</v>
      </c>
      <c r="G191">
        <v>11</v>
      </c>
      <c r="H191" t="s">
        <v>7</v>
      </c>
      <c r="I191">
        <v>4</v>
      </c>
      <c r="J191" t="s">
        <v>8</v>
      </c>
      <c r="K191">
        <v>5</v>
      </c>
    </row>
    <row r="192" spans="1:11" x14ac:dyDescent="0.3">
      <c r="A192">
        <v>191</v>
      </c>
      <c r="B192" t="s">
        <v>208</v>
      </c>
      <c r="C192" t="s">
        <v>17</v>
      </c>
      <c r="D192" s="3">
        <v>42463</v>
      </c>
      <c r="E192">
        <v>6120</v>
      </c>
      <c r="F192">
        <v>42</v>
      </c>
      <c r="G192">
        <v>13</v>
      </c>
      <c r="H192" t="s">
        <v>7</v>
      </c>
      <c r="I192">
        <v>8</v>
      </c>
      <c r="J192" t="s">
        <v>8</v>
      </c>
      <c r="K192">
        <v>10</v>
      </c>
    </row>
    <row r="193" spans="1:11" x14ac:dyDescent="0.3">
      <c r="A193">
        <v>192</v>
      </c>
      <c r="B193" t="s">
        <v>209</v>
      </c>
      <c r="C193" t="s">
        <v>21</v>
      </c>
      <c r="D193" s="3">
        <v>44208</v>
      </c>
      <c r="E193">
        <v>4526</v>
      </c>
      <c r="F193">
        <v>23</v>
      </c>
      <c r="G193">
        <v>5</v>
      </c>
      <c r="H193" t="s">
        <v>7</v>
      </c>
      <c r="I193">
        <v>9</v>
      </c>
      <c r="J193" t="s">
        <v>8</v>
      </c>
      <c r="K193">
        <v>12</v>
      </c>
    </row>
    <row r="194" spans="1:11" x14ac:dyDescent="0.3">
      <c r="A194">
        <v>193</v>
      </c>
      <c r="B194" t="s">
        <v>210</v>
      </c>
      <c r="C194" t="s">
        <v>21</v>
      </c>
      <c r="D194" s="3">
        <v>41229</v>
      </c>
      <c r="E194">
        <v>5550</v>
      </c>
      <c r="F194">
        <v>56</v>
      </c>
      <c r="G194">
        <v>2</v>
      </c>
      <c r="H194" t="s">
        <v>7</v>
      </c>
      <c r="I194">
        <v>4</v>
      </c>
      <c r="J194" t="s">
        <v>8</v>
      </c>
      <c r="K194">
        <v>5</v>
      </c>
    </row>
    <row r="195" spans="1:11" x14ac:dyDescent="0.3">
      <c r="A195">
        <v>194</v>
      </c>
      <c r="B195" t="s">
        <v>211</v>
      </c>
      <c r="C195" t="s">
        <v>11</v>
      </c>
      <c r="D195" s="3">
        <v>41259</v>
      </c>
      <c r="E195">
        <v>6611</v>
      </c>
      <c r="F195">
        <v>56</v>
      </c>
      <c r="G195">
        <v>2</v>
      </c>
      <c r="H195" t="s">
        <v>7</v>
      </c>
      <c r="I195">
        <v>7</v>
      </c>
      <c r="J195" t="s">
        <v>8</v>
      </c>
      <c r="K195">
        <v>10</v>
      </c>
    </row>
    <row r="196" spans="1:11" x14ac:dyDescent="0.3">
      <c r="A196">
        <v>195</v>
      </c>
      <c r="B196" t="s">
        <v>212</v>
      </c>
      <c r="C196" t="s">
        <v>19</v>
      </c>
      <c r="D196" s="3">
        <v>42879</v>
      </c>
      <c r="E196">
        <v>5722</v>
      </c>
      <c r="F196">
        <v>43</v>
      </c>
      <c r="G196">
        <v>8</v>
      </c>
      <c r="H196" t="s">
        <v>7</v>
      </c>
      <c r="I196">
        <v>6</v>
      </c>
      <c r="J196" t="s">
        <v>8</v>
      </c>
      <c r="K196">
        <v>7</v>
      </c>
    </row>
    <row r="197" spans="1:11" x14ac:dyDescent="0.3">
      <c r="A197">
        <v>196</v>
      </c>
      <c r="B197" t="s">
        <v>213</v>
      </c>
      <c r="C197" t="s">
        <v>25</v>
      </c>
      <c r="D197" s="3">
        <v>40511</v>
      </c>
      <c r="E197">
        <v>8701</v>
      </c>
      <c r="F197">
        <v>28</v>
      </c>
      <c r="G197">
        <v>13</v>
      </c>
      <c r="H197" t="s">
        <v>7</v>
      </c>
      <c r="I197">
        <v>9</v>
      </c>
      <c r="J197" t="s">
        <v>8</v>
      </c>
      <c r="K197">
        <v>12</v>
      </c>
    </row>
    <row r="198" spans="1:11" x14ac:dyDescent="0.3">
      <c r="A198">
        <v>197</v>
      </c>
      <c r="B198" t="s">
        <v>214</v>
      </c>
      <c r="C198" t="s">
        <v>14</v>
      </c>
      <c r="D198" s="3">
        <v>40398</v>
      </c>
      <c r="E198">
        <v>5996</v>
      </c>
      <c r="F198">
        <v>58</v>
      </c>
      <c r="G198">
        <v>1</v>
      </c>
      <c r="H198" t="s">
        <v>7</v>
      </c>
      <c r="I198">
        <v>8</v>
      </c>
      <c r="J198" t="s">
        <v>8</v>
      </c>
      <c r="K198">
        <v>10</v>
      </c>
    </row>
    <row r="199" spans="1:11" x14ac:dyDescent="0.3">
      <c r="A199">
        <v>198</v>
      </c>
      <c r="B199" t="s">
        <v>215</v>
      </c>
      <c r="C199" t="s">
        <v>14</v>
      </c>
      <c r="D199" s="3">
        <v>40755</v>
      </c>
      <c r="E199">
        <v>5597</v>
      </c>
      <c r="F199">
        <v>59</v>
      </c>
      <c r="G199">
        <v>7</v>
      </c>
      <c r="H199" t="s">
        <v>7</v>
      </c>
      <c r="I199">
        <v>4</v>
      </c>
      <c r="J199" t="s">
        <v>8</v>
      </c>
      <c r="K199">
        <v>5</v>
      </c>
    </row>
    <row r="200" spans="1:11" x14ac:dyDescent="0.3">
      <c r="A200">
        <v>199</v>
      </c>
      <c r="B200" t="s">
        <v>216</v>
      </c>
      <c r="C200" t="s">
        <v>14</v>
      </c>
      <c r="D200" s="3">
        <v>42198</v>
      </c>
      <c r="E200">
        <v>3956</v>
      </c>
      <c r="F200">
        <v>23</v>
      </c>
      <c r="G200">
        <v>9</v>
      </c>
      <c r="H200" t="s">
        <v>7</v>
      </c>
      <c r="I200">
        <v>7</v>
      </c>
      <c r="J200" t="s">
        <v>8</v>
      </c>
      <c r="K200">
        <v>10</v>
      </c>
    </row>
    <row r="201" spans="1:11" x14ac:dyDescent="0.3">
      <c r="A201">
        <v>200</v>
      </c>
      <c r="B201" t="s">
        <v>217</v>
      </c>
      <c r="C201" t="s">
        <v>17</v>
      </c>
      <c r="D201" s="3">
        <v>42250</v>
      </c>
      <c r="E201">
        <v>6719</v>
      </c>
      <c r="F201">
        <v>22</v>
      </c>
      <c r="G201">
        <v>13</v>
      </c>
      <c r="H201" t="s">
        <v>7</v>
      </c>
      <c r="I201">
        <v>4</v>
      </c>
      <c r="J201" t="s">
        <v>8</v>
      </c>
      <c r="K201">
        <v>5</v>
      </c>
    </row>
    <row r="202" spans="1:11" x14ac:dyDescent="0.3">
      <c r="A202">
        <v>201</v>
      </c>
      <c r="B202" t="s">
        <v>218</v>
      </c>
      <c r="C202" t="s">
        <v>17</v>
      </c>
      <c r="D202" s="3">
        <v>41303</v>
      </c>
      <c r="E202">
        <v>5516</v>
      </c>
      <c r="F202">
        <v>28</v>
      </c>
      <c r="G202">
        <v>7</v>
      </c>
      <c r="H202" t="s">
        <v>7</v>
      </c>
      <c r="I202">
        <v>6</v>
      </c>
      <c r="J202" t="s">
        <v>8</v>
      </c>
      <c r="K202">
        <v>7</v>
      </c>
    </row>
    <row r="203" spans="1:11" x14ac:dyDescent="0.3">
      <c r="A203">
        <v>202</v>
      </c>
      <c r="B203" t="s">
        <v>219</v>
      </c>
      <c r="C203" t="s">
        <v>11</v>
      </c>
      <c r="D203" s="3">
        <v>42139</v>
      </c>
      <c r="E203">
        <v>5520</v>
      </c>
      <c r="F203">
        <v>50</v>
      </c>
      <c r="G203">
        <v>9</v>
      </c>
      <c r="H203" t="s">
        <v>7</v>
      </c>
      <c r="I203">
        <v>7</v>
      </c>
      <c r="J203" t="s">
        <v>8</v>
      </c>
      <c r="K203">
        <v>10</v>
      </c>
    </row>
    <row r="204" spans="1:11" x14ac:dyDescent="0.3">
      <c r="A204">
        <v>203</v>
      </c>
      <c r="B204" t="s">
        <v>220</v>
      </c>
      <c r="C204" t="s">
        <v>14</v>
      </c>
      <c r="D204" s="3">
        <v>43049</v>
      </c>
      <c r="E204">
        <v>7112</v>
      </c>
      <c r="F204">
        <v>45</v>
      </c>
      <c r="G204">
        <v>2</v>
      </c>
      <c r="H204" t="s">
        <v>7</v>
      </c>
      <c r="I204">
        <v>5</v>
      </c>
      <c r="J204" t="s">
        <v>8</v>
      </c>
      <c r="K204">
        <v>7</v>
      </c>
    </row>
    <row r="205" spans="1:11" x14ac:dyDescent="0.3">
      <c r="A205">
        <v>204</v>
      </c>
      <c r="B205" t="s">
        <v>221</v>
      </c>
      <c r="C205" t="s">
        <v>17</v>
      </c>
      <c r="D205" s="3">
        <v>40740</v>
      </c>
      <c r="E205">
        <v>5444</v>
      </c>
      <c r="F205">
        <v>48</v>
      </c>
      <c r="G205">
        <v>5</v>
      </c>
      <c r="H205" t="s">
        <v>7</v>
      </c>
      <c r="I205">
        <v>4</v>
      </c>
      <c r="J205" t="s">
        <v>8</v>
      </c>
      <c r="K205">
        <v>5</v>
      </c>
    </row>
    <row r="206" spans="1:11" x14ac:dyDescent="0.3">
      <c r="A206">
        <v>205</v>
      </c>
      <c r="B206" t="s">
        <v>222</v>
      </c>
      <c r="C206" t="s">
        <v>11</v>
      </c>
      <c r="D206" s="3">
        <v>43628</v>
      </c>
      <c r="E206">
        <v>5153</v>
      </c>
      <c r="F206">
        <v>44</v>
      </c>
      <c r="G206">
        <v>7</v>
      </c>
      <c r="H206" t="s">
        <v>7</v>
      </c>
      <c r="I206">
        <v>9</v>
      </c>
      <c r="J206" t="s">
        <v>8</v>
      </c>
      <c r="K206">
        <v>12</v>
      </c>
    </row>
    <row r="207" spans="1:11" x14ac:dyDescent="0.3">
      <c r="A207">
        <v>206</v>
      </c>
      <c r="B207" t="s">
        <v>223</v>
      </c>
      <c r="C207" t="s">
        <v>14</v>
      </c>
      <c r="D207" s="3">
        <v>43630</v>
      </c>
      <c r="E207">
        <v>7448</v>
      </c>
      <c r="F207">
        <v>38</v>
      </c>
      <c r="G207">
        <v>1</v>
      </c>
      <c r="H207" t="s">
        <v>7</v>
      </c>
      <c r="I207">
        <v>8</v>
      </c>
      <c r="J207" t="s">
        <v>8</v>
      </c>
      <c r="K207">
        <v>10</v>
      </c>
    </row>
    <row r="208" spans="1:11" x14ac:dyDescent="0.3">
      <c r="A208">
        <v>207</v>
      </c>
      <c r="B208" t="s">
        <v>224</v>
      </c>
      <c r="C208" t="s">
        <v>11</v>
      </c>
      <c r="D208" s="3">
        <v>43102</v>
      </c>
      <c r="E208">
        <v>3938</v>
      </c>
      <c r="F208">
        <v>39</v>
      </c>
      <c r="G208">
        <v>5</v>
      </c>
      <c r="H208" t="s">
        <v>7</v>
      </c>
      <c r="I208">
        <v>9</v>
      </c>
      <c r="J208" t="s">
        <v>8</v>
      </c>
      <c r="K208">
        <v>12</v>
      </c>
    </row>
    <row r="209" spans="1:11" x14ac:dyDescent="0.3">
      <c r="A209">
        <v>208</v>
      </c>
      <c r="B209" t="s">
        <v>225</v>
      </c>
      <c r="C209" t="s">
        <v>25</v>
      </c>
      <c r="D209" s="3">
        <v>45087</v>
      </c>
      <c r="E209">
        <v>6267</v>
      </c>
      <c r="F209">
        <v>31</v>
      </c>
      <c r="G209">
        <v>3</v>
      </c>
      <c r="H209" t="s">
        <v>7</v>
      </c>
      <c r="I209">
        <v>6</v>
      </c>
      <c r="J209" t="s">
        <v>8</v>
      </c>
      <c r="K209">
        <v>7</v>
      </c>
    </row>
    <row r="210" spans="1:11" x14ac:dyDescent="0.3">
      <c r="A210">
        <v>209</v>
      </c>
      <c r="B210" t="s">
        <v>226</v>
      </c>
      <c r="C210" t="s">
        <v>19</v>
      </c>
      <c r="D210" s="3">
        <v>45488</v>
      </c>
      <c r="E210">
        <v>8267</v>
      </c>
      <c r="F210">
        <v>34</v>
      </c>
      <c r="G210">
        <v>14</v>
      </c>
      <c r="H210" t="s">
        <v>7</v>
      </c>
      <c r="I210">
        <v>9</v>
      </c>
      <c r="J210" t="s">
        <v>8</v>
      </c>
      <c r="K210">
        <v>12</v>
      </c>
    </row>
    <row r="211" spans="1:11" x14ac:dyDescent="0.3">
      <c r="A211">
        <v>210</v>
      </c>
      <c r="B211" t="s">
        <v>227</v>
      </c>
      <c r="C211" t="s">
        <v>21</v>
      </c>
      <c r="D211" s="3">
        <v>43517</v>
      </c>
      <c r="E211">
        <v>6477</v>
      </c>
      <c r="F211">
        <v>57</v>
      </c>
      <c r="G211">
        <v>2</v>
      </c>
      <c r="H211" t="s">
        <v>7</v>
      </c>
      <c r="I211">
        <v>8</v>
      </c>
      <c r="J211" t="s">
        <v>8</v>
      </c>
      <c r="K211">
        <v>10</v>
      </c>
    </row>
    <row r="212" spans="1:11" x14ac:dyDescent="0.3">
      <c r="A212">
        <v>211</v>
      </c>
      <c r="B212" t="s">
        <v>228</v>
      </c>
      <c r="C212" t="s">
        <v>17</v>
      </c>
      <c r="D212" s="3">
        <v>44430</v>
      </c>
      <c r="E212">
        <v>6790</v>
      </c>
      <c r="F212">
        <v>28</v>
      </c>
      <c r="G212">
        <v>1</v>
      </c>
      <c r="H212" t="s">
        <v>7</v>
      </c>
      <c r="I212">
        <v>4</v>
      </c>
      <c r="J212" t="s">
        <v>8</v>
      </c>
      <c r="K212">
        <v>5</v>
      </c>
    </row>
    <row r="213" spans="1:11" x14ac:dyDescent="0.3">
      <c r="A213">
        <v>212</v>
      </c>
      <c r="B213" t="s">
        <v>229</v>
      </c>
      <c r="C213" t="s">
        <v>11</v>
      </c>
      <c r="D213" s="3">
        <v>43839</v>
      </c>
      <c r="E213">
        <v>5879</v>
      </c>
      <c r="F213">
        <v>36</v>
      </c>
      <c r="G213">
        <v>12</v>
      </c>
      <c r="H213" t="s">
        <v>7</v>
      </c>
      <c r="I213">
        <v>6</v>
      </c>
      <c r="J213" t="s">
        <v>8</v>
      </c>
      <c r="K213">
        <v>7</v>
      </c>
    </row>
    <row r="214" spans="1:11" x14ac:dyDescent="0.3">
      <c r="A214">
        <v>213</v>
      </c>
      <c r="B214" t="s">
        <v>230</v>
      </c>
      <c r="C214" t="s">
        <v>17</v>
      </c>
      <c r="D214" s="3">
        <v>40991</v>
      </c>
      <c r="E214">
        <v>3709</v>
      </c>
      <c r="F214">
        <v>22</v>
      </c>
      <c r="G214">
        <v>2</v>
      </c>
      <c r="H214" t="s">
        <v>7</v>
      </c>
      <c r="I214">
        <v>5</v>
      </c>
      <c r="J214" t="s">
        <v>8</v>
      </c>
      <c r="K214">
        <v>7</v>
      </c>
    </row>
    <row r="215" spans="1:11" x14ac:dyDescent="0.3">
      <c r="A215">
        <v>214</v>
      </c>
      <c r="B215" t="s">
        <v>231</v>
      </c>
      <c r="C215" t="s">
        <v>17</v>
      </c>
      <c r="D215" s="3">
        <v>44571</v>
      </c>
      <c r="E215">
        <v>7539</v>
      </c>
      <c r="F215">
        <v>47</v>
      </c>
      <c r="G215">
        <v>14</v>
      </c>
      <c r="H215" t="s">
        <v>7</v>
      </c>
      <c r="I215">
        <v>9</v>
      </c>
      <c r="J215" t="s">
        <v>8</v>
      </c>
      <c r="K215">
        <v>12</v>
      </c>
    </row>
    <row r="216" spans="1:11" x14ac:dyDescent="0.3">
      <c r="A216">
        <v>215</v>
      </c>
      <c r="B216" t="s">
        <v>232</v>
      </c>
      <c r="C216" t="s">
        <v>21</v>
      </c>
      <c r="D216" s="3">
        <v>40546</v>
      </c>
      <c r="E216">
        <v>4526</v>
      </c>
      <c r="F216">
        <v>43</v>
      </c>
      <c r="G216">
        <v>1</v>
      </c>
      <c r="H216" t="s">
        <v>7</v>
      </c>
      <c r="I216">
        <v>7</v>
      </c>
      <c r="J216" t="s">
        <v>8</v>
      </c>
      <c r="K216">
        <v>10</v>
      </c>
    </row>
    <row r="217" spans="1:11" x14ac:dyDescent="0.3">
      <c r="A217">
        <v>216</v>
      </c>
      <c r="B217" t="s">
        <v>233</v>
      </c>
      <c r="C217" t="s">
        <v>21</v>
      </c>
      <c r="D217" s="3">
        <v>44494</v>
      </c>
      <c r="E217">
        <v>6722</v>
      </c>
      <c r="F217">
        <v>30</v>
      </c>
      <c r="G217">
        <v>7</v>
      </c>
      <c r="H217" t="s">
        <v>7</v>
      </c>
      <c r="I217">
        <v>6</v>
      </c>
      <c r="J217" t="s">
        <v>8</v>
      </c>
      <c r="K217">
        <v>7</v>
      </c>
    </row>
    <row r="218" spans="1:11" x14ac:dyDescent="0.3">
      <c r="A218">
        <v>217</v>
      </c>
      <c r="B218" t="s">
        <v>234</v>
      </c>
      <c r="C218" t="s">
        <v>14</v>
      </c>
      <c r="D218" s="3">
        <v>41313</v>
      </c>
      <c r="E218">
        <v>6808</v>
      </c>
      <c r="F218">
        <v>44</v>
      </c>
      <c r="G218">
        <v>4</v>
      </c>
      <c r="H218" t="s">
        <v>7</v>
      </c>
      <c r="I218">
        <v>7</v>
      </c>
      <c r="J218" t="s">
        <v>8</v>
      </c>
      <c r="K218">
        <v>10</v>
      </c>
    </row>
    <row r="219" spans="1:11" x14ac:dyDescent="0.3">
      <c r="A219">
        <v>218</v>
      </c>
      <c r="B219" t="s">
        <v>235</v>
      </c>
      <c r="C219" t="s">
        <v>17</v>
      </c>
      <c r="D219" s="3">
        <v>45181</v>
      </c>
      <c r="E219">
        <v>3921</v>
      </c>
      <c r="F219">
        <v>51</v>
      </c>
      <c r="G219">
        <v>7</v>
      </c>
      <c r="H219" t="s">
        <v>7</v>
      </c>
      <c r="I219">
        <v>7</v>
      </c>
      <c r="J219" t="s">
        <v>8</v>
      </c>
      <c r="K219">
        <v>10</v>
      </c>
    </row>
    <row r="220" spans="1:11" x14ac:dyDescent="0.3">
      <c r="A220">
        <v>219</v>
      </c>
      <c r="B220" t="s">
        <v>236</v>
      </c>
      <c r="C220" t="s">
        <v>21</v>
      </c>
      <c r="D220" s="3">
        <v>41956</v>
      </c>
      <c r="E220">
        <v>4260</v>
      </c>
      <c r="F220">
        <v>31</v>
      </c>
      <c r="G220">
        <v>4</v>
      </c>
      <c r="H220" t="s">
        <v>7</v>
      </c>
      <c r="I220">
        <v>9</v>
      </c>
      <c r="J220" t="s">
        <v>8</v>
      </c>
      <c r="K220">
        <v>12</v>
      </c>
    </row>
    <row r="221" spans="1:11" x14ac:dyDescent="0.3">
      <c r="A221">
        <v>220</v>
      </c>
      <c r="B221" t="s">
        <v>237</v>
      </c>
      <c r="C221" t="s">
        <v>21</v>
      </c>
      <c r="D221" s="3">
        <v>41184</v>
      </c>
      <c r="E221">
        <v>4321</v>
      </c>
      <c r="F221">
        <v>31</v>
      </c>
      <c r="G221">
        <v>11</v>
      </c>
      <c r="H221" t="s">
        <v>7</v>
      </c>
      <c r="I221">
        <v>8</v>
      </c>
      <c r="J221" t="s">
        <v>8</v>
      </c>
      <c r="K221">
        <v>10</v>
      </c>
    </row>
    <row r="222" spans="1:11" x14ac:dyDescent="0.3">
      <c r="A222">
        <v>221</v>
      </c>
      <c r="B222" t="s">
        <v>238</v>
      </c>
      <c r="C222" t="s">
        <v>52</v>
      </c>
      <c r="D222" s="3">
        <v>43010</v>
      </c>
      <c r="E222">
        <v>8922</v>
      </c>
      <c r="F222">
        <v>58</v>
      </c>
      <c r="G222">
        <v>14</v>
      </c>
      <c r="H222" t="s">
        <v>7</v>
      </c>
      <c r="I222">
        <v>8</v>
      </c>
      <c r="J222" t="s">
        <v>8</v>
      </c>
      <c r="K222">
        <v>10</v>
      </c>
    </row>
    <row r="223" spans="1:11" x14ac:dyDescent="0.3">
      <c r="A223">
        <v>222</v>
      </c>
      <c r="B223" t="s">
        <v>239</v>
      </c>
      <c r="C223" t="s">
        <v>17</v>
      </c>
      <c r="D223" s="3">
        <v>42991</v>
      </c>
      <c r="E223">
        <v>5495</v>
      </c>
      <c r="F223">
        <v>46</v>
      </c>
      <c r="G223">
        <v>2</v>
      </c>
      <c r="H223" t="s">
        <v>7</v>
      </c>
      <c r="I223">
        <v>8</v>
      </c>
      <c r="J223" t="s">
        <v>8</v>
      </c>
      <c r="K223">
        <v>10</v>
      </c>
    </row>
    <row r="224" spans="1:11" x14ac:dyDescent="0.3">
      <c r="A224">
        <v>223</v>
      </c>
      <c r="B224" t="s">
        <v>240</v>
      </c>
      <c r="C224" t="s">
        <v>25</v>
      </c>
      <c r="D224" s="3">
        <v>45424</v>
      </c>
      <c r="E224">
        <v>4664</v>
      </c>
      <c r="F224">
        <v>55</v>
      </c>
      <c r="G224">
        <v>10</v>
      </c>
      <c r="H224" t="s">
        <v>7</v>
      </c>
      <c r="I224">
        <v>4</v>
      </c>
      <c r="J224" t="s">
        <v>8</v>
      </c>
      <c r="K224">
        <v>5</v>
      </c>
    </row>
    <row r="225" spans="1:11" x14ac:dyDescent="0.3">
      <c r="A225">
        <v>224</v>
      </c>
      <c r="B225" t="s">
        <v>241</v>
      </c>
      <c r="C225" t="s">
        <v>21</v>
      </c>
      <c r="D225" s="3">
        <v>41424</v>
      </c>
      <c r="E225">
        <v>7680</v>
      </c>
      <c r="F225">
        <v>39</v>
      </c>
      <c r="G225">
        <v>3</v>
      </c>
      <c r="H225" t="s">
        <v>7</v>
      </c>
      <c r="I225">
        <v>6</v>
      </c>
      <c r="J225" t="s">
        <v>8</v>
      </c>
      <c r="K225">
        <v>7</v>
      </c>
    </row>
    <row r="226" spans="1:11" x14ac:dyDescent="0.3">
      <c r="A226">
        <v>225</v>
      </c>
      <c r="B226" t="s">
        <v>242</v>
      </c>
      <c r="C226" t="s">
        <v>14</v>
      </c>
      <c r="D226" s="3">
        <v>41586</v>
      </c>
      <c r="E226">
        <v>7147</v>
      </c>
      <c r="F226">
        <v>48</v>
      </c>
      <c r="G226">
        <v>11</v>
      </c>
      <c r="H226" t="s">
        <v>7</v>
      </c>
      <c r="I226">
        <v>4</v>
      </c>
      <c r="J226" t="s">
        <v>8</v>
      </c>
      <c r="K226">
        <v>5</v>
      </c>
    </row>
    <row r="227" spans="1:11" x14ac:dyDescent="0.3">
      <c r="A227">
        <v>226</v>
      </c>
      <c r="B227" t="s">
        <v>243</v>
      </c>
      <c r="C227" t="s">
        <v>11</v>
      </c>
      <c r="D227" s="3">
        <v>44345</v>
      </c>
      <c r="E227">
        <v>7528</v>
      </c>
      <c r="F227">
        <v>25</v>
      </c>
      <c r="G227">
        <v>4</v>
      </c>
      <c r="H227" t="s">
        <v>7</v>
      </c>
      <c r="I227">
        <v>8</v>
      </c>
      <c r="J227" t="s">
        <v>8</v>
      </c>
      <c r="K227">
        <v>10</v>
      </c>
    </row>
    <row r="228" spans="1:11" x14ac:dyDescent="0.3">
      <c r="A228">
        <v>227</v>
      </c>
      <c r="B228" t="s">
        <v>244</v>
      </c>
      <c r="C228" t="s">
        <v>11</v>
      </c>
      <c r="D228" s="3">
        <v>43198</v>
      </c>
      <c r="E228">
        <v>8751</v>
      </c>
      <c r="F228">
        <v>25</v>
      </c>
      <c r="G228">
        <v>5</v>
      </c>
      <c r="H228" t="s">
        <v>7</v>
      </c>
      <c r="I228">
        <v>7</v>
      </c>
      <c r="J228" t="s">
        <v>8</v>
      </c>
      <c r="K228">
        <v>10</v>
      </c>
    </row>
    <row r="229" spans="1:11" x14ac:dyDescent="0.3">
      <c r="A229">
        <v>228</v>
      </c>
      <c r="B229" t="s">
        <v>245</v>
      </c>
      <c r="C229" t="s">
        <v>52</v>
      </c>
      <c r="D229" s="3">
        <v>40927</v>
      </c>
      <c r="E229">
        <v>6790</v>
      </c>
      <c r="F229">
        <v>57</v>
      </c>
      <c r="G229">
        <v>11</v>
      </c>
      <c r="H229" t="s">
        <v>7</v>
      </c>
      <c r="I229">
        <v>7</v>
      </c>
      <c r="J229" t="s">
        <v>8</v>
      </c>
      <c r="K229">
        <v>10</v>
      </c>
    </row>
    <row r="230" spans="1:11" x14ac:dyDescent="0.3">
      <c r="A230">
        <v>229</v>
      </c>
      <c r="B230" t="s">
        <v>246</v>
      </c>
      <c r="C230" t="s">
        <v>25</v>
      </c>
      <c r="D230" s="3">
        <v>42930</v>
      </c>
      <c r="E230">
        <v>7559</v>
      </c>
      <c r="F230">
        <v>58</v>
      </c>
      <c r="G230">
        <v>11</v>
      </c>
      <c r="H230" t="s">
        <v>7</v>
      </c>
      <c r="I230">
        <v>6</v>
      </c>
      <c r="J230" t="s">
        <v>8</v>
      </c>
      <c r="K230">
        <v>7</v>
      </c>
    </row>
    <row r="231" spans="1:11" x14ac:dyDescent="0.3">
      <c r="A231">
        <v>230</v>
      </c>
      <c r="B231" t="s">
        <v>247</v>
      </c>
      <c r="C231" t="s">
        <v>25</v>
      </c>
      <c r="D231" s="3">
        <v>42371</v>
      </c>
      <c r="E231">
        <v>5634</v>
      </c>
      <c r="F231">
        <v>46</v>
      </c>
      <c r="G231">
        <v>1</v>
      </c>
      <c r="H231" t="s">
        <v>7</v>
      </c>
      <c r="I231">
        <v>6</v>
      </c>
      <c r="J231" t="s">
        <v>8</v>
      </c>
      <c r="K231">
        <v>7</v>
      </c>
    </row>
    <row r="232" spans="1:11" x14ac:dyDescent="0.3">
      <c r="A232">
        <v>231</v>
      </c>
      <c r="B232" t="s">
        <v>248</v>
      </c>
      <c r="C232" t="s">
        <v>11</v>
      </c>
      <c r="D232" s="3">
        <v>43054</v>
      </c>
      <c r="E232">
        <v>7270</v>
      </c>
      <c r="F232">
        <v>31</v>
      </c>
      <c r="G232">
        <v>2</v>
      </c>
      <c r="H232" t="s">
        <v>7</v>
      </c>
      <c r="I232">
        <v>4</v>
      </c>
      <c r="J232" t="s">
        <v>8</v>
      </c>
      <c r="K232">
        <v>5</v>
      </c>
    </row>
    <row r="233" spans="1:11" x14ac:dyDescent="0.3">
      <c r="A233">
        <v>232</v>
      </c>
      <c r="B233" t="s">
        <v>249</v>
      </c>
      <c r="C233" t="s">
        <v>52</v>
      </c>
      <c r="D233" s="3">
        <v>40610</v>
      </c>
      <c r="E233">
        <v>4868</v>
      </c>
      <c r="F233">
        <v>36</v>
      </c>
      <c r="G233">
        <v>4</v>
      </c>
      <c r="H233" t="s">
        <v>7</v>
      </c>
      <c r="I233">
        <v>4</v>
      </c>
      <c r="J233" t="s">
        <v>8</v>
      </c>
      <c r="K233">
        <v>5</v>
      </c>
    </row>
    <row r="234" spans="1:11" x14ac:dyDescent="0.3">
      <c r="A234">
        <v>233</v>
      </c>
      <c r="B234" t="s">
        <v>250</v>
      </c>
      <c r="C234" t="s">
        <v>19</v>
      </c>
      <c r="D234" s="3">
        <v>44851</v>
      </c>
      <c r="E234">
        <v>8801</v>
      </c>
      <c r="F234">
        <v>30</v>
      </c>
      <c r="G234">
        <v>9</v>
      </c>
      <c r="H234" t="s">
        <v>7</v>
      </c>
      <c r="I234">
        <v>6</v>
      </c>
      <c r="J234" t="s">
        <v>8</v>
      </c>
      <c r="K234">
        <v>7</v>
      </c>
    </row>
    <row r="235" spans="1:11" x14ac:dyDescent="0.3">
      <c r="A235">
        <v>234</v>
      </c>
      <c r="B235" t="s">
        <v>251</v>
      </c>
      <c r="C235" t="s">
        <v>14</v>
      </c>
      <c r="D235" s="3">
        <v>44434</v>
      </c>
      <c r="E235">
        <v>7019</v>
      </c>
      <c r="F235">
        <v>36</v>
      </c>
      <c r="G235">
        <v>1</v>
      </c>
      <c r="H235" t="s">
        <v>7</v>
      </c>
      <c r="I235">
        <v>8</v>
      </c>
      <c r="J235" t="s">
        <v>8</v>
      </c>
      <c r="K235">
        <v>10</v>
      </c>
    </row>
    <row r="236" spans="1:11" x14ac:dyDescent="0.3">
      <c r="A236">
        <v>235</v>
      </c>
      <c r="B236" t="s">
        <v>252</v>
      </c>
      <c r="C236" t="s">
        <v>25</v>
      </c>
      <c r="D236" s="3">
        <v>44857</v>
      </c>
      <c r="E236">
        <v>6345</v>
      </c>
      <c r="F236">
        <v>59</v>
      </c>
      <c r="G236">
        <v>12</v>
      </c>
      <c r="H236" t="s">
        <v>7</v>
      </c>
      <c r="I236">
        <v>9</v>
      </c>
      <c r="J236" t="s">
        <v>8</v>
      </c>
      <c r="K236">
        <v>12</v>
      </c>
    </row>
    <row r="237" spans="1:11" x14ac:dyDescent="0.3">
      <c r="A237">
        <v>236</v>
      </c>
      <c r="B237" t="s">
        <v>253</v>
      </c>
      <c r="C237" t="s">
        <v>52</v>
      </c>
      <c r="D237" s="3">
        <v>44752</v>
      </c>
      <c r="E237">
        <v>8537</v>
      </c>
      <c r="F237">
        <v>33</v>
      </c>
      <c r="G237">
        <v>5</v>
      </c>
      <c r="H237" t="s">
        <v>7</v>
      </c>
      <c r="I237">
        <v>4</v>
      </c>
      <c r="J237" t="s">
        <v>8</v>
      </c>
      <c r="K237">
        <v>5</v>
      </c>
    </row>
    <row r="238" spans="1:11" x14ac:dyDescent="0.3">
      <c r="A238">
        <v>237</v>
      </c>
      <c r="B238" t="s">
        <v>254</v>
      </c>
      <c r="C238" t="s">
        <v>21</v>
      </c>
      <c r="D238" s="3">
        <v>43217</v>
      </c>
      <c r="E238">
        <v>4378</v>
      </c>
      <c r="F238">
        <v>46</v>
      </c>
      <c r="G238">
        <v>5</v>
      </c>
      <c r="H238" t="s">
        <v>7</v>
      </c>
      <c r="I238">
        <v>9</v>
      </c>
      <c r="J238" t="s">
        <v>8</v>
      </c>
      <c r="K238">
        <v>12</v>
      </c>
    </row>
    <row r="239" spans="1:11" x14ac:dyDescent="0.3">
      <c r="A239">
        <v>238</v>
      </c>
      <c r="B239" t="s">
        <v>255</v>
      </c>
      <c r="C239" t="s">
        <v>17</v>
      </c>
      <c r="D239" s="3">
        <v>40870</v>
      </c>
      <c r="E239">
        <v>5012</v>
      </c>
      <c r="F239">
        <v>26</v>
      </c>
      <c r="G239">
        <v>1</v>
      </c>
      <c r="H239" t="s">
        <v>7</v>
      </c>
      <c r="I239">
        <v>8</v>
      </c>
      <c r="J239" t="s">
        <v>8</v>
      </c>
      <c r="K239">
        <v>10</v>
      </c>
    </row>
    <row r="240" spans="1:11" x14ac:dyDescent="0.3">
      <c r="A240">
        <v>239</v>
      </c>
      <c r="B240" t="s">
        <v>256</v>
      </c>
      <c r="C240" t="s">
        <v>52</v>
      </c>
      <c r="D240" s="3">
        <v>45128</v>
      </c>
      <c r="E240">
        <v>5511</v>
      </c>
      <c r="F240">
        <v>55</v>
      </c>
      <c r="G240">
        <v>2</v>
      </c>
      <c r="H240" t="s">
        <v>7</v>
      </c>
      <c r="I240">
        <v>7</v>
      </c>
      <c r="J240" t="s">
        <v>8</v>
      </c>
      <c r="K240">
        <v>10</v>
      </c>
    </row>
    <row r="241" spans="1:11" x14ac:dyDescent="0.3">
      <c r="A241">
        <v>240</v>
      </c>
      <c r="B241" t="s">
        <v>257</v>
      </c>
      <c r="C241" t="s">
        <v>17</v>
      </c>
      <c r="D241" s="3">
        <v>44841</v>
      </c>
      <c r="E241">
        <v>6659</v>
      </c>
      <c r="F241">
        <v>35</v>
      </c>
      <c r="G241">
        <v>4</v>
      </c>
      <c r="H241" t="s">
        <v>7</v>
      </c>
      <c r="I241">
        <v>8</v>
      </c>
      <c r="J241" t="s">
        <v>8</v>
      </c>
      <c r="K241">
        <v>10</v>
      </c>
    </row>
    <row r="242" spans="1:11" x14ac:dyDescent="0.3">
      <c r="A242">
        <v>241</v>
      </c>
      <c r="B242" t="s">
        <v>258</v>
      </c>
      <c r="C242" t="s">
        <v>19</v>
      </c>
      <c r="D242" s="3">
        <v>43095</v>
      </c>
      <c r="E242">
        <v>6495</v>
      </c>
      <c r="F242">
        <v>39</v>
      </c>
      <c r="G242">
        <v>13</v>
      </c>
      <c r="H242" t="s">
        <v>7</v>
      </c>
      <c r="I242">
        <v>9</v>
      </c>
      <c r="J242" t="s">
        <v>8</v>
      </c>
      <c r="K242">
        <v>12</v>
      </c>
    </row>
    <row r="243" spans="1:11" x14ac:dyDescent="0.3">
      <c r="A243">
        <v>242</v>
      </c>
      <c r="B243" t="s">
        <v>259</v>
      </c>
      <c r="C243" t="s">
        <v>52</v>
      </c>
      <c r="D243" s="3">
        <v>40494</v>
      </c>
      <c r="E243">
        <v>8695</v>
      </c>
      <c r="F243">
        <v>23</v>
      </c>
      <c r="G243">
        <v>10</v>
      </c>
      <c r="H243" t="s">
        <v>7</v>
      </c>
      <c r="I243">
        <v>8</v>
      </c>
      <c r="J243" t="s">
        <v>8</v>
      </c>
      <c r="K243">
        <v>10</v>
      </c>
    </row>
    <row r="244" spans="1:11" x14ac:dyDescent="0.3">
      <c r="A244">
        <v>243</v>
      </c>
      <c r="B244" t="s">
        <v>260</v>
      </c>
      <c r="C244" t="s">
        <v>11</v>
      </c>
      <c r="D244" s="3">
        <v>43508</v>
      </c>
      <c r="E244">
        <v>8030</v>
      </c>
      <c r="F244">
        <v>39</v>
      </c>
      <c r="G244">
        <v>7</v>
      </c>
      <c r="H244" t="s">
        <v>7</v>
      </c>
      <c r="I244">
        <v>4</v>
      </c>
      <c r="J244" t="s">
        <v>8</v>
      </c>
      <c r="K244">
        <v>5</v>
      </c>
    </row>
    <row r="245" spans="1:11" x14ac:dyDescent="0.3">
      <c r="A245">
        <v>244</v>
      </c>
      <c r="B245" t="s">
        <v>261</v>
      </c>
      <c r="C245" t="s">
        <v>25</v>
      </c>
      <c r="D245" s="3">
        <v>42725</v>
      </c>
      <c r="E245">
        <v>6154</v>
      </c>
      <c r="F245">
        <v>55</v>
      </c>
      <c r="G245">
        <v>3</v>
      </c>
      <c r="H245" t="s">
        <v>7</v>
      </c>
      <c r="I245">
        <v>8</v>
      </c>
      <c r="J245" t="s">
        <v>8</v>
      </c>
      <c r="K245">
        <v>10</v>
      </c>
    </row>
    <row r="246" spans="1:11" x14ac:dyDescent="0.3">
      <c r="A246">
        <v>245</v>
      </c>
      <c r="B246" t="s">
        <v>262</v>
      </c>
      <c r="C246" t="s">
        <v>25</v>
      </c>
      <c r="D246" s="3">
        <v>44201</v>
      </c>
      <c r="E246">
        <v>8997</v>
      </c>
      <c r="F246">
        <v>55</v>
      </c>
      <c r="G246">
        <v>14</v>
      </c>
      <c r="H246" t="s">
        <v>7</v>
      </c>
      <c r="I246">
        <v>5</v>
      </c>
      <c r="J246" t="s">
        <v>8</v>
      </c>
      <c r="K246">
        <v>7</v>
      </c>
    </row>
    <row r="247" spans="1:11" x14ac:dyDescent="0.3">
      <c r="A247">
        <v>246</v>
      </c>
      <c r="B247" t="s">
        <v>263</v>
      </c>
      <c r="C247" t="s">
        <v>25</v>
      </c>
      <c r="D247" s="3">
        <v>40982</v>
      </c>
      <c r="E247">
        <v>8101</v>
      </c>
      <c r="F247">
        <v>42</v>
      </c>
      <c r="G247">
        <v>1</v>
      </c>
      <c r="H247" t="s">
        <v>7</v>
      </c>
      <c r="I247">
        <v>6</v>
      </c>
      <c r="J247" t="s">
        <v>8</v>
      </c>
      <c r="K247">
        <v>7</v>
      </c>
    </row>
    <row r="248" spans="1:11" x14ac:dyDescent="0.3">
      <c r="A248">
        <v>247</v>
      </c>
      <c r="B248" t="s">
        <v>264</v>
      </c>
      <c r="C248" t="s">
        <v>21</v>
      </c>
      <c r="D248" s="3">
        <v>40584</v>
      </c>
      <c r="E248">
        <v>8066</v>
      </c>
      <c r="F248">
        <v>34</v>
      </c>
      <c r="G248">
        <v>4</v>
      </c>
      <c r="H248" t="s">
        <v>7</v>
      </c>
      <c r="I248">
        <v>8</v>
      </c>
      <c r="J248" t="s">
        <v>8</v>
      </c>
      <c r="K248">
        <v>10</v>
      </c>
    </row>
    <row r="249" spans="1:11" x14ac:dyDescent="0.3">
      <c r="A249">
        <v>248</v>
      </c>
      <c r="B249" t="s">
        <v>265</v>
      </c>
      <c r="C249" t="s">
        <v>11</v>
      </c>
      <c r="D249" s="3">
        <v>42139</v>
      </c>
      <c r="E249">
        <v>8591</v>
      </c>
      <c r="F249">
        <v>22</v>
      </c>
      <c r="G249">
        <v>4</v>
      </c>
      <c r="H249" t="s">
        <v>7</v>
      </c>
      <c r="I249">
        <v>5</v>
      </c>
      <c r="J249" t="s">
        <v>8</v>
      </c>
      <c r="K249">
        <v>7</v>
      </c>
    </row>
    <row r="250" spans="1:11" x14ac:dyDescent="0.3">
      <c r="A250">
        <v>249</v>
      </c>
      <c r="B250" t="s">
        <v>266</v>
      </c>
      <c r="C250" t="s">
        <v>25</v>
      </c>
      <c r="D250" s="3">
        <v>41396</v>
      </c>
      <c r="E250">
        <v>6196</v>
      </c>
      <c r="F250">
        <v>37</v>
      </c>
      <c r="G250">
        <v>1</v>
      </c>
      <c r="H250" t="s">
        <v>7</v>
      </c>
      <c r="I250">
        <v>6</v>
      </c>
      <c r="J250" t="s">
        <v>8</v>
      </c>
      <c r="K250">
        <v>7</v>
      </c>
    </row>
    <row r="251" spans="1:11" x14ac:dyDescent="0.3">
      <c r="A251">
        <v>250</v>
      </c>
      <c r="B251" t="s">
        <v>267</v>
      </c>
      <c r="C251" t="s">
        <v>17</v>
      </c>
      <c r="D251" s="3">
        <v>42614</v>
      </c>
      <c r="E251">
        <v>8987</v>
      </c>
      <c r="F251">
        <v>50</v>
      </c>
      <c r="G251">
        <v>12</v>
      </c>
      <c r="H251" t="s">
        <v>7</v>
      </c>
      <c r="I251">
        <v>9</v>
      </c>
      <c r="J251" t="s">
        <v>8</v>
      </c>
      <c r="K251">
        <v>12</v>
      </c>
    </row>
    <row r="252" spans="1:11" x14ac:dyDescent="0.3">
      <c r="A252">
        <v>251</v>
      </c>
      <c r="B252" t="s">
        <v>268</v>
      </c>
      <c r="C252" t="s">
        <v>17</v>
      </c>
      <c r="D252" s="3">
        <v>41600</v>
      </c>
      <c r="E252">
        <v>5553</v>
      </c>
      <c r="F252">
        <v>35</v>
      </c>
      <c r="G252">
        <v>4</v>
      </c>
      <c r="H252" t="s">
        <v>7</v>
      </c>
      <c r="I252">
        <v>4</v>
      </c>
      <c r="J252" t="s">
        <v>8</v>
      </c>
      <c r="K252">
        <v>5</v>
      </c>
    </row>
    <row r="253" spans="1:11" x14ac:dyDescent="0.3">
      <c r="A253">
        <v>252</v>
      </c>
      <c r="B253" t="s">
        <v>269</v>
      </c>
      <c r="C253" t="s">
        <v>11</v>
      </c>
      <c r="D253" s="3">
        <v>41032</v>
      </c>
      <c r="E253">
        <v>4416</v>
      </c>
      <c r="F253">
        <v>55</v>
      </c>
      <c r="G253">
        <v>12</v>
      </c>
      <c r="H253" t="s">
        <v>7</v>
      </c>
      <c r="I253">
        <v>6</v>
      </c>
      <c r="J253" t="s">
        <v>8</v>
      </c>
      <c r="K253">
        <v>7</v>
      </c>
    </row>
    <row r="254" spans="1:11" x14ac:dyDescent="0.3">
      <c r="A254">
        <v>253</v>
      </c>
      <c r="B254" t="s">
        <v>270</v>
      </c>
      <c r="C254" t="s">
        <v>21</v>
      </c>
      <c r="D254" s="3">
        <v>40589</v>
      </c>
      <c r="E254">
        <v>7530</v>
      </c>
      <c r="F254">
        <v>59</v>
      </c>
      <c r="G254">
        <v>13</v>
      </c>
      <c r="H254" t="s">
        <v>7</v>
      </c>
      <c r="I254">
        <v>7</v>
      </c>
      <c r="J254" t="s">
        <v>8</v>
      </c>
      <c r="K254">
        <v>10</v>
      </c>
    </row>
    <row r="255" spans="1:11" x14ac:dyDescent="0.3">
      <c r="A255">
        <v>254</v>
      </c>
      <c r="B255" t="s">
        <v>271</v>
      </c>
      <c r="C255" t="s">
        <v>17</v>
      </c>
      <c r="D255" s="3">
        <v>41663</v>
      </c>
      <c r="E255">
        <v>6296</v>
      </c>
      <c r="F255">
        <v>32</v>
      </c>
      <c r="G255">
        <v>9</v>
      </c>
      <c r="H255" t="s">
        <v>7</v>
      </c>
      <c r="I255">
        <v>7</v>
      </c>
      <c r="J255" t="s">
        <v>8</v>
      </c>
      <c r="K255">
        <v>10</v>
      </c>
    </row>
    <row r="256" spans="1:11" x14ac:dyDescent="0.3">
      <c r="A256">
        <v>255</v>
      </c>
      <c r="B256" t="s">
        <v>272</v>
      </c>
      <c r="C256" t="s">
        <v>21</v>
      </c>
      <c r="D256" s="3">
        <v>42872</v>
      </c>
      <c r="E256">
        <v>8795</v>
      </c>
      <c r="F256">
        <v>50</v>
      </c>
      <c r="G256">
        <v>6</v>
      </c>
      <c r="H256" t="s">
        <v>7</v>
      </c>
      <c r="I256">
        <v>7</v>
      </c>
      <c r="J256" t="s">
        <v>8</v>
      </c>
      <c r="K256">
        <v>10</v>
      </c>
    </row>
    <row r="257" spans="1:11" x14ac:dyDescent="0.3">
      <c r="A257">
        <v>256</v>
      </c>
      <c r="B257" t="s">
        <v>273</v>
      </c>
      <c r="C257" t="s">
        <v>14</v>
      </c>
      <c r="D257" s="3">
        <v>42595</v>
      </c>
      <c r="E257">
        <v>8919</v>
      </c>
      <c r="F257">
        <v>26</v>
      </c>
      <c r="G257">
        <v>8</v>
      </c>
      <c r="H257" t="s">
        <v>7</v>
      </c>
      <c r="I257">
        <v>9</v>
      </c>
      <c r="J257" t="s">
        <v>8</v>
      </c>
      <c r="K257">
        <v>12</v>
      </c>
    </row>
    <row r="258" spans="1:11" x14ac:dyDescent="0.3">
      <c r="A258">
        <v>257</v>
      </c>
      <c r="B258" t="s">
        <v>274</v>
      </c>
      <c r="C258" t="s">
        <v>52</v>
      </c>
      <c r="D258" s="3">
        <v>44362</v>
      </c>
      <c r="E258">
        <v>3812</v>
      </c>
      <c r="F258">
        <v>58</v>
      </c>
      <c r="G258">
        <v>12</v>
      </c>
      <c r="H258" t="s">
        <v>7</v>
      </c>
      <c r="I258">
        <v>9</v>
      </c>
      <c r="J258" t="s">
        <v>8</v>
      </c>
      <c r="K258">
        <v>12</v>
      </c>
    </row>
    <row r="259" spans="1:11" x14ac:dyDescent="0.3">
      <c r="A259">
        <v>258</v>
      </c>
      <c r="B259" t="s">
        <v>275</v>
      </c>
      <c r="C259" t="s">
        <v>25</v>
      </c>
      <c r="D259" s="3">
        <v>42128</v>
      </c>
      <c r="E259">
        <v>4022</v>
      </c>
      <c r="F259">
        <v>44</v>
      </c>
      <c r="G259">
        <v>1</v>
      </c>
      <c r="H259" t="s">
        <v>7</v>
      </c>
      <c r="I259">
        <v>8</v>
      </c>
      <c r="J259" t="s">
        <v>8</v>
      </c>
      <c r="K259">
        <v>10</v>
      </c>
    </row>
    <row r="260" spans="1:11" x14ac:dyDescent="0.3">
      <c r="A260">
        <v>259</v>
      </c>
      <c r="B260" t="s">
        <v>276</v>
      </c>
      <c r="C260" t="s">
        <v>21</v>
      </c>
      <c r="D260" s="3">
        <v>42435</v>
      </c>
      <c r="E260">
        <v>8035</v>
      </c>
      <c r="F260">
        <v>23</v>
      </c>
      <c r="G260">
        <v>13</v>
      </c>
      <c r="H260" t="s">
        <v>7</v>
      </c>
      <c r="I260">
        <v>8</v>
      </c>
      <c r="J260" t="s">
        <v>8</v>
      </c>
      <c r="K260">
        <v>10</v>
      </c>
    </row>
    <row r="261" spans="1:11" x14ac:dyDescent="0.3">
      <c r="A261">
        <v>260</v>
      </c>
      <c r="B261" t="s">
        <v>277</v>
      </c>
      <c r="C261" t="s">
        <v>21</v>
      </c>
      <c r="D261" s="3">
        <v>43081</v>
      </c>
      <c r="E261">
        <v>5082</v>
      </c>
      <c r="F261">
        <v>41</v>
      </c>
      <c r="G261">
        <v>11</v>
      </c>
      <c r="H261" t="s">
        <v>7</v>
      </c>
      <c r="I261">
        <v>9</v>
      </c>
      <c r="J261" t="s">
        <v>8</v>
      </c>
      <c r="K261">
        <v>12</v>
      </c>
    </row>
    <row r="262" spans="1:11" x14ac:dyDescent="0.3">
      <c r="A262">
        <v>261</v>
      </c>
      <c r="B262" t="s">
        <v>278</v>
      </c>
      <c r="C262" t="s">
        <v>52</v>
      </c>
      <c r="D262" s="3">
        <v>42280</v>
      </c>
      <c r="E262">
        <v>6927</v>
      </c>
      <c r="F262">
        <v>34</v>
      </c>
      <c r="G262">
        <v>11</v>
      </c>
      <c r="H262" t="s">
        <v>7</v>
      </c>
      <c r="I262">
        <v>7</v>
      </c>
      <c r="J262" t="s">
        <v>8</v>
      </c>
      <c r="K262">
        <v>10</v>
      </c>
    </row>
    <row r="263" spans="1:11" x14ac:dyDescent="0.3">
      <c r="A263">
        <v>262</v>
      </c>
      <c r="B263" t="s">
        <v>279</v>
      </c>
      <c r="C263" t="s">
        <v>52</v>
      </c>
      <c r="D263" s="3">
        <v>43337</v>
      </c>
      <c r="E263">
        <v>8829</v>
      </c>
      <c r="F263">
        <v>55</v>
      </c>
      <c r="G263">
        <v>9</v>
      </c>
      <c r="H263" t="s">
        <v>7</v>
      </c>
      <c r="I263">
        <v>7</v>
      </c>
      <c r="J263" t="s">
        <v>8</v>
      </c>
      <c r="K263">
        <v>10</v>
      </c>
    </row>
    <row r="264" spans="1:11" x14ac:dyDescent="0.3">
      <c r="A264">
        <v>263</v>
      </c>
      <c r="B264" t="s">
        <v>280</v>
      </c>
      <c r="C264" t="s">
        <v>14</v>
      </c>
      <c r="D264" s="3">
        <v>42514</v>
      </c>
      <c r="E264">
        <v>5111</v>
      </c>
      <c r="F264">
        <v>50</v>
      </c>
      <c r="G264">
        <v>14</v>
      </c>
      <c r="H264" t="s">
        <v>7</v>
      </c>
      <c r="I264">
        <v>5</v>
      </c>
      <c r="J264" t="s">
        <v>8</v>
      </c>
      <c r="K264">
        <v>7</v>
      </c>
    </row>
    <row r="265" spans="1:11" x14ac:dyDescent="0.3">
      <c r="A265">
        <v>264</v>
      </c>
      <c r="B265" t="s">
        <v>281</v>
      </c>
      <c r="C265" t="s">
        <v>14</v>
      </c>
      <c r="D265" s="3">
        <v>43130</v>
      </c>
      <c r="E265">
        <v>8352</v>
      </c>
      <c r="F265">
        <v>51</v>
      </c>
      <c r="G265">
        <v>2</v>
      </c>
      <c r="H265" t="s">
        <v>7</v>
      </c>
      <c r="I265">
        <v>4</v>
      </c>
      <c r="J265" t="s">
        <v>8</v>
      </c>
      <c r="K265">
        <v>5</v>
      </c>
    </row>
    <row r="266" spans="1:11" x14ac:dyDescent="0.3">
      <c r="A266">
        <v>265</v>
      </c>
      <c r="B266" t="s">
        <v>282</v>
      </c>
      <c r="C266" t="s">
        <v>25</v>
      </c>
      <c r="D266" s="3">
        <v>44841</v>
      </c>
      <c r="E266">
        <v>7666</v>
      </c>
      <c r="F266">
        <v>30</v>
      </c>
      <c r="G266">
        <v>10</v>
      </c>
      <c r="H266" t="s">
        <v>7</v>
      </c>
      <c r="I266">
        <v>8</v>
      </c>
      <c r="J266" t="s">
        <v>8</v>
      </c>
      <c r="K266">
        <v>10</v>
      </c>
    </row>
    <row r="267" spans="1:11" x14ac:dyDescent="0.3">
      <c r="A267">
        <v>266</v>
      </c>
      <c r="B267" t="s">
        <v>283</v>
      </c>
      <c r="C267" t="s">
        <v>25</v>
      </c>
      <c r="D267" s="3">
        <v>43291</v>
      </c>
      <c r="E267">
        <v>6289</v>
      </c>
      <c r="F267">
        <v>38</v>
      </c>
      <c r="G267">
        <v>4</v>
      </c>
      <c r="H267" t="s">
        <v>7</v>
      </c>
      <c r="I267">
        <v>4</v>
      </c>
      <c r="J267" t="s">
        <v>8</v>
      </c>
      <c r="K267">
        <v>5</v>
      </c>
    </row>
    <row r="268" spans="1:11" x14ac:dyDescent="0.3">
      <c r="A268">
        <v>267</v>
      </c>
      <c r="B268" t="s">
        <v>284</v>
      </c>
      <c r="C268" t="s">
        <v>14</v>
      </c>
      <c r="D268" s="3">
        <v>44750</v>
      </c>
      <c r="E268">
        <v>5613</v>
      </c>
      <c r="F268">
        <v>36</v>
      </c>
      <c r="G268">
        <v>6</v>
      </c>
      <c r="H268" t="s">
        <v>7</v>
      </c>
      <c r="I268">
        <v>9</v>
      </c>
      <c r="J268" t="s">
        <v>8</v>
      </c>
      <c r="K268">
        <v>12</v>
      </c>
    </row>
    <row r="269" spans="1:11" x14ac:dyDescent="0.3">
      <c r="A269">
        <v>268</v>
      </c>
      <c r="B269" t="s">
        <v>285</v>
      </c>
      <c r="C269" t="s">
        <v>21</v>
      </c>
      <c r="D269" s="3">
        <v>42885</v>
      </c>
      <c r="E269">
        <v>8916</v>
      </c>
      <c r="F269">
        <v>42</v>
      </c>
      <c r="G269">
        <v>4</v>
      </c>
      <c r="H269" t="s">
        <v>7</v>
      </c>
      <c r="I269">
        <v>6</v>
      </c>
      <c r="J269" t="s">
        <v>8</v>
      </c>
      <c r="K269">
        <v>7</v>
      </c>
    </row>
    <row r="270" spans="1:11" x14ac:dyDescent="0.3">
      <c r="A270">
        <v>269</v>
      </c>
      <c r="B270" t="s">
        <v>286</v>
      </c>
      <c r="C270" t="s">
        <v>19</v>
      </c>
      <c r="D270" s="3">
        <v>44492</v>
      </c>
      <c r="E270">
        <v>3882</v>
      </c>
      <c r="F270">
        <v>22</v>
      </c>
      <c r="G270">
        <v>4</v>
      </c>
      <c r="H270" t="s">
        <v>7</v>
      </c>
      <c r="I270">
        <v>8</v>
      </c>
      <c r="J270" t="s">
        <v>8</v>
      </c>
      <c r="K270">
        <v>10</v>
      </c>
    </row>
    <row r="271" spans="1:11" x14ac:dyDescent="0.3">
      <c r="A271">
        <v>270</v>
      </c>
      <c r="B271" t="s">
        <v>287</v>
      </c>
      <c r="C271" t="s">
        <v>11</v>
      </c>
      <c r="D271" s="3">
        <v>44649</v>
      </c>
      <c r="E271">
        <v>5092</v>
      </c>
      <c r="F271">
        <v>24</v>
      </c>
      <c r="G271">
        <v>9</v>
      </c>
      <c r="H271" t="s">
        <v>7</v>
      </c>
      <c r="I271">
        <v>7</v>
      </c>
      <c r="J271" t="s">
        <v>8</v>
      </c>
      <c r="K271">
        <v>10</v>
      </c>
    </row>
    <row r="272" spans="1:11" x14ac:dyDescent="0.3">
      <c r="A272">
        <v>271</v>
      </c>
      <c r="B272" t="s">
        <v>288</v>
      </c>
      <c r="C272" t="s">
        <v>11</v>
      </c>
      <c r="D272" s="3">
        <v>42244</v>
      </c>
      <c r="E272">
        <v>3600</v>
      </c>
      <c r="F272">
        <v>36</v>
      </c>
      <c r="G272">
        <v>11</v>
      </c>
      <c r="H272" t="s">
        <v>7</v>
      </c>
      <c r="I272">
        <v>9</v>
      </c>
      <c r="J272" t="s">
        <v>8</v>
      </c>
      <c r="K272">
        <v>12</v>
      </c>
    </row>
    <row r="273" spans="1:11" x14ac:dyDescent="0.3">
      <c r="A273">
        <v>272</v>
      </c>
      <c r="B273" t="s">
        <v>289</v>
      </c>
      <c r="C273" t="s">
        <v>21</v>
      </c>
      <c r="D273" s="3">
        <v>43407</v>
      </c>
      <c r="E273">
        <v>4847</v>
      </c>
      <c r="F273">
        <v>52</v>
      </c>
      <c r="G273">
        <v>5</v>
      </c>
      <c r="H273" t="s">
        <v>7</v>
      </c>
      <c r="I273">
        <v>8</v>
      </c>
      <c r="J273" t="s">
        <v>8</v>
      </c>
      <c r="K273">
        <v>10</v>
      </c>
    </row>
    <row r="274" spans="1:11" x14ac:dyDescent="0.3">
      <c r="A274">
        <v>273</v>
      </c>
      <c r="B274" t="s">
        <v>290</v>
      </c>
      <c r="C274" t="s">
        <v>25</v>
      </c>
      <c r="D274" s="3">
        <v>40913</v>
      </c>
      <c r="E274">
        <v>4356</v>
      </c>
      <c r="F274">
        <v>53</v>
      </c>
      <c r="G274">
        <v>13</v>
      </c>
      <c r="H274" t="s">
        <v>7</v>
      </c>
      <c r="I274">
        <v>7</v>
      </c>
      <c r="J274" t="s">
        <v>8</v>
      </c>
      <c r="K274">
        <v>10</v>
      </c>
    </row>
    <row r="275" spans="1:11" x14ac:dyDescent="0.3">
      <c r="A275">
        <v>274</v>
      </c>
      <c r="B275" t="s">
        <v>291</v>
      </c>
      <c r="C275" t="s">
        <v>52</v>
      </c>
      <c r="D275" s="3">
        <v>41711</v>
      </c>
      <c r="E275">
        <v>4320</v>
      </c>
      <c r="F275">
        <v>55</v>
      </c>
      <c r="G275">
        <v>4</v>
      </c>
      <c r="H275" t="s">
        <v>7</v>
      </c>
      <c r="I275">
        <v>5</v>
      </c>
      <c r="J275" t="s">
        <v>8</v>
      </c>
      <c r="K275">
        <v>7</v>
      </c>
    </row>
    <row r="276" spans="1:11" x14ac:dyDescent="0.3">
      <c r="A276">
        <v>275</v>
      </c>
      <c r="B276" t="s">
        <v>292</v>
      </c>
      <c r="C276" t="s">
        <v>14</v>
      </c>
      <c r="D276" s="3">
        <v>45034</v>
      </c>
      <c r="E276">
        <v>4374</v>
      </c>
      <c r="F276">
        <v>41</v>
      </c>
      <c r="G276">
        <v>11</v>
      </c>
      <c r="H276" t="s">
        <v>7</v>
      </c>
      <c r="I276">
        <v>9</v>
      </c>
      <c r="J276" t="s">
        <v>8</v>
      </c>
      <c r="K276">
        <v>12</v>
      </c>
    </row>
    <row r="277" spans="1:11" x14ac:dyDescent="0.3">
      <c r="A277">
        <v>276</v>
      </c>
      <c r="B277" t="s">
        <v>293</v>
      </c>
      <c r="C277" t="s">
        <v>52</v>
      </c>
      <c r="D277" s="3">
        <v>44498</v>
      </c>
      <c r="E277">
        <v>4912</v>
      </c>
      <c r="F277">
        <v>34</v>
      </c>
      <c r="G277">
        <v>2</v>
      </c>
      <c r="H277" t="s">
        <v>7</v>
      </c>
      <c r="I277">
        <v>9</v>
      </c>
      <c r="J277" t="s">
        <v>8</v>
      </c>
      <c r="K277">
        <v>12</v>
      </c>
    </row>
    <row r="278" spans="1:11" x14ac:dyDescent="0.3">
      <c r="A278">
        <v>277</v>
      </c>
      <c r="B278" t="s">
        <v>294</v>
      </c>
      <c r="C278" t="s">
        <v>14</v>
      </c>
      <c r="D278" s="3">
        <v>41386</v>
      </c>
      <c r="E278">
        <v>8245</v>
      </c>
      <c r="F278">
        <v>47</v>
      </c>
      <c r="G278">
        <v>6</v>
      </c>
      <c r="H278" t="s">
        <v>7</v>
      </c>
      <c r="I278">
        <v>9</v>
      </c>
      <c r="J278" t="s">
        <v>8</v>
      </c>
      <c r="K278">
        <v>12</v>
      </c>
    </row>
    <row r="279" spans="1:11" x14ac:dyDescent="0.3">
      <c r="A279">
        <v>278</v>
      </c>
      <c r="B279" t="s">
        <v>295</v>
      </c>
      <c r="C279" t="s">
        <v>52</v>
      </c>
      <c r="D279" s="3">
        <v>41122</v>
      </c>
      <c r="E279">
        <v>7038</v>
      </c>
      <c r="F279">
        <v>23</v>
      </c>
      <c r="G279">
        <v>7</v>
      </c>
      <c r="H279" t="s">
        <v>7</v>
      </c>
      <c r="I279">
        <v>4</v>
      </c>
      <c r="J279" t="s">
        <v>8</v>
      </c>
      <c r="K279">
        <v>5</v>
      </c>
    </row>
    <row r="280" spans="1:11" x14ac:dyDescent="0.3">
      <c r="A280">
        <v>279</v>
      </c>
      <c r="B280" t="s">
        <v>296</v>
      </c>
      <c r="C280" t="s">
        <v>19</v>
      </c>
      <c r="D280" s="3">
        <v>43479</v>
      </c>
      <c r="E280">
        <v>6314</v>
      </c>
      <c r="F280">
        <v>36</v>
      </c>
      <c r="G280">
        <v>8</v>
      </c>
      <c r="H280" t="s">
        <v>7</v>
      </c>
      <c r="I280">
        <v>7</v>
      </c>
      <c r="J280" t="s">
        <v>8</v>
      </c>
      <c r="K280">
        <v>10</v>
      </c>
    </row>
    <row r="281" spans="1:11" x14ac:dyDescent="0.3">
      <c r="A281">
        <v>280</v>
      </c>
      <c r="B281" t="s">
        <v>297</v>
      </c>
      <c r="C281" t="s">
        <v>19</v>
      </c>
      <c r="D281" s="3">
        <v>41562</v>
      </c>
      <c r="E281">
        <v>5982</v>
      </c>
      <c r="F281">
        <v>22</v>
      </c>
      <c r="G281">
        <v>1</v>
      </c>
      <c r="H281" t="s">
        <v>7</v>
      </c>
      <c r="I281">
        <v>7</v>
      </c>
      <c r="J281" t="s">
        <v>8</v>
      </c>
      <c r="K281">
        <v>10</v>
      </c>
    </row>
    <row r="282" spans="1:11" x14ac:dyDescent="0.3">
      <c r="A282">
        <v>281</v>
      </c>
      <c r="B282" t="s">
        <v>298</v>
      </c>
      <c r="C282" t="s">
        <v>21</v>
      </c>
      <c r="D282" s="3">
        <v>43726</v>
      </c>
      <c r="E282">
        <v>8453</v>
      </c>
      <c r="F282">
        <v>54</v>
      </c>
      <c r="G282">
        <v>6</v>
      </c>
      <c r="H282" t="s">
        <v>7</v>
      </c>
      <c r="I282">
        <v>9</v>
      </c>
      <c r="J282" t="s">
        <v>8</v>
      </c>
      <c r="K282">
        <v>12</v>
      </c>
    </row>
    <row r="283" spans="1:11" x14ac:dyDescent="0.3">
      <c r="A283">
        <v>282</v>
      </c>
      <c r="B283" t="s">
        <v>299</v>
      </c>
      <c r="C283" t="s">
        <v>19</v>
      </c>
      <c r="D283" s="3">
        <v>42670</v>
      </c>
      <c r="E283">
        <v>6055</v>
      </c>
      <c r="F283">
        <v>24</v>
      </c>
      <c r="G283">
        <v>6</v>
      </c>
      <c r="H283" t="s">
        <v>7</v>
      </c>
      <c r="I283">
        <v>4</v>
      </c>
      <c r="J283" t="s">
        <v>8</v>
      </c>
      <c r="K283">
        <v>5</v>
      </c>
    </row>
    <row r="284" spans="1:11" x14ac:dyDescent="0.3">
      <c r="A284">
        <v>283</v>
      </c>
      <c r="B284" t="s">
        <v>300</v>
      </c>
      <c r="C284" t="s">
        <v>14</v>
      </c>
      <c r="D284" s="3">
        <v>44550</v>
      </c>
      <c r="E284">
        <v>4228</v>
      </c>
      <c r="F284">
        <v>39</v>
      </c>
      <c r="G284">
        <v>14</v>
      </c>
      <c r="H284" t="s">
        <v>7</v>
      </c>
      <c r="I284">
        <v>7</v>
      </c>
      <c r="J284" t="s">
        <v>8</v>
      </c>
      <c r="K284">
        <v>10</v>
      </c>
    </row>
    <row r="285" spans="1:11" x14ac:dyDescent="0.3">
      <c r="A285">
        <v>284</v>
      </c>
      <c r="B285" t="s">
        <v>301</v>
      </c>
      <c r="C285" t="s">
        <v>52</v>
      </c>
      <c r="D285" s="3">
        <v>44980</v>
      </c>
      <c r="E285">
        <v>7409</v>
      </c>
      <c r="F285">
        <v>24</v>
      </c>
      <c r="G285">
        <v>2</v>
      </c>
      <c r="H285" t="s">
        <v>7</v>
      </c>
      <c r="I285">
        <v>8</v>
      </c>
      <c r="J285" t="s">
        <v>8</v>
      </c>
      <c r="K285">
        <v>10</v>
      </c>
    </row>
    <row r="286" spans="1:11" x14ac:dyDescent="0.3">
      <c r="A286">
        <v>285</v>
      </c>
      <c r="B286" t="s">
        <v>302</v>
      </c>
      <c r="C286" t="s">
        <v>14</v>
      </c>
      <c r="D286" s="3">
        <v>45461</v>
      </c>
      <c r="E286">
        <v>8323</v>
      </c>
      <c r="F286">
        <v>45</v>
      </c>
      <c r="G286">
        <v>14</v>
      </c>
      <c r="H286" t="s">
        <v>7</v>
      </c>
      <c r="I286">
        <v>5</v>
      </c>
      <c r="J286" t="s">
        <v>8</v>
      </c>
      <c r="K286">
        <v>7</v>
      </c>
    </row>
    <row r="287" spans="1:11" x14ac:dyDescent="0.3">
      <c r="A287">
        <v>286</v>
      </c>
      <c r="B287" t="s">
        <v>303</v>
      </c>
      <c r="C287" t="s">
        <v>25</v>
      </c>
      <c r="D287" s="3">
        <v>40234</v>
      </c>
      <c r="E287">
        <v>8505</v>
      </c>
      <c r="F287">
        <v>24</v>
      </c>
      <c r="G287">
        <v>9</v>
      </c>
      <c r="H287" t="s">
        <v>7</v>
      </c>
      <c r="I287">
        <v>5</v>
      </c>
      <c r="J287" t="s">
        <v>8</v>
      </c>
      <c r="K287">
        <v>7</v>
      </c>
    </row>
    <row r="288" spans="1:11" x14ac:dyDescent="0.3">
      <c r="A288">
        <v>287</v>
      </c>
      <c r="B288" t="s">
        <v>304</v>
      </c>
      <c r="C288" t="s">
        <v>21</v>
      </c>
      <c r="D288" s="3">
        <v>42944</v>
      </c>
      <c r="E288">
        <v>4786</v>
      </c>
      <c r="F288">
        <v>48</v>
      </c>
      <c r="G288">
        <v>1</v>
      </c>
      <c r="H288" t="s">
        <v>7</v>
      </c>
      <c r="I288">
        <v>5</v>
      </c>
      <c r="J288" t="s">
        <v>8</v>
      </c>
      <c r="K288">
        <v>7</v>
      </c>
    </row>
    <row r="289" spans="1:11" x14ac:dyDescent="0.3">
      <c r="A289">
        <v>288</v>
      </c>
      <c r="B289" t="s">
        <v>305</v>
      </c>
      <c r="C289" t="s">
        <v>52</v>
      </c>
      <c r="D289" s="3">
        <v>42631</v>
      </c>
      <c r="E289">
        <v>4383</v>
      </c>
      <c r="F289">
        <v>36</v>
      </c>
      <c r="G289">
        <v>6</v>
      </c>
      <c r="H289" t="s">
        <v>7</v>
      </c>
      <c r="I289">
        <v>8</v>
      </c>
      <c r="J289" t="s">
        <v>8</v>
      </c>
      <c r="K289">
        <v>10</v>
      </c>
    </row>
    <row r="290" spans="1:11" x14ac:dyDescent="0.3">
      <c r="A290">
        <v>289</v>
      </c>
      <c r="B290" t="s">
        <v>306</v>
      </c>
      <c r="C290" t="s">
        <v>11</v>
      </c>
      <c r="D290" s="3">
        <v>43363</v>
      </c>
      <c r="E290">
        <v>8743</v>
      </c>
      <c r="F290">
        <v>40</v>
      </c>
      <c r="G290">
        <v>13</v>
      </c>
      <c r="H290" t="s">
        <v>7</v>
      </c>
      <c r="I290">
        <v>9</v>
      </c>
      <c r="J290" t="s">
        <v>8</v>
      </c>
      <c r="K290">
        <v>12</v>
      </c>
    </row>
    <row r="291" spans="1:11" x14ac:dyDescent="0.3">
      <c r="A291">
        <v>290</v>
      </c>
      <c r="B291" t="s">
        <v>307</v>
      </c>
      <c r="C291" t="s">
        <v>14</v>
      </c>
      <c r="D291" s="3">
        <v>44975</v>
      </c>
      <c r="E291">
        <v>4241</v>
      </c>
      <c r="F291">
        <v>49</v>
      </c>
      <c r="G291">
        <v>6</v>
      </c>
      <c r="H291" t="s">
        <v>7</v>
      </c>
      <c r="I291">
        <v>7</v>
      </c>
      <c r="J291" t="s">
        <v>8</v>
      </c>
      <c r="K291">
        <v>10</v>
      </c>
    </row>
    <row r="292" spans="1:11" x14ac:dyDescent="0.3">
      <c r="A292">
        <v>291</v>
      </c>
      <c r="B292" t="s">
        <v>308</v>
      </c>
      <c r="C292" t="s">
        <v>25</v>
      </c>
      <c r="D292" s="3">
        <v>40811</v>
      </c>
      <c r="E292">
        <v>8229</v>
      </c>
      <c r="F292">
        <v>27</v>
      </c>
      <c r="G292">
        <v>14</v>
      </c>
      <c r="H292" t="s">
        <v>7</v>
      </c>
      <c r="I292">
        <v>7</v>
      </c>
      <c r="J292" t="s">
        <v>8</v>
      </c>
      <c r="K292">
        <v>10</v>
      </c>
    </row>
    <row r="293" spans="1:11" x14ac:dyDescent="0.3">
      <c r="A293">
        <v>292</v>
      </c>
      <c r="B293" t="s">
        <v>309</v>
      </c>
      <c r="C293" t="s">
        <v>11</v>
      </c>
      <c r="D293" s="3">
        <v>43076</v>
      </c>
      <c r="E293">
        <v>6578</v>
      </c>
      <c r="F293">
        <v>31</v>
      </c>
      <c r="G293">
        <v>12</v>
      </c>
      <c r="H293" t="s">
        <v>7</v>
      </c>
      <c r="I293">
        <v>8</v>
      </c>
      <c r="J293" t="s">
        <v>8</v>
      </c>
      <c r="K293">
        <v>10</v>
      </c>
    </row>
    <row r="294" spans="1:11" x14ac:dyDescent="0.3">
      <c r="A294">
        <v>293</v>
      </c>
      <c r="B294" t="s">
        <v>310</v>
      </c>
      <c r="C294" t="s">
        <v>21</v>
      </c>
      <c r="D294" s="3">
        <v>43475</v>
      </c>
      <c r="E294">
        <v>5964</v>
      </c>
      <c r="F294">
        <v>30</v>
      </c>
      <c r="G294">
        <v>12</v>
      </c>
      <c r="H294" t="s">
        <v>7</v>
      </c>
      <c r="I294">
        <v>4</v>
      </c>
      <c r="J294" t="s">
        <v>8</v>
      </c>
      <c r="K294">
        <v>5</v>
      </c>
    </row>
    <row r="295" spans="1:11" x14ac:dyDescent="0.3">
      <c r="A295">
        <v>294</v>
      </c>
      <c r="B295" t="s">
        <v>311</v>
      </c>
      <c r="C295" t="s">
        <v>21</v>
      </c>
      <c r="D295" s="3">
        <v>42257</v>
      </c>
      <c r="E295">
        <v>5244</v>
      </c>
      <c r="F295">
        <v>56</v>
      </c>
      <c r="G295">
        <v>12</v>
      </c>
      <c r="H295" t="s">
        <v>7</v>
      </c>
      <c r="I295">
        <v>7</v>
      </c>
      <c r="J295" t="s">
        <v>8</v>
      </c>
      <c r="K295">
        <v>10</v>
      </c>
    </row>
    <row r="296" spans="1:11" x14ac:dyDescent="0.3">
      <c r="A296">
        <v>295</v>
      </c>
      <c r="B296" t="s">
        <v>312</v>
      </c>
      <c r="C296" t="s">
        <v>14</v>
      </c>
      <c r="D296" s="3">
        <v>44544</v>
      </c>
      <c r="E296">
        <v>6169</v>
      </c>
      <c r="F296">
        <v>26</v>
      </c>
      <c r="G296">
        <v>7</v>
      </c>
      <c r="H296" t="s">
        <v>7</v>
      </c>
      <c r="I296">
        <v>4</v>
      </c>
      <c r="J296" t="s">
        <v>8</v>
      </c>
      <c r="K296">
        <v>5</v>
      </c>
    </row>
    <row r="297" spans="1:11" x14ac:dyDescent="0.3">
      <c r="A297">
        <v>296</v>
      </c>
      <c r="B297" t="s">
        <v>313</v>
      </c>
      <c r="C297" t="s">
        <v>19</v>
      </c>
      <c r="D297" s="3">
        <v>45581</v>
      </c>
      <c r="E297">
        <v>4802</v>
      </c>
      <c r="F297">
        <v>31</v>
      </c>
      <c r="G297">
        <v>9</v>
      </c>
      <c r="H297" t="s">
        <v>7</v>
      </c>
      <c r="I297">
        <v>9</v>
      </c>
      <c r="J297" t="s">
        <v>8</v>
      </c>
      <c r="K297">
        <v>12</v>
      </c>
    </row>
    <row r="298" spans="1:11" x14ac:dyDescent="0.3">
      <c r="A298">
        <v>297</v>
      </c>
      <c r="B298" t="s">
        <v>314</v>
      </c>
      <c r="C298" t="s">
        <v>11</v>
      </c>
      <c r="D298" s="3">
        <v>45214</v>
      </c>
      <c r="E298">
        <v>7614</v>
      </c>
      <c r="F298">
        <v>39</v>
      </c>
      <c r="G298">
        <v>10</v>
      </c>
      <c r="H298" t="s">
        <v>7</v>
      </c>
      <c r="I298">
        <v>6</v>
      </c>
      <c r="J298" t="s">
        <v>8</v>
      </c>
      <c r="K298">
        <v>7</v>
      </c>
    </row>
    <row r="299" spans="1:11" x14ac:dyDescent="0.3">
      <c r="A299">
        <v>298</v>
      </c>
      <c r="B299" t="s">
        <v>315</v>
      </c>
      <c r="C299" t="s">
        <v>14</v>
      </c>
      <c r="D299" s="3">
        <v>42231</v>
      </c>
      <c r="E299">
        <v>7276</v>
      </c>
      <c r="F299">
        <v>25</v>
      </c>
      <c r="G299">
        <v>4</v>
      </c>
      <c r="H299" t="s">
        <v>7</v>
      </c>
      <c r="I299">
        <v>9</v>
      </c>
      <c r="J299" t="s">
        <v>8</v>
      </c>
      <c r="K299">
        <v>12</v>
      </c>
    </row>
    <row r="300" spans="1:11" x14ac:dyDescent="0.3">
      <c r="A300">
        <v>299</v>
      </c>
      <c r="B300" t="s">
        <v>316</v>
      </c>
      <c r="C300" t="s">
        <v>25</v>
      </c>
      <c r="D300" s="3">
        <v>43607</v>
      </c>
      <c r="E300">
        <v>7427</v>
      </c>
      <c r="F300">
        <v>41</v>
      </c>
      <c r="G300">
        <v>2</v>
      </c>
      <c r="H300" t="s">
        <v>7</v>
      </c>
      <c r="I300">
        <v>9</v>
      </c>
      <c r="J300" t="s">
        <v>8</v>
      </c>
      <c r="K300">
        <v>12</v>
      </c>
    </row>
    <row r="301" spans="1:11" x14ac:dyDescent="0.3">
      <c r="A301">
        <v>300</v>
      </c>
      <c r="B301" t="s">
        <v>317</v>
      </c>
      <c r="C301" t="s">
        <v>19</v>
      </c>
      <c r="D301" s="3">
        <v>45034</v>
      </c>
      <c r="E301">
        <v>8461</v>
      </c>
      <c r="F301">
        <v>25</v>
      </c>
      <c r="G301">
        <v>6</v>
      </c>
      <c r="H301" t="s">
        <v>7</v>
      </c>
      <c r="I301">
        <v>5</v>
      </c>
      <c r="J301" t="s">
        <v>8</v>
      </c>
      <c r="K301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50DB-F579-4ACE-BB27-F178E4A7A093}">
  <dimension ref="A1:P349"/>
  <sheetViews>
    <sheetView tabSelected="1" topLeftCell="D1" workbookViewId="0">
      <selection activeCell="P4" sqref="P4"/>
    </sheetView>
  </sheetViews>
  <sheetFormatPr defaultRowHeight="14.4" x14ac:dyDescent="0.3"/>
  <cols>
    <col min="1" max="1" width="13.44140625" customWidth="1"/>
    <col min="2" max="2" width="24.44140625" bestFit="1" customWidth="1"/>
    <col min="3" max="3" width="13" customWidth="1"/>
    <col min="4" max="4" width="21.33203125" bestFit="1" customWidth="1"/>
    <col min="5" max="5" width="12.5546875" bestFit="1" customWidth="1"/>
    <col min="6" max="6" width="19.5546875" bestFit="1" customWidth="1"/>
    <col min="7" max="7" width="18.21875" customWidth="1"/>
    <col min="8" max="8" width="19.5546875" customWidth="1"/>
    <col min="9" max="9" width="11.33203125" customWidth="1"/>
    <col min="10" max="10" width="18.6640625" bestFit="1" customWidth="1"/>
    <col min="11" max="11" width="14.77734375" customWidth="1"/>
    <col min="12" max="12" width="13.5546875" customWidth="1"/>
    <col min="13" max="13" width="17.77734375" bestFit="1" customWidth="1"/>
    <col min="14" max="14" width="15.77734375" bestFit="1" customWidth="1"/>
    <col min="15" max="15" width="12.5546875" bestFit="1" customWidth="1"/>
    <col min="16" max="16" width="10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320</v>
      </c>
      <c r="L1" t="s">
        <v>321</v>
      </c>
      <c r="M1" t="s">
        <v>332</v>
      </c>
      <c r="N1" t="s">
        <v>333</v>
      </c>
      <c r="O1" t="s">
        <v>888</v>
      </c>
    </row>
    <row r="2" spans="1:16" x14ac:dyDescent="0.3">
      <c r="A2">
        <v>1</v>
      </c>
      <c r="B2" t="s">
        <v>10</v>
      </c>
      <c r="C2" t="s">
        <v>11</v>
      </c>
      <c r="D2" s="4">
        <v>43059</v>
      </c>
      <c r="E2">
        <v>6614</v>
      </c>
      <c r="F2">
        <v>26</v>
      </c>
      <c r="G2">
        <v>8</v>
      </c>
      <c r="H2">
        <v>6</v>
      </c>
      <c r="I2">
        <v>7</v>
      </c>
      <c r="J2" t="s">
        <v>12</v>
      </c>
      <c r="K2">
        <f>DAYS360(D2,$H$306,FALSE)</f>
        <v>2488</v>
      </c>
      <c r="L2" t="str">
        <f>LEFT(B2,FIND(" ",B2))</f>
        <v xml:space="preserve">Erika </v>
      </c>
      <c r="M2" t="str">
        <f>IF(MONTH(Table1[[#This Row],[Date of Joining]])=1,"Yes","No")</f>
        <v>No</v>
      </c>
      <c r="N2" t="str">
        <f>IF(AND(Table1[[#This Row],[Age]] &gt; 35, Table1[[#This Row],[Experience (Years)]] &gt; 7), "Experienced", "Not Experienced")</f>
        <v>Not Experienced</v>
      </c>
      <c r="O2" s="4">
        <f>DATE(YEAR(Table1[[#This Row],[Date of Joining]]) + 1, MONTH(Table1[[#This Row],[Date of Joining]]), DAY(Table1[[#This Row],[Date of Joining]]))</f>
        <v>43424</v>
      </c>
      <c r="P2" s="4"/>
    </row>
    <row r="3" spans="1:16" x14ac:dyDescent="0.3">
      <c r="A3">
        <v>2</v>
      </c>
      <c r="B3" t="s">
        <v>13</v>
      </c>
      <c r="C3" t="s">
        <v>14</v>
      </c>
      <c r="D3" s="4">
        <v>41240</v>
      </c>
      <c r="E3">
        <v>7499</v>
      </c>
      <c r="F3">
        <v>40</v>
      </c>
      <c r="G3">
        <v>11</v>
      </c>
      <c r="H3">
        <v>9</v>
      </c>
      <c r="I3">
        <v>12</v>
      </c>
      <c r="J3" t="s">
        <v>15</v>
      </c>
      <c r="K3">
        <f t="shared" ref="K3:K66" si="0">DAYS360(D3,$H$306,FALSE)</f>
        <v>4281</v>
      </c>
      <c r="L3" t="str">
        <f t="shared" ref="L3:L66" si="1">LEFT(B3,FIND(" ",B3))</f>
        <v xml:space="preserve">Mark </v>
      </c>
      <c r="M3" t="str">
        <f>IF(MONTH(Table1[[#This Row],[Date of Joining]])=1,"Yes","No")</f>
        <v>No</v>
      </c>
      <c r="N3" t="str">
        <f>IF(AND(Table1[[#This Row],[Age]] &gt; 35, Table1[[#This Row],[Experience (Years)]] &gt; 7), "Experienced", "Not Experienced")</f>
        <v>Experienced</v>
      </c>
      <c r="O3" s="4">
        <f>DATE(YEAR(Table1[[#This Row],[Date of Joining]]) + 1, MONTH(Table1[[#This Row],[Date of Joining]]), DAY(Table1[[#This Row],[Date of Joining]]))</f>
        <v>41605</v>
      </c>
      <c r="P3" s="4"/>
    </row>
    <row r="4" spans="1:16" x14ac:dyDescent="0.3">
      <c r="A4">
        <v>3</v>
      </c>
      <c r="B4" t="s">
        <v>16</v>
      </c>
      <c r="C4" t="s">
        <v>17</v>
      </c>
      <c r="D4" s="4">
        <v>41936</v>
      </c>
      <c r="E4">
        <v>8220</v>
      </c>
      <c r="F4">
        <v>47</v>
      </c>
      <c r="G4">
        <v>11</v>
      </c>
      <c r="H4">
        <v>8</v>
      </c>
      <c r="I4">
        <v>10</v>
      </c>
      <c r="J4" t="s">
        <v>12</v>
      </c>
      <c r="K4">
        <f t="shared" si="0"/>
        <v>3594</v>
      </c>
      <c r="L4" t="str">
        <f t="shared" si="1"/>
        <v xml:space="preserve">Amber </v>
      </c>
      <c r="M4" t="str">
        <f>IF(MONTH(Table1[[#This Row],[Date of Joining]])=1,"Yes","No")</f>
        <v>No</v>
      </c>
      <c r="N4" t="str">
        <f>IF(AND(Table1[[#This Row],[Age]] &gt; 35, Table1[[#This Row],[Experience (Years)]] &gt; 7), "Experienced", "Not Experienced")</f>
        <v>Experienced</v>
      </c>
      <c r="O4" s="4">
        <f>DATE(YEAR(Table1[[#This Row],[Date of Joining]]) + 1, MONTH(Table1[[#This Row],[Date of Joining]]), DAY(Table1[[#This Row],[Date of Joining]]))</f>
        <v>42301</v>
      </c>
      <c r="P4" s="4"/>
    </row>
    <row r="5" spans="1:16" x14ac:dyDescent="0.3">
      <c r="A5">
        <v>4</v>
      </c>
      <c r="B5" t="s">
        <v>18</v>
      </c>
      <c r="C5" t="s">
        <v>19</v>
      </c>
      <c r="D5" s="4">
        <v>42572</v>
      </c>
      <c r="E5">
        <v>6578</v>
      </c>
      <c r="F5">
        <v>42</v>
      </c>
      <c r="G5">
        <v>4</v>
      </c>
      <c r="H5">
        <v>9</v>
      </c>
      <c r="I5">
        <v>12</v>
      </c>
      <c r="J5" t="s">
        <v>15</v>
      </c>
      <c r="K5">
        <f t="shared" si="0"/>
        <v>2967</v>
      </c>
      <c r="L5" t="str">
        <f t="shared" si="1"/>
        <v xml:space="preserve">Stephanie </v>
      </c>
      <c r="M5" t="str">
        <f>IF(MONTH(Table1[[#This Row],[Date of Joining]])=1,"Yes","No")</f>
        <v>No</v>
      </c>
      <c r="N5" t="str">
        <f>IF(AND(Table1[[#This Row],[Age]] &gt; 35, Table1[[#This Row],[Experience (Years)]] &gt; 7), "Experienced", "Not Experienced")</f>
        <v>Not Experienced</v>
      </c>
      <c r="O5" s="4">
        <f>DATE(YEAR(Table1[[#This Row],[Date of Joining]]) + 1, MONTH(Table1[[#This Row],[Date of Joining]]), DAY(Table1[[#This Row],[Date of Joining]]))</f>
        <v>42937</v>
      </c>
      <c r="P5" s="4"/>
    </row>
    <row r="6" spans="1:16" x14ac:dyDescent="0.3">
      <c r="A6">
        <v>5</v>
      </c>
      <c r="B6" t="s">
        <v>20</v>
      </c>
      <c r="C6" t="s">
        <v>21</v>
      </c>
      <c r="D6" s="4">
        <v>43738</v>
      </c>
      <c r="E6">
        <v>5705</v>
      </c>
      <c r="F6">
        <v>43</v>
      </c>
      <c r="G6">
        <v>6</v>
      </c>
      <c r="H6">
        <v>6</v>
      </c>
      <c r="I6">
        <v>7</v>
      </c>
      <c r="J6" t="s">
        <v>12</v>
      </c>
      <c r="K6">
        <f t="shared" si="0"/>
        <v>1818</v>
      </c>
      <c r="L6" t="str">
        <f t="shared" si="1"/>
        <v xml:space="preserve">William </v>
      </c>
      <c r="M6" t="str">
        <f>IF(MONTH(Table1[[#This Row],[Date of Joining]])=1,"Yes","No")</f>
        <v>No</v>
      </c>
      <c r="N6" t="str">
        <f>IF(AND(Table1[[#This Row],[Age]] &gt; 35, Table1[[#This Row],[Experience (Years)]] &gt; 7), "Experienced", "Not Experienced")</f>
        <v>Not Experienced</v>
      </c>
      <c r="O6" s="4">
        <f>DATE(YEAR(Table1[[#This Row],[Date of Joining]]) + 1, MONTH(Table1[[#This Row],[Date of Joining]]), DAY(Table1[[#This Row],[Date of Joining]]))</f>
        <v>44104</v>
      </c>
      <c r="P6" s="4"/>
    </row>
    <row r="7" spans="1:16" x14ac:dyDescent="0.3">
      <c r="A7">
        <v>6</v>
      </c>
      <c r="B7" t="s">
        <v>22</v>
      </c>
      <c r="C7" t="s">
        <v>14</v>
      </c>
      <c r="D7" s="4">
        <v>40655</v>
      </c>
      <c r="E7">
        <v>6133</v>
      </c>
      <c r="F7">
        <v>25</v>
      </c>
      <c r="G7">
        <v>11</v>
      </c>
      <c r="H7">
        <v>4</v>
      </c>
      <c r="I7">
        <v>5</v>
      </c>
      <c r="J7" t="s">
        <v>12</v>
      </c>
      <c r="K7">
        <f t="shared" si="0"/>
        <v>4856</v>
      </c>
      <c r="L7" t="str">
        <f t="shared" si="1"/>
        <v xml:space="preserve">Samuel </v>
      </c>
      <c r="M7" t="str">
        <f>IF(MONTH(Table1[[#This Row],[Date of Joining]])=1,"Yes","No")</f>
        <v>No</v>
      </c>
      <c r="N7" t="str">
        <f>IF(AND(Table1[[#This Row],[Age]] &gt; 35, Table1[[#This Row],[Experience (Years)]] &gt; 7), "Experienced", "Not Experienced")</f>
        <v>Not Experienced</v>
      </c>
      <c r="O7" s="4">
        <f>DATE(YEAR(Table1[[#This Row],[Date of Joining]]) + 1, MONTH(Table1[[#This Row],[Date of Joining]]), DAY(Table1[[#This Row],[Date of Joining]]))</f>
        <v>41021</v>
      </c>
      <c r="P7" s="4"/>
    </row>
    <row r="8" spans="1:16" x14ac:dyDescent="0.3">
      <c r="A8">
        <v>7</v>
      </c>
      <c r="B8" t="s">
        <v>23</v>
      </c>
      <c r="C8" t="s">
        <v>14</v>
      </c>
      <c r="D8" s="4">
        <v>45460</v>
      </c>
      <c r="E8">
        <v>5096</v>
      </c>
      <c r="F8">
        <v>29</v>
      </c>
      <c r="G8">
        <v>13</v>
      </c>
      <c r="H8">
        <v>8</v>
      </c>
      <c r="I8">
        <v>10</v>
      </c>
      <c r="J8" t="s">
        <v>12</v>
      </c>
      <c r="K8">
        <f t="shared" si="0"/>
        <v>121</v>
      </c>
      <c r="L8" t="str">
        <f t="shared" si="1"/>
        <v xml:space="preserve">Brian </v>
      </c>
      <c r="M8" t="str">
        <f>IF(MONTH(Table1[[#This Row],[Date of Joining]])=1,"Yes","No")</f>
        <v>No</v>
      </c>
      <c r="N8" t="str">
        <f>IF(AND(Table1[[#This Row],[Age]] &gt; 35, Table1[[#This Row],[Experience (Years)]] &gt; 7), "Experienced", "Not Experienced")</f>
        <v>Not Experienced</v>
      </c>
      <c r="O8" s="4">
        <f>DATE(YEAR(Table1[[#This Row],[Date of Joining]]) + 1, MONTH(Table1[[#This Row],[Date of Joining]]), DAY(Table1[[#This Row],[Date of Joining]]))</f>
        <v>45825</v>
      </c>
      <c r="P8" s="4"/>
    </row>
    <row r="9" spans="1:16" x14ac:dyDescent="0.3">
      <c r="A9">
        <v>8</v>
      </c>
      <c r="B9" t="s">
        <v>24</v>
      </c>
      <c r="C9" t="s">
        <v>25</v>
      </c>
      <c r="D9" s="4">
        <v>43734</v>
      </c>
      <c r="E9">
        <v>3771</v>
      </c>
      <c r="F9">
        <v>35</v>
      </c>
      <c r="G9">
        <v>2</v>
      </c>
      <c r="H9">
        <v>5</v>
      </c>
      <c r="I9">
        <v>7</v>
      </c>
      <c r="J9" t="s">
        <v>12</v>
      </c>
      <c r="K9">
        <f t="shared" si="0"/>
        <v>1822</v>
      </c>
      <c r="L9" t="str">
        <f t="shared" si="1"/>
        <v xml:space="preserve">Jonathan </v>
      </c>
      <c r="M9" t="str">
        <f>IF(MONTH(Table1[[#This Row],[Date of Joining]])=1,"Yes","No")</f>
        <v>No</v>
      </c>
      <c r="N9" t="str">
        <f>IF(AND(Table1[[#This Row],[Age]] &gt; 35, Table1[[#This Row],[Experience (Years)]] &gt; 7), "Experienced", "Not Experienced")</f>
        <v>Not Experienced</v>
      </c>
      <c r="O9" s="4">
        <f>DATE(YEAR(Table1[[#This Row],[Date of Joining]]) + 1, MONTH(Table1[[#This Row],[Date of Joining]]), DAY(Table1[[#This Row],[Date of Joining]]))</f>
        <v>44100</v>
      </c>
      <c r="P9" s="4"/>
    </row>
    <row r="10" spans="1:16" x14ac:dyDescent="0.3">
      <c r="A10">
        <v>9</v>
      </c>
      <c r="B10" t="s">
        <v>26</v>
      </c>
      <c r="C10" t="s">
        <v>17</v>
      </c>
      <c r="D10" s="4">
        <v>41677</v>
      </c>
      <c r="E10">
        <v>8754</v>
      </c>
      <c r="F10">
        <v>50</v>
      </c>
      <c r="G10">
        <v>4</v>
      </c>
      <c r="H10">
        <v>6</v>
      </c>
      <c r="I10">
        <v>7</v>
      </c>
      <c r="J10" t="s">
        <v>12</v>
      </c>
      <c r="K10">
        <f t="shared" si="0"/>
        <v>3851</v>
      </c>
      <c r="L10" t="str">
        <f t="shared" si="1"/>
        <v xml:space="preserve">Anthony </v>
      </c>
      <c r="M10" t="str">
        <f>IF(MONTH(Table1[[#This Row],[Date of Joining]])=1,"Yes","No")</f>
        <v>No</v>
      </c>
      <c r="N10" t="str">
        <f>IF(AND(Table1[[#This Row],[Age]] &gt; 35, Table1[[#This Row],[Experience (Years)]] &gt; 7), "Experienced", "Not Experienced")</f>
        <v>Not Experienced</v>
      </c>
      <c r="O10" s="4">
        <f>DATE(YEAR(Table1[[#This Row],[Date of Joining]]) + 1, MONTH(Table1[[#This Row],[Date of Joining]]), DAY(Table1[[#This Row],[Date of Joining]]))</f>
        <v>42042</v>
      </c>
      <c r="P10" s="4"/>
    </row>
    <row r="11" spans="1:16" x14ac:dyDescent="0.3">
      <c r="A11">
        <v>10</v>
      </c>
      <c r="B11" t="s">
        <v>27</v>
      </c>
      <c r="C11" t="s">
        <v>11</v>
      </c>
      <c r="D11" s="4">
        <v>45386</v>
      </c>
      <c r="E11">
        <v>4462</v>
      </c>
      <c r="F11">
        <v>53</v>
      </c>
      <c r="G11">
        <v>1</v>
      </c>
      <c r="H11">
        <v>6</v>
      </c>
      <c r="I11">
        <v>7</v>
      </c>
      <c r="J11" t="s">
        <v>12</v>
      </c>
      <c r="K11">
        <f t="shared" si="0"/>
        <v>194</v>
      </c>
      <c r="L11" t="str">
        <f t="shared" si="1"/>
        <v xml:space="preserve">Jody </v>
      </c>
      <c r="M11" t="str">
        <f>IF(MONTH(Table1[[#This Row],[Date of Joining]])=1,"Yes","No")</f>
        <v>No</v>
      </c>
      <c r="N11" t="str">
        <f>IF(AND(Table1[[#This Row],[Age]] &gt; 35, Table1[[#This Row],[Experience (Years)]] &gt; 7), "Experienced", "Not Experienced")</f>
        <v>Not Experienced</v>
      </c>
      <c r="O11" s="4">
        <f>DATE(YEAR(Table1[[#This Row],[Date of Joining]]) + 1, MONTH(Table1[[#This Row],[Date of Joining]]), DAY(Table1[[#This Row],[Date of Joining]]))</f>
        <v>45751</v>
      </c>
      <c r="P11" s="4"/>
    </row>
    <row r="12" spans="1:16" x14ac:dyDescent="0.3">
      <c r="A12">
        <v>11</v>
      </c>
      <c r="B12" t="s">
        <v>28</v>
      </c>
      <c r="C12" t="s">
        <v>19</v>
      </c>
      <c r="D12" s="4">
        <v>42715</v>
      </c>
      <c r="E12">
        <v>6345</v>
      </c>
      <c r="F12">
        <v>38</v>
      </c>
      <c r="G12">
        <v>7</v>
      </c>
      <c r="H12">
        <v>4</v>
      </c>
      <c r="I12">
        <v>5</v>
      </c>
      <c r="J12" t="s">
        <v>12</v>
      </c>
      <c r="K12">
        <f t="shared" si="0"/>
        <v>2827</v>
      </c>
      <c r="L12" t="str">
        <f t="shared" si="1"/>
        <v xml:space="preserve">David </v>
      </c>
      <c r="M12" t="str">
        <f>IF(MONTH(Table1[[#This Row],[Date of Joining]])=1,"Yes","No")</f>
        <v>No</v>
      </c>
      <c r="N12" t="str">
        <f>IF(AND(Table1[[#This Row],[Age]] &gt; 35, Table1[[#This Row],[Experience (Years)]] &gt; 7), "Experienced", "Not Experienced")</f>
        <v>Not Experienced</v>
      </c>
      <c r="O12" s="4">
        <f>DATE(YEAR(Table1[[#This Row],[Date of Joining]]) + 1, MONTH(Table1[[#This Row],[Date of Joining]]), DAY(Table1[[#This Row],[Date of Joining]]))</f>
        <v>43080</v>
      </c>
      <c r="P12" s="4"/>
    </row>
    <row r="13" spans="1:16" x14ac:dyDescent="0.3">
      <c r="A13">
        <v>12</v>
      </c>
      <c r="B13" t="s">
        <v>29</v>
      </c>
      <c r="C13" t="s">
        <v>14</v>
      </c>
      <c r="D13" s="4">
        <v>45294</v>
      </c>
      <c r="E13">
        <v>8141</v>
      </c>
      <c r="F13">
        <v>45</v>
      </c>
      <c r="G13">
        <v>5</v>
      </c>
      <c r="H13">
        <v>4</v>
      </c>
      <c r="I13">
        <v>5</v>
      </c>
      <c r="J13" t="s">
        <v>12</v>
      </c>
      <c r="K13">
        <f t="shared" si="0"/>
        <v>285</v>
      </c>
      <c r="L13" t="str">
        <f t="shared" si="1"/>
        <v xml:space="preserve">Valerie </v>
      </c>
      <c r="M13" t="str">
        <f>IF(MONTH(Table1[[#This Row],[Date of Joining]])=1,"Yes","No")</f>
        <v>Yes</v>
      </c>
      <c r="N13" t="str">
        <f>IF(AND(Table1[[#This Row],[Age]] &gt; 35, Table1[[#This Row],[Experience (Years)]] &gt; 7), "Experienced", "Not Experienced")</f>
        <v>Not Experienced</v>
      </c>
      <c r="O13" s="4">
        <f>DATE(YEAR(Table1[[#This Row],[Date of Joining]]) + 1, MONTH(Table1[[#This Row],[Date of Joining]]), DAY(Table1[[#This Row],[Date of Joining]]))</f>
        <v>45660</v>
      </c>
      <c r="P13" s="4"/>
    </row>
    <row r="14" spans="1:16" x14ac:dyDescent="0.3">
      <c r="A14">
        <v>13</v>
      </c>
      <c r="B14" t="s">
        <v>30</v>
      </c>
      <c r="C14" t="s">
        <v>17</v>
      </c>
      <c r="D14" s="4">
        <v>40117</v>
      </c>
      <c r="E14">
        <v>7082</v>
      </c>
      <c r="F14">
        <v>32</v>
      </c>
      <c r="G14">
        <v>13</v>
      </c>
      <c r="H14">
        <v>7</v>
      </c>
      <c r="I14">
        <v>10</v>
      </c>
      <c r="J14" t="s">
        <v>12</v>
      </c>
      <c r="K14">
        <f t="shared" si="0"/>
        <v>5388</v>
      </c>
      <c r="L14" t="str">
        <f t="shared" si="1"/>
        <v xml:space="preserve">John </v>
      </c>
      <c r="M14" t="str">
        <f>IF(MONTH(Table1[[#This Row],[Date of Joining]])=1,"Yes","No")</f>
        <v>No</v>
      </c>
      <c r="N14" t="str">
        <f>IF(AND(Table1[[#This Row],[Age]] &gt; 35, Table1[[#This Row],[Experience (Years)]] &gt; 7), "Experienced", "Not Experienced")</f>
        <v>Not Experienced</v>
      </c>
      <c r="O14" s="4">
        <f>DATE(YEAR(Table1[[#This Row],[Date of Joining]]) + 1, MONTH(Table1[[#This Row],[Date of Joining]]), DAY(Table1[[#This Row],[Date of Joining]]))</f>
        <v>40482</v>
      </c>
      <c r="P14" s="4"/>
    </row>
    <row r="15" spans="1:16" x14ac:dyDescent="0.3">
      <c r="A15">
        <v>14</v>
      </c>
      <c r="B15" t="s">
        <v>31</v>
      </c>
      <c r="C15" t="s">
        <v>11</v>
      </c>
      <c r="D15" s="4">
        <v>42363</v>
      </c>
      <c r="E15">
        <v>6325</v>
      </c>
      <c r="F15">
        <v>45</v>
      </c>
      <c r="G15">
        <v>1</v>
      </c>
      <c r="H15">
        <v>8</v>
      </c>
      <c r="I15">
        <v>10</v>
      </c>
      <c r="J15" t="s">
        <v>12</v>
      </c>
      <c r="K15">
        <f t="shared" si="0"/>
        <v>3173</v>
      </c>
      <c r="L15" t="str">
        <f t="shared" si="1"/>
        <v xml:space="preserve">Lee </v>
      </c>
      <c r="M15" t="str">
        <f>IF(MONTH(Table1[[#This Row],[Date of Joining]])=1,"Yes","No")</f>
        <v>No</v>
      </c>
      <c r="N15" t="str">
        <f>IF(AND(Table1[[#This Row],[Age]] &gt; 35, Table1[[#This Row],[Experience (Years)]] &gt; 7), "Experienced", "Not Experienced")</f>
        <v>Not Experienced</v>
      </c>
      <c r="O15" s="4">
        <f>DATE(YEAR(Table1[[#This Row],[Date of Joining]]) + 1, MONTH(Table1[[#This Row],[Date of Joining]]), DAY(Table1[[#This Row],[Date of Joining]]))</f>
        <v>42729</v>
      </c>
      <c r="P15" s="4"/>
    </row>
    <row r="16" spans="1:16" x14ac:dyDescent="0.3">
      <c r="A16">
        <v>15</v>
      </c>
      <c r="B16" t="s">
        <v>32</v>
      </c>
      <c r="C16" t="s">
        <v>21</v>
      </c>
      <c r="D16" s="4">
        <v>44418</v>
      </c>
      <c r="E16">
        <v>6296</v>
      </c>
      <c r="F16">
        <v>33</v>
      </c>
      <c r="G16">
        <v>3</v>
      </c>
      <c r="H16">
        <v>7</v>
      </c>
      <c r="I16">
        <v>10</v>
      </c>
      <c r="J16" t="s">
        <v>12</v>
      </c>
      <c r="K16">
        <f t="shared" si="0"/>
        <v>1148</v>
      </c>
      <c r="L16" t="str">
        <f t="shared" si="1"/>
        <v xml:space="preserve">Mark </v>
      </c>
      <c r="M16" t="str">
        <f>IF(MONTH(Table1[[#This Row],[Date of Joining]])=1,"Yes","No")</f>
        <v>No</v>
      </c>
      <c r="N16" t="str">
        <f>IF(AND(Table1[[#This Row],[Age]] &gt; 35, Table1[[#This Row],[Experience (Years)]] &gt; 7), "Experienced", "Not Experienced")</f>
        <v>Not Experienced</v>
      </c>
      <c r="O16" s="4">
        <f>DATE(YEAR(Table1[[#This Row],[Date of Joining]]) + 1, MONTH(Table1[[#This Row],[Date of Joining]]), DAY(Table1[[#This Row],[Date of Joining]]))</f>
        <v>44783</v>
      </c>
      <c r="P16" s="4"/>
    </row>
    <row r="17" spans="1:16" x14ac:dyDescent="0.3">
      <c r="A17">
        <v>16</v>
      </c>
      <c r="B17" t="s">
        <v>33</v>
      </c>
      <c r="C17" t="s">
        <v>21</v>
      </c>
      <c r="D17" s="4">
        <v>43935</v>
      </c>
      <c r="E17">
        <v>6504</v>
      </c>
      <c r="F17">
        <v>39</v>
      </c>
      <c r="G17">
        <v>2</v>
      </c>
      <c r="H17">
        <v>6</v>
      </c>
      <c r="I17">
        <v>7</v>
      </c>
      <c r="J17" t="s">
        <v>12</v>
      </c>
      <c r="K17">
        <f t="shared" si="0"/>
        <v>1624</v>
      </c>
      <c r="L17" t="str">
        <f t="shared" si="1"/>
        <v xml:space="preserve">Ricardo </v>
      </c>
      <c r="M17" t="str">
        <f>IF(MONTH(Table1[[#This Row],[Date of Joining]])=1,"Yes","No")</f>
        <v>No</v>
      </c>
      <c r="N17" t="str">
        <f>IF(AND(Table1[[#This Row],[Age]] &gt; 35, Table1[[#This Row],[Experience (Years)]] &gt; 7), "Experienced", "Not Experienced")</f>
        <v>Not Experienced</v>
      </c>
      <c r="O17" s="4">
        <f>DATE(YEAR(Table1[[#This Row],[Date of Joining]]) + 1, MONTH(Table1[[#This Row],[Date of Joining]]), DAY(Table1[[#This Row],[Date of Joining]]))</f>
        <v>44300</v>
      </c>
      <c r="P17" s="4"/>
    </row>
    <row r="18" spans="1:16" x14ac:dyDescent="0.3">
      <c r="A18">
        <v>17</v>
      </c>
      <c r="B18" t="s">
        <v>34</v>
      </c>
      <c r="C18" t="s">
        <v>21</v>
      </c>
      <c r="D18" s="4">
        <v>43538</v>
      </c>
      <c r="E18">
        <v>4894</v>
      </c>
      <c r="F18">
        <v>56</v>
      </c>
      <c r="G18">
        <v>1</v>
      </c>
      <c r="H18">
        <v>6</v>
      </c>
      <c r="I18">
        <v>7</v>
      </c>
      <c r="J18" t="s">
        <v>12</v>
      </c>
      <c r="K18">
        <f t="shared" si="0"/>
        <v>2014</v>
      </c>
      <c r="L18" t="str">
        <f t="shared" si="1"/>
        <v xml:space="preserve">Nicole </v>
      </c>
      <c r="M18" t="str">
        <f>IF(MONTH(Table1[[#This Row],[Date of Joining]])=1,"Yes","No")</f>
        <v>No</v>
      </c>
      <c r="N18" t="str">
        <f>IF(AND(Table1[[#This Row],[Age]] &gt; 35, Table1[[#This Row],[Experience (Years)]] &gt; 7), "Experienced", "Not Experienced")</f>
        <v>Not Experienced</v>
      </c>
      <c r="O18" s="4">
        <f>DATE(YEAR(Table1[[#This Row],[Date of Joining]]) + 1, MONTH(Table1[[#This Row],[Date of Joining]]), DAY(Table1[[#This Row],[Date of Joining]]))</f>
        <v>43904</v>
      </c>
      <c r="P18" s="4"/>
    </row>
    <row r="19" spans="1:16" x14ac:dyDescent="0.3">
      <c r="A19">
        <v>18</v>
      </c>
      <c r="B19" t="s">
        <v>35</v>
      </c>
      <c r="C19" t="s">
        <v>25</v>
      </c>
      <c r="D19" s="4">
        <v>45312</v>
      </c>
      <c r="E19">
        <v>6340</v>
      </c>
      <c r="F19">
        <v>40</v>
      </c>
      <c r="G19">
        <v>11</v>
      </c>
      <c r="H19">
        <v>6</v>
      </c>
      <c r="I19">
        <v>7</v>
      </c>
      <c r="J19" t="s">
        <v>12</v>
      </c>
      <c r="K19">
        <f t="shared" si="0"/>
        <v>267</v>
      </c>
      <c r="L19" t="str">
        <f t="shared" si="1"/>
        <v xml:space="preserve">Connie </v>
      </c>
      <c r="M19" t="str">
        <f>IF(MONTH(Table1[[#This Row],[Date of Joining]])=1,"Yes","No")</f>
        <v>Yes</v>
      </c>
      <c r="N19" t="str">
        <f>IF(AND(Table1[[#This Row],[Age]] &gt; 35, Table1[[#This Row],[Experience (Years)]] &gt; 7), "Experienced", "Not Experienced")</f>
        <v>Experienced</v>
      </c>
      <c r="O19" s="4">
        <f>DATE(YEAR(Table1[[#This Row],[Date of Joining]]) + 1, MONTH(Table1[[#This Row],[Date of Joining]]), DAY(Table1[[#This Row],[Date of Joining]]))</f>
        <v>45678</v>
      </c>
      <c r="P19" s="4"/>
    </row>
    <row r="20" spans="1:16" x14ac:dyDescent="0.3">
      <c r="A20">
        <v>19</v>
      </c>
      <c r="B20" t="s">
        <v>36</v>
      </c>
      <c r="C20" t="s">
        <v>25</v>
      </c>
      <c r="D20" s="4">
        <v>43444</v>
      </c>
      <c r="E20">
        <v>4407</v>
      </c>
      <c r="F20">
        <v>57</v>
      </c>
      <c r="G20">
        <v>2</v>
      </c>
      <c r="H20">
        <v>7</v>
      </c>
      <c r="I20">
        <v>10</v>
      </c>
      <c r="J20" t="s">
        <v>12</v>
      </c>
      <c r="K20">
        <f t="shared" si="0"/>
        <v>2108</v>
      </c>
      <c r="L20" t="str">
        <f t="shared" si="1"/>
        <v xml:space="preserve">Jeremy </v>
      </c>
      <c r="M20" t="str">
        <f>IF(MONTH(Table1[[#This Row],[Date of Joining]])=1,"Yes","No")</f>
        <v>No</v>
      </c>
      <c r="N20" t="str">
        <f>IF(AND(Table1[[#This Row],[Age]] &gt; 35, Table1[[#This Row],[Experience (Years)]] &gt; 7), "Experienced", "Not Experienced")</f>
        <v>Not Experienced</v>
      </c>
      <c r="O20" s="4">
        <f>DATE(YEAR(Table1[[#This Row],[Date of Joining]]) + 1, MONTH(Table1[[#This Row],[Date of Joining]]), DAY(Table1[[#This Row],[Date of Joining]]))</f>
        <v>43809</v>
      </c>
      <c r="P20" s="4"/>
    </row>
    <row r="21" spans="1:16" x14ac:dyDescent="0.3">
      <c r="A21">
        <v>20</v>
      </c>
      <c r="B21" t="s">
        <v>37</v>
      </c>
      <c r="C21" t="s">
        <v>19</v>
      </c>
      <c r="D21" s="4">
        <v>41882</v>
      </c>
      <c r="E21">
        <v>6014</v>
      </c>
      <c r="F21">
        <v>25</v>
      </c>
      <c r="G21">
        <v>1</v>
      </c>
      <c r="H21">
        <v>9</v>
      </c>
      <c r="I21">
        <v>12</v>
      </c>
      <c r="J21" t="s">
        <v>15</v>
      </c>
      <c r="K21">
        <f t="shared" si="0"/>
        <v>3648</v>
      </c>
      <c r="L21" t="str">
        <f t="shared" si="1"/>
        <v xml:space="preserve">Joshua </v>
      </c>
      <c r="M21" t="str">
        <f>IF(MONTH(Table1[[#This Row],[Date of Joining]])=1,"Yes","No")</f>
        <v>No</v>
      </c>
      <c r="N21" t="str">
        <f>IF(AND(Table1[[#This Row],[Age]] &gt; 35, Table1[[#This Row],[Experience (Years)]] &gt; 7), "Experienced", "Not Experienced")</f>
        <v>Not Experienced</v>
      </c>
      <c r="O21" s="4">
        <f>DATE(YEAR(Table1[[#This Row],[Date of Joining]]) + 1, MONTH(Table1[[#This Row],[Date of Joining]]), DAY(Table1[[#This Row],[Date of Joining]]))</f>
        <v>42247</v>
      </c>
      <c r="P21" s="4"/>
    </row>
    <row r="22" spans="1:16" x14ac:dyDescent="0.3">
      <c r="A22">
        <v>21</v>
      </c>
      <c r="B22" t="s">
        <v>38</v>
      </c>
      <c r="C22" t="s">
        <v>21</v>
      </c>
      <c r="D22" s="4">
        <v>44798</v>
      </c>
      <c r="E22">
        <v>6568</v>
      </c>
      <c r="F22">
        <v>38</v>
      </c>
      <c r="G22">
        <v>12</v>
      </c>
      <c r="H22">
        <v>7</v>
      </c>
      <c r="I22">
        <v>10</v>
      </c>
      <c r="J22" t="s">
        <v>12</v>
      </c>
      <c r="K22">
        <f t="shared" si="0"/>
        <v>773</v>
      </c>
      <c r="L22" t="str">
        <f t="shared" si="1"/>
        <v xml:space="preserve">Felicia </v>
      </c>
      <c r="M22" t="str">
        <f>IF(MONTH(Table1[[#This Row],[Date of Joining]])=1,"Yes","No")</f>
        <v>No</v>
      </c>
      <c r="N22" t="str">
        <f>IF(AND(Table1[[#This Row],[Age]] &gt; 35, Table1[[#This Row],[Experience (Years)]] &gt; 7), "Experienced", "Not Experienced")</f>
        <v>Experienced</v>
      </c>
      <c r="O22" s="4">
        <f>DATE(YEAR(Table1[[#This Row],[Date of Joining]]) + 1, MONTH(Table1[[#This Row],[Date of Joining]]), DAY(Table1[[#This Row],[Date of Joining]]))</f>
        <v>45163</v>
      </c>
      <c r="P22" s="4"/>
    </row>
    <row r="23" spans="1:16" x14ac:dyDescent="0.3">
      <c r="A23">
        <v>22</v>
      </c>
      <c r="B23" t="s">
        <v>39</v>
      </c>
      <c r="C23" t="s">
        <v>19</v>
      </c>
      <c r="D23" s="4">
        <v>44018</v>
      </c>
      <c r="E23">
        <v>5501</v>
      </c>
      <c r="F23">
        <v>34</v>
      </c>
      <c r="G23">
        <v>8</v>
      </c>
      <c r="H23">
        <v>4</v>
      </c>
      <c r="I23">
        <v>5</v>
      </c>
      <c r="J23" t="s">
        <v>12</v>
      </c>
      <c r="K23">
        <f t="shared" si="0"/>
        <v>1542</v>
      </c>
      <c r="L23" t="str">
        <f t="shared" si="1"/>
        <v xml:space="preserve">Andrew </v>
      </c>
      <c r="M23" t="str">
        <f>IF(MONTH(Table1[[#This Row],[Date of Joining]])=1,"Yes","No")</f>
        <v>No</v>
      </c>
      <c r="N23" t="str">
        <f>IF(AND(Table1[[#This Row],[Age]] &gt; 35, Table1[[#This Row],[Experience (Years)]] &gt; 7), "Experienced", "Not Experienced")</f>
        <v>Not Experienced</v>
      </c>
      <c r="O23" s="4">
        <f>DATE(YEAR(Table1[[#This Row],[Date of Joining]]) + 1, MONTH(Table1[[#This Row],[Date of Joining]]), DAY(Table1[[#This Row],[Date of Joining]]))</f>
        <v>44383</v>
      </c>
      <c r="P23" s="4"/>
    </row>
    <row r="24" spans="1:16" x14ac:dyDescent="0.3">
      <c r="A24">
        <v>23</v>
      </c>
      <c r="B24" t="s">
        <v>40</v>
      </c>
      <c r="C24" t="s">
        <v>14</v>
      </c>
      <c r="D24" s="4">
        <v>42862</v>
      </c>
      <c r="E24">
        <v>3963</v>
      </c>
      <c r="F24">
        <v>24</v>
      </c>
      <c r="G24">
        <v>3</v>
      </c>
      <c r="H24">
        <v>4</v>
      </c>
      <c r="I24">
        <v>5</v>
      </c>
      <c r="J24" t="s">
        <v>12</v>
      </c>
      <c r="K24">
        <f t="shared" si="0"/>
        <v>2681</v>
      </c>
      <c r="L24" t="str">
        <f t="shared" si="1"/>
        <v xml:space="preserve">Nancy </v>
      </c>
      <c r="M24" t="str">
        <f>IF(MONTH(Table1[[#This Row],[Date of Joining]])=1,"Yes","No")</f>
        <v>No</v>
      </c>
      <c r="N24" t="str">
        <f>IF(AND(Table1[[#This Row],[Age]] &gt; 35, Table1[[#This Row],[Experience (Years)]] &gt; 7), "Experienced", "Not Experienced")</f>
        <v>Not Experienced</v>
      </c>
      <c r="O24" s="4">
        <f>DATE(YEAR(Table1[[#This Row],[Date of Joining]]) + 1, MONTH(Table1[[#This Row],[Date of Joining]]), DAY(Table1[[#This Row],[Date of Joining]]))</f>
        <v>43227</v>
      </c>
      <c r="P24" s="4"/>
    </row>
    <row r="25" spans="1:16" x14ac:dyDescent="0.3">
      <c r="A25">
        <v>24</v>
      </c>
      <c r="B25" t="s">
        <v>41</v>
      </c>
      <c r="C25" t="s">
        <v>11</v>
      </c>
      <c r="D25" s="4">
        <v>40169</v>
      </c>
      <c r="E25">
        <v>6925</v>
      </c>
      <c r="F25">
        <v>24</v>
      </c>
      <c r="G25">
        <v>11</v>
      </c>
      <c r="H25">
        <v>4</v>
      </c>
      <c r="I25">
        <v>5</v>
      </c>
      <c r="J25" t="s">
        <v>12</v>
      </c>
      <c r="K25">
        <f t="shared" si="0"/>
        <v>5336</v>
      </c>
      <c r="L25" t="str">
        <f t="shared" si="1"/>
        <v xml:space="preserve">Megan </v>
      </c>
      <c r="M25" t="str">
        <f>IF(MONTH(Table1[[#This Row],[Date of Joining]])=1,"Yes","No")</f>
        <v>No</v>
      </c>
      <c r="N25" t="str">
        <f>IF(AND(Table1[[#This Row],[Age]] &gt; 35, Table1[[#This Row],[Experience (Years)]] &gt; 7), "Experienced", "Not Experienced")</f>
        <v>Not Experienced</v>
      </c>
      <c r="O25" s="4">
        <f>DATE(YEAR(Table1[[#This Row],[Date of Joining]]) + 1, MONTH(Table1[[#This Row],[Date of Joining]]), DAY(Table1[[#This Row],[Date of Joining]]))</f>
        <v>40534</v>
      </c>
      <c r="P25" s="4"/>
    </row>
    <row r="26" spans="1:16" x14ac:dyDescent="0.3">
      <c r="A26">
        <v>25</v>
      </c>
      <c r="B26" t="s">
        <v>42</v>
      </c>
      <c r="C26" t="s">
        <v>17</v>
      </c>
      <c r="D26" s="4">
        <v>40905</v>
      </c>
      <c r="E26">
        <v>7410</v>
      </c>
      <c r="F26">
        <v>35</v>
      </c>
      <c r="G26">
        <v>3</v>
      </c>
      <c r="H26">
        <v>8</v>
      </c>
      <c r="I26">
        <v>10</v>
      </c>
      <c r="J26" t="s">
        <v>12</v>
      </c>
      <c r="K26">
        <f t="shared" si="0"/>
        <v>4610</v>
      </c>
      <c r="L26" t="str">
        <f t="shared" si="1"/>
        <v xml:space="preserve">Amanda </v>
      </c>
      <c r="M26" t="str">
        <f>IF(MONTH(Table1[[#This Row],[Date of Joining]])=1,"Yes","No")</f>
        <v>No</v>
      </c>
      <c r="N26" t="str">
        <f>IF(AND(Table1[[#This Row],[Age]] &gt; 35, Table1[[#This Row],[Experience (Years)]] &gt; 7), "Experienced", "Not Experienced")</f>
        <v>Not Experienced</v>
      </c>
      <c r="O26" s="4">
        <f>DATE(YEAR(Table1[[#This Row],[Date of Joining]]) + 1, MONTH(Table1[[#This Row],[Date of Joining]]), DAY(Table1[[#This Row],[Date of Joining]]))</f>
        <v>41271</v>
      </c>
      <c r="P26" s="4"/>
    </row>
    <row r="27" spans="1:16" x14ac:dyDescent="0.3">
      <c r="A27">
        <v>26</v>
      </c>
      <c r="B27" t="s">
        <v>43</v>
      </c>
      <c r="C27" t="s">
        <v>17</v>
      </c>
      <c r="D27" s="4">
        <v>43367</v>
      </c>
      <c r="E27">
        <v>4781</v>
      </c>
      <c r="F27">
        <v>47</v>
      </c>
      <c r="G27">
        <v>5</v>
      </c>
      <c r="H27">
        <v>6</v>
      </c>
      <c r="I27">
        <v>7</v>
      </c>
      <c r="J27" t="s">
        <v>12</v>
      </c>
      <c r="K27">
        <f t="shared" si="0"/>
        <v>2184</v>
      </c>
      <c r="L27" t="str">
        <f t="shared" si="1"/>
        <v xml:space="preserve">Oscar </v>
      </c>
      <c r="M27" t="str">
        <f>IF(MONTH(Table1[[#This Row],[Date of Joining]])=1,"Yes","No")</f>
        <v>No</v>
      </c>
      <c r="N27" t="str">
        <f>IF(AND(Table1[[#This Row],[Age]] &gt; 35, Table1[[#This Row],[Experience (Years)]] &gt; 7), "Experienced", "Not Experienced")</f>
        <v>Not Experienced</v>
      </c>
      <c r="O27" s="4">
        <f>DATE(YEAR(Table1[[#This Row],[Date of Joining]]) + 1, MONTH(Table1[[#This Row],[Date of Joining]]), DAY(Table1[[#This Row],[Date of Joining]]))</f>
        <v>43732</v>
      </c>
      <c r="P27" s="4"/>
    </row>
    <row r="28" spans="1:16" x14ac:dyDescent="0.3">
      <c r="A28">
        <v>27</v>
      </c>
      <c r="B28" t="s">
        <v>44</v>
      </c>
      <c r="C28" t="s">
        <v>25</v>
      </c>
      <c r="D28" s="4">
        <v>42435</v>
      </c>
      <c r="E28">
        <v>3553</v>
      </c>
      <c r="F28">
        <v>46</v>
      </c>
      <c r="G28">
        <v>13</v>
      </c>
      <c r="H28">
        <v>7</v>
      </c>
      <c r="I28">
        <v>10</v>
      </c>
      <c r="J28" t="s">
        <v>12</v>
      </c>
      <c r="K28">
        <f t="shared" si="0"/>
        <v>3102</v>
      </c>
      <c r="L28" t="str">
        <f t="shared" si="1"/>
        <v xml:space="preserve">William </v>
      </c>
      <c r="M28" t="str">
        <f>IF(MONTH(Table1[[#This Row],[Date of Joining]])=1,"Yes","No")</f>
        <v>No</v>
      </c>
      <c r="N28" t="str">
        <f>IF(AND(Table1[[#This Row],[Age]] &gt; 35, Table1[[#This Row],[Experience (Years)]] &gt; 7), "Experienced", "Not Experienced")</f>
        <v>Experienced</v>
      </c>
      <c r="O28" s="4">
        <f>DATE(YEAR(Table1[[#This Row],[Date of Joining]]) + 1, MONTH(Table1[[#This Row],[Date of Joining]]), DAY(Table1[[#This Row],[Date of Joining]]))</f>
        <v>42800</v>
      </c>
      <c r="P28" s="4"/>
    </row>
    <row r="29" spans="1:16" x14ac:dyDescent="0.3">
      <c r="A29">
        <v>28</v>
      </c>
      <c r="B29" t="s">
        <v>45</v>
      </c>
      <c r="C29" t="s">
        <v>14</v>
      </c>
      <c r="D29" s="4">
        <v>45330</v>
      </c>
      <c r="E29">
        <v>3634</v>
      </c>
      <c r="F29">
        <v>36</v>
      </c>
      <c r="G29">
        <v>14</v>
      </c>
      <c r="H29">
        <v>8</v>
      </c>
      <c r="I29">
        <v>10</v>
      </c>
      <c r="J29" t="s">
        <v>12</v>
      </c>
      <c r="K29">
        <f t="shared" si="0"/>
        <v>250</v>
      </c>
      <c r="L29" t="str">
        <f t="shared" si="1"/>
        <v xml:space="preserve">Tammy </v>
      </c>
      <c r="M29" t="str">
        <f>IF(MONTH(Table1[[#This Row],[Date of Joining]])=1,"Yes","No")</f>
        <v>No</v>
      </c>
      <c r="N29" t="str">
        <f>IF(AND(Table1[[#This Row],[Age]] &gt; 35, Table1[[#This Row],[Experience (Years)]] &gt; 7), "Experienced", "Not Experienced")</f>
        <v>Experienced</v>
      </c>
      <c r="O29" s="4">
        <f>DATE(YEAR(Table1[[#This Row],[Date of Joining]]) + 1, MONTH(Table1[[#This Row],[Date of Joining]]), DAY(Table1[[#This Row],[Date of Joining]]))</f>
        <v>45696</v>
      </c>
      <c r="P29" s="4"/>
    </row>
    <row r="30" spans="1:16" x14ac:dyDescent="0.3">
      <c r="A30">
        <v>29</v>
      </c>
      <c r="B30" t="s">
        <v>46</v>
      </c>
      <c r="C30" t="s">
        <v>25</v>
      </c>
      <c r="D30" s="4">
        <v>42740</v>
      </c>
      <c r="E30">
        <v>6558</v>
      </c>
      <c r="F30">
        <v>42</v>
      </c>
      <c r="G30">
        <v>14</v>
      </c>
      <c r="H30">
        <v>8</v>
      </c>
      <c r="I30">
        <v>10</v>
      </c>
      <c r="J30" t="s">
        <v>12</v>
      </c>
      <c r="K30">
        <f t="shared" si="0"/>
        <v>2803</v>
      </c>
      <c r="L30" t="str">
        <f t="shared" si="1"/>
        <v xml:space="preserve">Micheal </v>
      </c>
      <c r="M30" t="str">
        <f>IF(MONTH(Table1[[#This Row],[Date of Joining]])=1,"Yes","No")</f>
        <v>Yes</v>
      </c>
      <c r="N30" t="str">
        <f>IF(AND(Table1[[#This Row],[Age]] &gt; 35, Table1[[#This Row],[Experience (Years)]] &gt; 7), "Experienced", "Not Experienced")</f>
        <v>Experienced</v>
      </c>
      <c r="O30" s="4">
        <f>DATE(YEAR(Table1[[#This Row],[Date of Joining]]) + 1, MONTH(Table1[[#This Row],[Date of Joining]]), DAY(Table1[[#This Row],[Date of Joining]]))</f>
        <v>43105</v>
      </c>
      <c r="P30" s="4"/>
    </row>
    <row r="31" spans="1:16" x14ac:dyDescent="0.3">
      <c r="A31">
        <v>30</v>
      </c>
      <c r="B31" t="s">
        <v>47</v>
      </c>
      <c r="C31" t="s">
        <v>19</v>
      </c>
      <c r="D31" s="4">
        <v>40832</v>
      </c>
      <c r="E31">
        <v>6362</v>
      </c>
      <c r="F31">
        <v>46</v>
      </c>
      <c r="G31">
        <v>11</v>
      </c>
      <c r="H31">
        <v>9</v>
      </c>
      <c r="I31">
        <v>12</v>
      </c>
      <c r="J31" t="s">
        <v>15</v>
      </c>
      <c r="K31">
        <f t="shared" si="0"/>
        <v>4682</v>
      </c>
      <c r="L31" t="str">
        <f t="shared" si="1"/>
        <v xml:space="preserve">Kevin </v>
      </c>
      <c r="M31" t="str">
        <f>IF(MONTH(Table1[[#This Row],[Date of Joining]])=1,"Yes","No")</f>
        <v>No</v>
      </c>
      <c r="N31" t="str">
        <f>IF(AND(Table1[[#This Row],[Age]] &gt; 35, Table1[[#This Row],[Experience (Years)]] &gt; 7), "Experienced", "Not Experienced")</f>
        <v>Experienced</v>
      </c>
      <c r="O31" s="4">
        <f>DATE(YEAR(Table1[[#This Row],[Date of Joining]]) + 1, MONTH(Table1[[#This Row],[Date of Joining]]), DAY(Table1[[#This Row],[Date of Joining]]))</f>
        <v>41198</v>
      </c>
      <c r="P31" s="4"/>
    </row>
    <row r="32" spans="1:16" x14ac:dyDescent="0.3">
      <c r="A32">
        <v>31</v>
      </c>
      <c r="B32" t="s">
        <v>48</v>
      </c>
      <c r="C32" t="s">
        <v>25</v>
      </c>
      <c r="D32" s="4">
        <v>44689</v>
      </c>
      <c r="E32">
        <v>4379</v>
      </c>
      <c r="F32">
        <v>32</v>
      </c>
      <c r="G32">
        <v>14</v>
      </c>
      <c r="H32">
        <v>4</v>
      </c>
      <c r="I32">
        <v>5</v>
      </c>
      <c r="J32" t="s">
        <v>12</v>
      </c>
      <c r="K32">
        <f t="shared" si="0"/>
        <v>880</v>
      </c>
      <c r="L32" t="str">
        <f t="shared" si="1"/>
        <v xml:space="preserve">Richard </v>
      </c>
      <c r="M32" t="str">
        <f>IF(MONTH(Table1[[#This Row],[Date of Joining]])=1,"Yes","No")</f>
        <v>No</v>
      </c>
      <c r="N32" t="str">
        <f>IF(AND(Table1[[#This Row],[Age]] &gt; 35, Table1[[#This Row],[Experience (Years)]] &gt; 7), "Experienced", "Not Experienced")</f>
        <v>Not Experienced</v>
      </c>
      <c r="O32" s="4">
        <f>DATE(YEAR(Table1[[#This Row],[Date of Joining]]) + 1, MONTH(Table1[[#This Row],[Date of Joining]]), DAY(Table1[[#This Row],[Date of Joining]]))</f>
        <v>45054</v>
      </c>
      <c r="P32" s="4"/>
    </row>
    <row r="33" spans="1:16" x14ac:dyDescent="0.3">
      <c r="A33">
        <v>32</v>
      </c>
      <c r="B33" t="s">
        <v>49</v>
      </c>
      <c r="C33" t="s">
        <v>19</v>
      </c>
      <c r="D33" s="4">
        <v>42599</v>
      </c>
      <c r="E33">
        <v>6003</v>
      </c>
      <c r="F33">
        <v>27</v>
      </c>
      <c r="G33">
        <v>3</v>
      </c>
      <c r="H33">
        <v>4</v>
      </c>
      <c r="I33">
        <v>5</v>
      </c>
      <c r="J33" t="s">
        <v>12</v>
      </c>
      <c r="K33">
        <f t="shared" si="0"/>
        <v>2941</v>
      </c>
      <c r="L33" t="str">
        <f t="shared" si="1"/>
        <v xml:space="preserve">Rachel </v>
      </c>
      <c r="M33" t="str">
        <f>IF(MONTH(Table1[[#This Row],[Date of Joining]])=1,"Yes","No")</f>
        <v>No</v>
      </c>
      <c r="N33" t="str">
        <f>IF(AND(Table1[[#This Row],[Age]] &gt; 35, Table1[[#This Row],[Experience (Years)]] &gt; 7), "Experienced", "Not Experienced")</f>
        <v>Not Experienced</v>
      </c>
      <c r="O33" s="4">
        <f>DATE(YEAR(Table1[[#This Row],[Date of Joining]]) + 1, MONTH(Table1[[#This Row],[Date of Joining]]), DAY(Table1[[#This Row],[Date of Joining]]))</f>
        <v>42964</v>
      </c>
      <c r="P33" s="4"/>
    </row>
    <row r="34" spans="1:16" x14ac:dyDescent="0.3">
      <c r="A34">
        <v>33</v>
      </c>
      <c r="B34" t="s">
        <v>50</v>
      </c>
      <c r="C34" t="s">
        <v>25</v>
      </c>
      <c r="D34" s="4">
        <v>42079</v>
      </c>
      <c r="E34">
        <v>4057</v>
      </c>
      <c r="F34">
        <v>26</v>
      </c>
      <c r="G34">
        <v>13</v>
      </c>
      <c r="H34">
        <v>6</v>
      </c>
      <c r="I34">
        <v>7</v>
      </c>
      <c r="J34" t="s">
        <v>12</v>
      </c>
      <c r="K34">
        <f t="shared" si="0"/>
        <v>3452</v>
      </c>
      <c r="L34" t="str">
        <f t="shared" si="1"/>
        <v xml:space="preserve">Lori </v>
      </c>
      <c r="M34" t="str">
        <f>IF(MONTH(Table1[[#This Row],[Date of Joining]])=1,"Yes","No")</f>
        <v>No</v>
      </c>
      <c r="N34" t="str">
        <f>IF(AND(Table1[[#This Row],[Age]] &gt; 35, Table1[[#This Row],[Experience (Years)]] &gt; 7), "Experienced", "Not Experienced")</f>
        <v>Not Experienced</v>
      </c>
      <c r="O34" s="4">
        <f>DATE(YEAR(Table1[[#This Row],[Date of Joining]]) + 1, MONTH(Table1[[#This Row],[Date of Joining]]), DAY(Table1[[#This Row],[Date of Joining]]))</f>
        <v>42445</v>
      </c>
      <c r="P34" s="4"/>
    </row>
    <row r="35" spans="1:16" x14ac:dyDescent="0.3">
      <c r="A35">
        <v>34</v>
      </c>
      <c r="B35" t="s">
        <v>51</v>
      </c>
      <c r="C35" t="s">
        <v>52</v>
      </c>
      <c r="D35" s="4">
        <v>41923</v>
      </c>
      <c r="E35">
        <v>3651</v>
      </c>
      <c r="F35">
        <v>28</v>
      </c>
      <c r="G35">
        <v>11</v>
      </c>
      <c r="H35">
        <v>6</v>
      </c>
      <c r="I35">
        <v>7</v>
      </c>
      <c r="J35" t="s">
        <v>12</v>
      </c>
      <c r="K35">
        <f t="shared" si="0"/>
        <v>3607</v>
      </c>
      <c r="L35" t="str">
        <f t="shared" si="1"/>
        <v xml:space="preserve">Holly </v>
      </c>
      <c r="M35" t="str">
        <f>IF(MONTH(Table1[[#This Row],[Date of Joining]])=1,"Yes","No")</f>
        <v>No</v>
      </c>
      <c r="N35" t="str">
        <f>IF(AND(Table1[[#This Row],[Age]] &gt; 35, Table1[[#This Row],[Experience (Years)]] &gt; 7), "Experienced", "Not Experienced")</f>
        <v>Not Experienced</v>
      </c>
      <c r="O35" s="4">
        <f>DATE(YEAR(Table1[[#This Row],[Date of Joining]]) + 1, MONTH(Table1[[#This Row],[Date of Joining]]), DAY(Table1[[#This Row],[Date of Joining]]))</f>
        <v>42288</v>
      </c>
      <c r="P35" s="4"/>
    </row>
    <row r="36" spans="1:16" x14ac:dyDescent="0.3">
      <c r="A36">
        <v>35</v>
      </c>
      <c r="B36" t="s">
        <v>53</v>
      </c>
      <c r="C36" t="s">
        <v>11</v>
      </c>
      <c r="D36" s="4">
        <v>42729</v>
      </c>
      <c r="E36">
        <v>7671</v>
      </c>
      <c r="F36">
        <v>54</v>
      </c>
      <c r="G36">
        <v>7</v>
      </c>
      <c r="H36">
        <v>5</v>
      </c>
      <c r="I36">
        <v>7</v>
      </c>
      <c r="J36" t="s">
        <v>12</v>
      </c>
      <c r="K36">
        <f t="shared" si="0"/>
        <v>2813</v>
      </c>
      <c r="L36" t="str">
        <f t="shared" si="1"/>
        <v xml:space="preserve">Tammy </v>
      </c>
      <c r="M36" t="str">
        <f>IF(MONTH(Table1[[#This Row],[Date of Joining]])=1,"Yes","No")</f>
        <v>No</v>
      </c>
      <c r="N36" t="str">
        <f>IF(AND(Table1[[#This Row],[Age]] &gt; 35, Table1[[#This Row],[Experience (Years)]] &gt; 7), "Experienced", "Not Experienced")</f>
        <v>Not Experienced</v>
      </c>
      <c r="O36" s="4">
        <f>DATE(YEAR(Table1[[#This Row],[Date of Joining]]) + 1, MONTH(Table1[[#This Row],[Date of Joining]]), DAY(Table1[[#This Row],[Date of Joining]]))</f>
        <v>43094</v>
      </c>
      <c r="P36" s="4"/>
    </row>
    <row r="37" spans="1:16" x14ac:dyDescent="0.3">
      <c r="A37">
        <v>36</v>
      </c>
      <c r="B37" t="s">
        <v>54</v>
      </c>
      <c r="C37" t="s">
        <v>25</v>
      </c>
      <c r="D37" s="4">
        <v>44852</v>
      </c>
      <c r="E37">
        <v>8581</v>
      </c>
      <c r="F37">
        <v>34</v>
      </c>
      <c r="G37">
        <v>13</v>
      </c>
      <c r="H37">
        <v>7</v>
      </c>
      <c r="I37">
        <v>10</v>
      </c>
      <c r="J37" t="s">
        <v>12</v>
      </c>
      <c r="K37">
        <f t="shared" si="0"/>
        <v>720</v>
      </c>
      <c r="L37" t="str">
        <f t="shared" si="1"/>
        <v xml:space="preserve">Valerie </v>
      </c>
      <c r="M37" t="str">
        <f>IF(MONTH(Table1[[#This Row],[Date of Joining]])=1,"Yes","No")</f>
        <v>No</v>
      </c>
      <c r="N37" t="str">
        <f>IF(AND(Table1[[#This Row],[Age]] &gt; 35, Table1[[#This Row],[Experience (Years)]] &gt; 7), "Experienced", "Not Experienced")</f>
        <v>Not Experienced</v>
      </c>
      <c r="O37" s="4">
        <f>DATE(YEAR(Table1[[#This Row],[Date of Joining]]) + 1, MONTH(Table1[[#This Row],[Date of Joining]]), DAY(Table1[[#This Row],[Date of Joining]]))</f>
        <v>45217</v>
      </c>
      <c r="P37" s="4"/>
    </row>
    <row r="38" spans="1:16" x14ac:dyDescent="0.3">
      <c r="A38">
        <v>37</v>
      </c>
      <c r="B38" t="s">
        <v>55</v>
      </c>
      <c r="C38" t="s">
        <v>19</v>
      </c>
      <c r="D38" s="4">
        <v>42563</v>
      </c>
      <c r="E38">
        <v>7731</v>
      </c>
      <c r="F38">
        <v>58</v>
      </c>
      <c r="G38">
        <v>11</v>
      </c>
      <c r="H38">
        <v>8</v>
      </c>
      <c r="I38">
        <v>10</v>
      </c>
      <c r="J38" t="s">
        <v>12</v>
      </c>
      <c r="K38">
        <f t="shared" si="0"/>
        <v>2976</v>
      </c>
      <c r="L38" t="str">
        <f t="shared" si="1"/>
        <v xml:space="preserve">Joe </v>
      </c>
      <c r="M38" t="str">
        <f>IF(MONTH(Table1[[#This Row],[Date of Joining]])=1,"Yes","No")</f>
        <v>No</v>
      </c>
      <c r="N38" t="str">
        <f>IF(AND(Table1[[#This Row],[Age]] &gt; 35, Table1[[#This Row],[Experience (Years)]] &gt; 7), "Experienced", "Not Experienced")</f>
        <v>Experienced</v>
      </c>
      <c r="O38" s="4">
        <f>DATE(YEAR(Table1[[#This Row],[Date of Joining]]) + 1, MONTH(Table1[[#This Row],[Date of Joining]]), DAY(Table1[[#This Row],[Date of Joining]]))</f>
        <v>42928</v>
      </c>
      <c r="P38" s="4"/>
    </row>
    <row r="39" spans="1:16" x14ac:dyDescent="0.3">
      <c r="A39">
        <v>38</v>
      </c>
      <c r="B39" t="s">
        <v>56</v>
      </c>
      <c r="C39" t="s">
        <v>14</v>
      </c>
      <c r="D39" s="4">
        <v>42269</v>
      </c>
      <c r="E39">
        <v>3935</v>
      </c>
      <c r="F39">
        <v>41</v>
      </c>
      <c r="G39">
        <v>7</v>
      </c>
      <c r="H39">
        <v>8</v>
      </c>
      <c r="I39">
        <v>10</v>
      </c>
      <c r="J39" t="s">
        <v>12</v>
      </c>
      <c r="K39">
        <f t="shared" si="0"/>
        <v>3266</v>
      </c>
      <c r="L39" t="str">
        <f t="shared" si="1"/>
        <v xml:space="preserve">Sarah </v>
      </c>
      <c r="M39" t="str">
        <f>IF(MONTH(Table1[[#This Row],[Date of Joining]])=1,"Yes","No")</f>
        <v>No</v>
      </c>
      <c r="N39" t="str">
        <f>IF(AND(Table1[[#This Row],[Age]] &gt; 35, Table1[[#This Row],[Experience (Years)]] &gt; 7), "Experienced", "Not Experienced")</f>
        <v>Not Experienced</v>
      </c>
      <c r="O39" s="4">
        <f>DATE(YEAR(Table1[[#This Row],[Date of Joining]]) + 1, MONTH(Table1[[#This Row],[Date of Joining]]), DAY(Table1[[#This Row],[Date of Joining]]))</f>
        <v>42635</v>
      </c>
      <c r="P39" s="4"/>
    </row>
    <row r="40" spans="1:16" x14ac:dyDescent="0.3">
      <c r="A40">
        <v>39</v>
      </c>
      <c r="B40" t="s">
        <v>57</v>
      </c>
      <c r="C40" t="s">
        <v>25</v>
      </c>
      <c r="D40" s="4">
        <v>43115</v>
      </c>
      <c r="E40">
        <v>6926</v>
      </c>
      <c r="F40">
        <v>48</v>
      </c>
      <c r="G40">
        <v>2</v>
      </c>
      <c r="H40">
        <v>8</v>
      </c>
      <c r="I40">
        <v>10</v>
      </c>
      <c r="J40" t="s">
        <v>12</v>
      </c>
      <c r="K40">
        <f t="shared" si="0"/>
        <v>2433</v>
      </c>
      <c r="L40" t="str">
        <f t="shared" si="1"/>
        <v xml:space="preserve">Tyler </v>
      </c>
      <c r="M40" t="str">
        <f>IF(MONTH(Table1[[#This Row],[Date of Joining]])=1,"Yes","No")</f>
        <v>Yes</v>
      </c>
      <c r="N40" t="str">
        <f>IF(AND(Table1[[#This Row],[Age]] &gt; 35, Table1[[#This Row],[Experience (Years)]] &gt; 7), "Experienced", "Not Experienced")</f>
        <v>Not Experienced</v>
      </c>
      <c r="O40" s="4">
        <f>DATE(YEAR(Table1[[#This Row],[Date of Joining]]) + 1, MONTH(Table1[[#This Row],[Date of Joining]]), DAY(Table1[[#This Row],[Date of Joining]]))</f>
        <v>43480</v>
      </c>
      <c r="P40" s="4"/>
    </row>
    <row r="41" spans="1:16" x14ac:dyDescent="0.3">
      <c r="A41">
        <v>40</v>
      </c>
      <c r="B41" t="s">
        <v>58</v>
      </c>
      <c r="C41" t="s">
        <v>14</v>
      </c>
      <c r="D41" s="4">
        <v>41153</v>
      </c>
      <c r="E41">
        <v>8234</v>
      </c>
      <c r="F41">
        <v>26</v>
      </c>
      <c r="G41">
        <v>5</v>
      </c>
      <c r="H41">
        <v>7</v>
      </c>
      <c r="I41">
        <v>10</v>
      </c>
      <c r="J41" t="s">
        <v>12</v>
      </c>
      <c r="K41">
        <f t="shared" si="0"/>
        <v>4367</v>
      </c>
      <c r="L41" t="str">
        <f t="shared" si="1"/>
        <v xml:space="preserve">Paul </v>
      </c>
      <c r="M41" t="str">
        <f>IF(MONTH(Table1[[#This Row],[Date of Joining]])=1,"Yes","No")</f>
        <v>No</v>
      </c>
      <c r="N41" t="str">
        <f>IF(AND(Table1[[#This Row],[Age]] &gt; 35, Table1[[#This Row],[Experience (Years)]] &gt; 7), "Experienced", "Not Experienced")</f>
        <v>Not Experienced</v>
      </c>
      <c r="O41" s="4">
        <f>DATE(YEAR(Table1[[#This Row],[Date of Joining]]) + 1, MONTH(Table1[[#This Row],[Date of Joining]]), DAY(Table1[[#This Row],[Date of Joining]]))</f>
        <v>41518</v>
      </c>
      <c r="P41" s="4"/>
    </row>
    <row r="42" spans="1:16" x14ac:dyDescent="0.3">
      <c r="A42">
        <v>41</v>
      </c>
      <c r="B42" t="s">
        <v>59</v>
      </c>
      <c r="C42" t="s">
        <v>21</v>
      </c>
      <c r="D42" s="4">
        <v>42456</v>
      </c>
      <c r="E42">
        <v>5784</v>
      </c>
      <c r="F42">
        <v>34</v>
      </c>
      <c r="G42">
        <v>14</v>
      </c>
      <c r="H42">
        <v>8</v>
      </c>
      <c r="I42">
        <v>10</v>
      </c>
      <c r="J42" t="s">
        <v>12</v>
      </c>
      <c r="K42">
        <f t="shared" si="0"/>
        <v>3081</v>
      </c>
      <c r="L42" t="str">
        <f t="shared" si="1"/>
        <v xml:space="preserve">Jamie </v>
      </c>
      <c r="M42" t="str">
        <f>IF(MONTH(Table1[[#This Row],[Date of Joining]])=1,"Yes","No")</f>
        <v>No</v>
      </c>
      <c r="N42" t="str">
        <f>IF(AND(Table1[[#This Row],[Age]] &gt; 35, Table1[[#This Row],[Experience (Years)]] &gt; 7), "Experienced", "Not Experienced")</f>
        <v>Not Experienced</v>
      </c>
      <c r="O42" s="4">
        <f>DATE(YEAR(Table1[[#This Row],[Date of Joining]]) + 1, MONTH(Table1[[#This Row],[Date of Joining]]), DAY(Table1[[#This Row],[Date of Joining]]))</f>
        <v>42821</v>
      </c>
      <c r="P42" s="4"/>
    </row>
    <row r="43" spans="1:16" x14ac:dyDescent="0.3">
      <c r="A43">
        <v>42</v>
      </c>
      <c r="B43" t="s">
        <v>60</v>
      </c>
      <c r="C43" t="s">
        <v>21</v>
      </c>
      <c r="D43" s="4">
        <v>41419</v>
      </c>
      <c r="E43">
        <v>6028</v>
      </c>
      <c r="F43">
        <v>29</v>
      </c>
      <c r="G43">
        <v>13</v>
      </c>
      <c r="H43">
        <v>5</v>
      </c>
      <c r="I43">
        <v>7</v>
      </c>
      <c r="J43" t="s">
        <v>12</v>
      </c>
      <c r="K43">
        <f t="shared" si="0"/>
        <v>4103</v>
      </c>
      <c r="L43" t="str">
        <f t="shared" si="1"/>
        <v xml:space="preserve">Marvin </v>
      </c>
      <c r="M43" t="str">
        <f>IF(MONTH(Table1[[#This Row],[Date of Joining]])=1,"Yes","No")</f>
        <v>No</v>
      </c>
      <c r="N43" t="str">
        <f>IF(AND(Table1[[#This Row],[Age]] &gt; 35, Table1[[#This Row],[Experience (Years)]] &gt; 7), "Experienced", "Not Experienced")</f>
        <v>Not Experienced</v>
      </c>
      <c r="O43" s="4">
        <f>DATE(YEAR(Table1[[#This Row],[Date of Joining]]) + 1, MONTH(Table1[[#This Row],[Date of Joining]]), DAY(Table1[[#This Row],[Date of Joining]]))</f>
        <v>41784</v>
      </c>
      <c r="P43" s="4"/>
    </row>
    <row r="44" spans="1:16" x14ac:dyDescent="0.3">
      <c r="A44">
        <v>43</v>
      </c>
      <c r="B44" t="s">
        <v>61</v>
      </c>
      <c r="C44" t="s">
        <v>52</v>
      </c>
      <c r="D44" s="4">
        <v>40544</v>
      </c>
      <c r="E44">
        <v>7821</v>
      </c>
      <c r="F44">
        <v>45</v>
      </c>
      <c r="G44">
        <v>1</v>
      </c>
      <c r="H44">
        <v>9</v>
      </c>
      <c r="I44">
        <v>12</v>
      </c>
      <c r="J44" t="s">
        <v>15</v>
      </c>
      <c r="K44">
        <f t="shared" si="0"/>
        <v>4967</v>
      </c>
      <c r="L44" t="str">
        <f t="shared" si="1"/>
        <v xml:space="preserve">Desiree </v>
      </c>
      <c r="M44" t="str">
        <f>IF(MONTH(Table1[[#This Row],[Date of Joining]])=1,"Yes","No")</f>
        <v>Yes</v>
      </c>
      <c r="N44" t="str">
        <f>IF(AND(Table1[[#This Row],[Age]] &gt; 35, Table1[[#This Row],[Experience (Years)]] &gt; 7), "Experienced", "Not Experienced")</f>
        <v>Not Experienced</v>
      </c>
      <c r="O44" s="4">
        <f>DATE(YEAR(Table1[[#This Row],[Date of Joining]]) + 1, MONTH(Table1[[#This Row],[Date of Joining]]), DAY(Table1[[#This Row],[Date of Joining]]))</f>
        <v>40909</v>
      </c>
      <c r="P44" s="4"/>
    </row>
    <row r="45" spans="1:16" x14ac:dyDescent="0.3">
      <c r="A45">
        <v>44</v>
      </c>
      <c r="B45" t="s">
        <v>62</v>
      </c>
      <c r="C45" t="s">
        <v>25</v>
      </c>
      <c r="D45" s="4">
        <v>44326</v>
      </c>
      <c r="E45">
        <v>4326</v>
      </c>
      <c r="F45">
        <v>35</v>
      </c>
      <c r="G45">
        <v>7</v>
      </c>
      <c r="H45">
        <v>9</v>
      </c>
      <c r="I45">
        <v>12</v>
      </c>
      <c r="J45" t="s">
        <v>15</v>
      </c>
      <c r="K45">
        <f t="shared" si="0"/>
        <v>1238</v>
      </c>
      <c r="L45" t="str">
        <f t="shared" si="1"/>
        <v xml:space="preserve">Sharon </v>
      </c>
      <c r="M45" t="str">
        <f>IF(MONTH(Table1[[#This Row],[Date of Joining]])=1,"Yes","No")</f>
        <v>No</v>
      </c>
      <c r="N45" t="str">
        <f>IF(AND(Table1[[#This Row],[Age]] &gt; 35, Table1[[#This Row],[Experience (Years)]] &gt; 7), "Experienced", "Not Experienced")</f>
        <v>Not Experienced</v>
      </c>
      <c r="O45" s="4">
        <f>DATE(YEAR(Table1[[#This Row],[Date of Joining]]) + 1, MONTH(Table1[[#This Row],[Date of Joining]]), DAY(Table1[[#This Row],[Date of Joining]]))</f>
        <v>44691</v>
      </c>
      <c r="P45" s="4"/>
    </row>
    <row r="46" spans="1:16" x14ac:dyDescent="0.3">
      <c r="A46">
        <v>45</v>
      </c>
      <c r="B46" t="s">
        <v>63</v>
      </c>
      <c r="C46" t="s">
        <v>17</v>
      </c>
      <c r="D46" s="4">
        <v>40721</v>
      </c>
      <c r="E46">
        <v>8831</v>
      </c>
      <c r="F46">
        <v>57</v>
      </c>
      <c r="G46">
        <v>9</v>
      </c>
      <c r="H46">
        <v>6</v>
      </c>
      <c r="I46">
        <v>7</v>
      </c>
      <c r="J46" t="s">
        <v>12</v>
      </c>
      <c r="K46">
        <f t="shared" si="0"/>
        <v>4791</v>
      </c>
      <c r="L46" t="str">
        <f t="shared" si="1"/>
        <v xml:space="preserve">Anthony </v>
      </c>
      <c r="M46" t="str">
        <f>IF(MONTH(Table1[[#This Row],[Date of Joining]])=1,"Yes","No")</f>
        <v>No</v>
      </c>
      <c r="N46" t="str">
        <f>IF(AND(Table1[[#This Row],[Age]] &gt; 35, Table1[[#This Row],[Experience (Years)]] &gt; 7), "Experienced", "Not Experienced")</f>
        <v>Experienced</v>
      </c>
      <c r="O46" s="4">
        <f>DATE(YEAR(Table1[[#This Row],[Date of Joining]]) + 1, MONTH(Table1[[#This Row],[Date of Joining]]), DAY(Table1[[#This Row],[Date of Joining]]))</f>
        <v>41087</v>
      </c>
      <c r="P46" s="4"/>
    </row>
    <row r="47" spans="1:16" x14ac:dyDescent="0.3">
      <c r="A47">
        <v>46</v>
      </c>
      <c r="B47" t="s">
        <v>64</v>
      </c>
      <c r="C47" t="s">
        <v>21</v>
      </c>
      <c r="D47" s="4">
        <v>41610</v>
      </c>
      <c r="E47">
        <v>4873</v>
      </c>
      <c r="F47">
        <v>32</v>
      </c>
      <c r="G47">
        <v>4</v>
      </c>
      <c r="H47">
        <v>5</v>
      </c>
      <c r="I47">
        <v>7</v>
      </c>
      <c r="J47" t="s">
        <v>12</v>
      </c>
      <c r="K47">
        <f t="shared" si="0"/>
        <v>3916</v>
      </c>
      <c r="L47" t="str">
        <f t="shared" si="1"/>
        <v xml:space="preserve">Jillian </v>
      </c>
      <c r="M47" t="str">
        <f>IF(MONTH(Table1[[#This Row],[Date of Joining]])=1,"Yes","No")</f>
        <v>No</v>
      </c>
      <c r="N47" t="str">
        <f>IF(AND(Table1[[#This Row],[Age]] &gt; 35, Table1[[#This Row],[Experience (Years)]] &gt; 7), "Experienced", "Not Experienced")</f>
        <v>Not Experienced</v>
      </c>
      <c r="O47" s="4">
        <f>DATE(YEAR(Table1[[#This Row],[Date of Joining]]) + 1, MONTH(Table1[[#This Row],[Date of Joining]]), DAY(Table1[[#This Row],[Date of Joining]]))</f>
        <v>41975</v>
      </c>
      <c r="P47" s="4"/>
    </row>
    <row r="48" spans="1:16" x14ac:dyDescent="0.3">
      <c r="A48">
        <v>47</v>
      </c>
      <c r="B48" t="s">
        <v>65</v>
      </c>
      <c r="C48" t="s">
        <v>17</v>
      </c>
      <c r="D48" s="4">
        <v>43328</v>
      </c>
      <c r="E48">
        <v>6065</v>
      </c>
      <c r="F48">
        <v>26</v>
      </c>
      <c r="G48">
        <v>5</v>
      </c>
      <c r="H48">
        <v>8</v>
      </c>
      <c r="I48">
        <v>10</v>
      </c>
      <c r="J48" t="s">
        <v>12</v>
      </c>
      <c r="K48">
        <f t="shared" si="0"/>
        <v>2222</v>
      </c>
      <c r="L48" t="str">
        <f t="shared" si="1"/>
        <v xml:space="preserve">Joyce </v>
      </c>
      <c r="M48" t="str">
        <f>IF(MONTH(Table1[[#This Row],[Date of Joining]])=1,"Yes","No")</f>
        <v>No</v>
      </c>
      <c r="N48" t="str">
        <f>IF(AND(Table1[[#This Row],[Age]] &gt; 35, Table1[[#This Row],[Experience (Years)]] &gt; 7), "Experienced", "Not Experienced")</f>
        <v>Not Experienced</v>
      </c>
      <c r="O48" s="4">
        <f>DATE(YEAR(Table1[[#This Row],[Date of Joining]]) + 1, MONTH(Table1[[#This Row],[Date of Joining]]), DAY(Table1[[#This Row],[Date of Joining]]))</f>
        <v>43693</v>
      </c>
      <c r="P48" s="4"/>
    </row>
    <row r="49" spans="1:16" x14ac:dyDescent="0.3">
      <c r="A49">
        <v>48</v>
      </c>
      <c r="B49" t="s">
        <v>66</v>
      </c>
      <c r="C49" t="s">
        <v>17</v>
      </c>
      <c r="D49" s="4">
        <v>41393</v>
      </c>
      <c r="E49">
        <v>7967</v>
      </c>
      <c r="F49">
        <v>32</v>
      </c>
      <c r="G49">
        <v>14</v>
      </c>
      <c r="H49">
        <v>5</v>
      </c>
      <c r="I49">
        <v>7</v>
      </c>
      <c r="J49" t="s">
        <v>12</v>
      </c>
      <c r="K49">
        <f t="shared" si="0"/>
        <v>4129</v>
      </c>
      <c r="L49" t="str">
        <f t="shared" si="1"/>
        <v xml:space="preserve">Scott </v>
      </c>
      <c r="M49" t="str">
        <f>IF(MONTH(Table1[[#This Row],[Date of Joining]])=1,"Yes","No")</f>
        <v>No</v>
      </c>
      <c r="N49" t="str">
        <f>IF(AND(Table1[[#This Row],[Age]] &gt; 35, Table1[[#This Row],[Experience (Years)]] &gt; 7), "Experienced", "Not Experienced")</f>
        <v>Not Experienced</v>
      </c>
      <c r="O49" s="4">
        <f>DATE(YEAR(Table1[[#This Row],[Date of Joining]]) + 1, MONTH(Table1[[#This Row],[Date of Joining]]), DAY(Table1[[#This Row],[Date of Joining]]))</f>
        <v>41758</v>
      </c>
      <c r="P49" s="4"/>
    </row>
    <row r="50" spans="1:16" x14ac:dyDescent="0.3">
      <c r="A50">
        <v>49</v>
      </c>
      <c r="B50" t="s">
        <v>67</v>
      </c>
      <c r="C50" t="s">
        <v>25</v>
      </c>
      <c r="D50" s="4">
        <v>44351</v>
      </c>
      <c r="E50">
        <v>7230</v>
      </c>
      <c r="F50">
        <v>49</v>
      </c>
      <c r="G50">
        <v>9</v>
      </c>
      <c r="H50">
        <v>5</v>
      </c>
      <c r="I50">
        <v>7</v>
      </c>
      <c r="J50" t="s">
        <v>12</v>
      </c>
      <c r="K50">
        <f t="shared" si="0"/>
        <v>1214</v>
      </c>
      <c r="L50" t="str">
        <f t="shared" si="1"/>
        <v xml:space="preserve">Charles </v>
      </c>
      <c r="M50" t="str">
        <f>IF(MONTH(Table1[[#This Row],[Date of Joining]])=1,"Yes","No")</f>
        <v>No</v>
      </c>
      <c r="N50" t="str">
        <f>IF(AND(Table1[[#This Row],[Age]] &gt; 35, Table1[[#This Row],[Experience (Years)]] &gt; 7), "Experienced", "Not Experienced")</f>
        <v>Experienced</v>
      </c>
      <c r="O50" s="4">
        <f>DATE(YEAR(Table1[[#This Row],[Date of Joining]]) + 1, MONTH(Table1[[#This Row],[Date of Joining]]), DAY(Table1[[#This Row],[Date of Joining]]))</f>
        <v>44716</v>
      </c>
      <c r="P50" s="4"/>
    </row>
    <row r="51" spans="1:16" x14ac:dyDescent="0.3">
      <c r="A51">
        <v>50</v>
      </c>
      <c r="B51" t="s">
        <v>68</v>
      </c>
      <c r="C51" t="s">
        <v>21</v>
      </c>
      <c r="D51" s="4">
        <v>40116</v>
      </c>
      <c r="E51">
        <v>6734</v>
      </c>
      <c r="F51">
        <v>58</v>
      </c>
      <c r="G51">
        <v>9</v>
      </c>
      <c r="H51">
        <v>9</v>
      </c>
      <c r="I51">
        <v>12</v>
      </c>
      <c r="J51" t="s">
        <v>15</v>
      </c>
      <c r="K51">
        <f t="shared" si="0"/>
        <v>5388</v>
      </c>
      <c r="L51" t="str">
        <f t="shared" si="1"/>
        <v xml:space="preserve">Isaiah </v>
      </c>
      <c r="M51" t="str">
        <f>IF(MONTH(Table1[[#This Row],[Date of Joining]])=1,"Yes","No")</f>
        <v>No</v>
      </c>
      <c r="N51" t="str">
        <f>IF(AND(Table1[[#This Row],[Age]] &gt; 35, Table1[[#This Row],[Experience (Years)]] &gt; 7), "Experienced", "Not Experienced")</f>
        <v>Experienced</v>
      </c>
      <c r="O51" s="4">
        <f>DATE(YEAR(Table1[[#This Row],[Date of Joining]]) + 1, MONTH(Table1[[#This Row],[Date of Joining]]), DAY(Table1[[#This Row],[Date of Joining]]))</f>
        <v>40481</v>
      </c>
      <c r="P51" s="4"/>
    </row>
    <row r="52" spans="1:16" x14ac:dyDescent="0.3">
      <c r="A52">
        <v>51</v>
      </c>
      <c r="B52" t="s">
        <v>69</v>
      </c>
      <c r="C52" t="s">
        <v>19</v>
      </c>
      <c r="D52" s="4">
        <v>42352</v>
      </c>
      <c r="E52">
        <v>7065</v>
      </c>
      <c r="F52">
        <v>23</v>
      </c>
      <c r="G52">
        <v>1</v>
      </c>
      <c r="H52">
        <v>4</v>
      </c>
      <c r="I52">
        <v>5</v>
      </c>
      <c r="J52" t="s">
        <v>12</v>
      </c>
      <c r="K52">
        <f t="shared" si="0"/>
        <v>3184</v>
      </c>
      <c r="L52" t="str">
        <f t="shared" si="1"/>
        <v xml:space="preserve">Steven </v>
      </c>
      <c r="M52" t="str">
        <f>IF(MONTH(Table1[[#This Row],[Date of Joining]])=1,"Yes","No")</f>
        <v>No</v>
      </c>
      <c r="N52" t="str">
        <f>IF(AND(Table1[[#This Row],[Age]] &gt; 35, Table1[[#This Row],[Experience (Years)]] &gt; 7), "Experienced", "Not Experienced")</f>
        <v>Not Experienced</v>
      </c>
      <c r="O52" s="4">
        <f>DATE(YEAR(Table1[[#This Row],[Date of Joining]]) + 1, MONTH(Table1[[#This Row],[Date of Joining]]), DAY(Table1[[#This Row],[Date of Joining]]))</f>
        <v>42718</v>
      </c>
      <c r="P52" s="4"/>
    </row>
    <row r="53" spans="1:16" x14ac:dyDescent="0.3">
      <c r="A53">
        <v>52</v>
      </c>
      <c r="B53" t="s">
        <v>70</v>
      </c>
      <c r="C53" t="s">
        <v>19</v>
      </c>
      <c r="D53" s="4">
        <v>42147</v>
      </c>
      <c r="E53">
        <v>5445</v>
      </c>
      <c r="F53">
        <v>25</v>
      </c>
      <c r="G53">
        <v>8</v>
      </c>
      <c r="H53">
        <v>8</v>
      </c>
      <c r="I53">
        <v>10</v>
      </c>
      <c r="J53" t="s">
        <v>12</v>
      </c>
      <c r="K53">
        <f t="shared" si="0"/>
        <v>3385</v>
      </c>
      <c r="L53" t="str">
        <f t="shared" si="1"/>
        <v xml:space="preserve">William </v>
      </c>
      <c r="M53" t="str">
        <f>IF(MONTH(Table1[[#This Row],[Date of Joining]])=1,"Yes","No")</f>
        <v>No</v>
      </c>
      <c r="N53" t="str">
        <f>IF(AND(Table1[[#This Row],[Age]] &gt; 35, Table1[[#This Row],[Experience (Years)]] &gt; 7), "Experienced", "Not Experienced")</f>
        <v>Not Experienced</v>
      </c>
      <c r="O53" s="4">
        <f>DATE(YEAR(Table1[[#This Row],[Date of Joining]]) + 1, MONTH(Table1[[#This Row],[Date of Joining]]), DAY(Table1[[#This Row],[Date of Joining]]))</f>
        <v>42513</v>
      </c>
      <c r="P53" s="4"/>
    </row>
    <row r="54" spans="1:16" x14ac:dyDescent="0.3">
      <c r="A54">
        <v>53</v>
      </c>
      <c r="B54" t="s">
        <v>71</v>
      </c>
      <c r="C54" t="s">
        <v>17</v>
      </c>
      <c r="D54" s="4">
        <v>40206</v>
      </c>
      <c r="E54">
        <v>7472</v>
      </c>
      <c r="F54">
        <v>29</v>
      </c>
      <c r="G54">
        <v>12</v>
      </c>
      <c r="H54">
        <v>9</v>
      </c>
      <c r="I54">
        <v>12</v>
      </c>
      <c r="J54" t="s">
        <v>15</v>
      </c>
      <c r="K54">
        <f t="shared" si="0"/>
        <v>5300</v>
      </c>
      <c r="L54" t="str">
        <f t="shared" si="1"/>
        <v xml:space="preserve">Kevin </v>
      </c>
      <c r="M54" t="str">
        <f>IF(MONTH(Table1[[#This Row],[Date of Joining]])=1,"Yes","No")</f>
        <v>Yes</v>
      </c>
      <c r="N54" t="str">
        <f>IF(AND(Table1[[#This Row],[Age]] &gt; 35, Table1[[#This Row],[Experience (Years)]] &gt; 7), "Experienced", "Not Experienced")</f>
        <v>Not Experienced</v>
      </c>
      <c r="O54" s="4">
        <f>DATE(YEAR(Table1[[#This Row],[Date of Joining]]) + 1, MONTH(Table1[[#This Row],[Date of Joining]]), DAY(Table1[[#This Row],[Date of Joining]]))</f>
        <v>40571</v>
      </c>
      <c r="P54" s="4"/>
    </row>
    <row r="55" spans="1:16" x14ac:dyDescent="0.3">
      <c r="A55">
        <v>54</v>
      </c>
      <c r="B55" t="s">
        <v>72</v>
      </c>
      <c r="C55" t="s">
        <v>52</v>
      </c>
      <c r="D55" s="4">
        <v>42196</v>
      </c>
      <c r="E55">
        <v>3657</v>
      </c>
      <c r="F55">
        <v>52</v>
      </c>
      <c r="G55">
        <v>2</v>
      </c>
      <c r="H55">
        <v>7</v>
      </c>
      <c r="I55">
        <v>10</v>
      </c>
      <c r="J55" t="s">
        <v>12</v>
      </c>
      <c r="K55">
        <f t="shared" si="0"/>
        <v>3337</v>
      </c>
      <c r="L55" t="str">
        <f t="shared" si="1"/>
        <v xml:space="preserve">Ann </v>
      </c>
      <c r="M55" t="str">
        <f>IF(MONTH(Table1[[#This Row],[Date of Joining]])=1,"Yes","No")</f>
        <v>No</v>
      </c>
      <c r="N55" t="str">
        <f>IF(AND(Table1[[#This Row],[Age]] &gt; 35, Table1[[#This Row],[Experience (Years)]] &gt; 7), "Experienced", "Not Experienced")</f>
        <v>Not Experienced</v>
      </c>
      <c r="O55" s="4">
        <f>DATE(YEAR(Table1[[#This Row],[Date of Joining]]) + 1, MONTH(Table1[[#This Row],[Date of Joining]]), DAY(Table1[[#This Row],[Date of Joining]]))</f>
        <v>42562</v>
      </c>
      <c r="P55" s="4"/>
    </row>
    <row r="56" spans="1:16" x14ac:dyDescent="0.3">
      <c r="A56">
        <v>55</v>
      </c>
      <c r="B56" t="s">
        <v>73</v>
      </c>
      <c r="C56" t="s">
        <v>11</v>
      </c>
      <c r="D56" s="4">
        <v>40260</v>
      </c>
      <c r="E56">
        <v>4429</v>
      </c>
      <c r="F56">
        <v>41</v>
      </c>
      <c r="G56">
        <v>11</v>
      </c>
      <c r="H56">
        <v>8</v>
      </c>
      <c r="I56">
        <v>10</v>
      </c>
      <c r="J56" t="s">
        <v>12</v>
      </c>
      <c r="K56">
        <f t="shared" si="0"/>
        <v>5245</v>
      </c>
      <c r="L56" t="str">
        <f t="shared" si="1"/>
        <v xml:space="preserve">Shannon </v>
      </c>
      <c r="M56" t="str">
        <f>IF(MONTH(Table1[[#This Row],[Date of Joining]])=1,"Yes","No")</f>
        <v>No</v>
      </c>
      <c r="N56" t="str">
        <f>IF(AND(Table1[[#This Row],[Age]] &gt; 35, Table1[[#This Row],[Experience (Years)]] &gt; 7), "Experienced", "Not Experienced")</f>
        <v>Experienced</v>
      </c>
      <c r="O56" s="4">
        <f>DATE(YEAR(Table1[[#This Row],[Date of Joining]]) + 1, MONTH(Table1[[#This Row],[Date of Joining]]), DAY(Table1[[#This Row],[Date of Joining]]))</f>
        <v>40625</v>
      </c>
      <c r="P56" s="4"/>
    </row>
    <row r="57" spans="1:16" x14ac:dyDescent="0.3">
      <c r="A57">
        <v>56</v>
      </c>
      <c r="B57" t="s">
        <v>74</v>
      </c>
      <c r="C57" t="s">
        <v>21</v>
      </c>
      <c r="D57" s="4">
        <v>43379</v>
      </c>
      <c r="E57">
        <v>3678</v>
      </c>
      <c r="F57">
        <v>22</v>
      </c>
      <c r="G57">
        <v>2</v>
      </c>
      <c r="H57">
        <v>5</v>
      </c>
      <c r="I57">
        <v>7</v>
      </c>
      <c r="J57" t="s">
        <v>12</v>
      </c>
      <c r="K57">
        <f t="shared" si="0"/>
        <v>2172</v>
      </c>
      <c r="L57" t="str">
        <f t="shared" si="1"/>
        <v xml:space="preserve">Brett </v>
      </c>
      <c r="M57" t="str">
        <f>IF(MONTH(Table1[[#This Row],[Date of Joining]])=1,"Yes","No")</f>
        <v>No</v>
      </c>
      <c r="N57" t="str">
        <f>IF(AND(Table1[[#This Row],[Age]] &gt; 35, Table1[[#This Row],[Experience (Years)]] &gt; 7), "Experienced", "Not Experienced")</f>
        <v>Not Experienced</v>
      </c>
      <c r="O57" s="4">
        <f>DATE(YEAR(Table1[[#This Row],[Date of Joining]]) + 1, MONTH(Table1[[#This Row],[Date of Joining]]), DAY(Table1[[#This Row],[Date of Joining]]))</f>
        <v>43744</v>
      </c>
      <c r="P57" s="4"/>
    </row>
    <row r="58" spans="1:16" x14ac:dyDescent="0.3">
      <c r="A58">
        <v>57</v>
      </c>
      <c r="B58" t="s">
        <v>75</v>
      </c>
      <c r="C58" t="s">
        <v>14</v>
      </c>
      <c r="D58" s="4">
        <v>40820</v>
      </c>
      <c r="E58">
        <v>4600</v>
      </c>
      <c r="F58">
        <v>41</v>
      </c>
      <c r="G58">
        <v>11</v>
      </c>
      <c r="H58">
        <v>7</v>
      </c>
      <c r="I58">
        <v>10</v>
      </c>
      <c r="J58" t="s">
        <v>12</v>
      </c>
      <c r="K58">
        <f t="shared" si="0"/>
        <v>4694</v>
      </c>
      <c r="L58" t="str">
        <f t="shared" si="1"/>
        <v xml:space="preserve">Jonathan </v>
      </c>
      <c r="M58" t="str">
        <f>IF(MONTH(Table1[[#This Row],[Date of Joining]])=1,"Yes","No")</f>
        <v>No</v>
      </c>
      <c r="N58" t="str">
        <f>IF(AND(Table1[[#This Row],[Age]] &gt; 35, Table1[[#This Row],[Experience (Years)]] &gt; 7), "Experienced", "Not Experienced")</f>
        <v>Experienced</v>
      </c>
      <c r="O58" s="4">
        <f>DATE(YEAR(Table1[[#This Row],[Date of Joining]]) + 1, MONTH(Table1[[#This Row],[Date of Joining]]), DAY(Table1[[#This Row],[Date of Joining]]))</f>
        <v>41186</v>
      </c>
      <c r="P58" s="4"/>
    </row>
    <row r="59" spans="1:16" x14ac:dyDescent="0.3">
      <c r="A59">
        <v>58</v>
      </c>
      <c r="B59" t="s">
        <v>76</v>
      </c>
      <c r="C59" t="s">
        <v>21</v>
      </c>
      <c r="D59" s="4">
        <v>40334</v>
      </c>
      <c r="E59">
        <v>6538</v>
      </c>
      <c r="F59">
        <v>46</v>
      </c>
      <c r="G59">
        <v>2</v>
      </c>
      <c r="H59">
        <v>4</v>
      </c>
      <c r="I59">
        <v>5</v>
      </c>
      <c r="J59" t="s">
        <v>12</v>
      </c>
      <c r="K59">
        <f t="shared" si="0"/>
        <v>5173</v>
      </c>
      <c r="L59" t="str">
        <f t="shared" si="1"/>
        <v xml:space="preserve">Ruth </v>
      </c>
      <c r="M59" t="str">
        <f>IF(MONTH(Table1[[#This Row],[Date of Joining]])=1,"Yes","No")</f>
        <v>No</v>
      </c>
      <c r="N59" t="str">
        <f>IF(AND(Table1[[#This Row],[Age]] &gt; 35, Table1[[#This Row],[Experience (Years)]] &gt; 7), "Experienced", "Not Experienced")</f>
        <v>Not Experienced</v>
      </c>
      <c r="O59" s="4">
        <f>DATE(YEAR(Table1[[#This Row],[Date of Joining]]) + 1, MONTH(Table1[[#This Row],[Date of Joining]]), DAY(Table1[[#This Row],[Date of Joining]]))</f>
        <v>40699</v>
      </c>
      <c r="P59" s="4"/>
    </row>
    <row r="60" spans="1:16" x14ac:dyDescent="0.3">
      <c r="A60">
        <v>59</v>
      </c>
      <c r="B60" t="s">
        <v>77</v>
      </c>
      <c r="C60" t="s">
        <v>19</v>
      </c>
      <c r="D60" s="4">
        <v>44992</v>
      </c>
      <c r="E60">
        <v>4813</v>
      </c>
      <c r="F60">
        <v>24</v>
      </c>
      <c r="G60">
        <v>9</v>
      </c>
      <c r="H60">
        <v>9</v>
      </c>
      <c r="I60">
        <v>12</v>
      </c>
      <c r="J60" t="s">
        <v>15</v>
      </c>
      <c r="K60">
        <f t="shared" si="0"/>
        <v>581</v>
      </c>
      <c r="L60" t="str">
        <f t="shared" si="1"/>
        <v xml:space="preserve">Benjamin </v>
      </c>
      <c r="M60" t="str">
        <f>IF(MONTH(Table1[[#This Row],[Date of Joining]])=1,"Yes","No")</f>
        <v>No</v>
      </c>
      <c r="N60" t="str">
        <f>IF(AND(Table1[[#This Row],[Age]] &gt; 35, Table1[[#This Row],[Experience (Years)]] &gt; 7), "Experienced", "Not Experienced")</f>
        <v>Not Experienced</v>
      </c>
      <c r="O60" s="4">
        <f>DATE(YEAR(Table1[[#This Row],[Date of Joining]]) + 1, MONTH(Table1[[#This Row],[Date of Joining]]), DAY(Table1[[#This Row],[Date of Joining]]))</f>
        <v>45358</v>
      </c>
      <c r="P60" s="4"/>
    </row>
    <row r="61" spans="1:16" x14ac:dyDescent="0.3">
      <c r="A61">
        <v>60</v>
      </c>
      <c r="B61" t="s">
        <v>78</v>
      </c>
      <c r="C61" t="s">
        <v>11</v>
      </c>
      <c r="D61" s="4">
        <v>45000</v>
      </c>
      <c r="E61">
        <v>7974</v>
      </c>
      <c r="F61">
        <v>59</v>
      </c>
      <c r="G61">
        <v>8</v>
      </c>
      <c r="H61">
        <v>4</v>
      </c>
      <c r="I61">
        <v>5</v>
      </c>
      <c r="J61" t="s">
        <v>12</v>
      </c>
      <c r="K61">
        <f t="shared" si="0"/>
        <v>573</v>
      </c>
      <c r="L61" t="str">
        <f t="shared" si="1"/>
        <v xml:space="preserve">David </v>
      </c>
      <c r="M61" t="str">
        <f>IF(MONTH(Table1[[#This Row],[Date of Joining]])=1,"Yes","No")</f>
        <v>No</v>
      </c>
      <c r="N61" t="str">
        <f>IF(AND(Table1[[#This Row],[Age]] &gt; 35, Table1[[#This Row],[Experience (Years)]] &gt; 7), "Experienced", "Not Experienced")</f>
        <v>Experienced</v>
      </c>
      <c r="O61" s="4">
        <f>DATE(YEAR(Table1[[#This Row],[Date of Joining]]) + 1, MONTH(Table1[[#This Row],[Date of Joining]]), DAY(Table1[[#This Row],[Date of Joining]]))</f>
        <v>45366</v>
      </c>
      <c r="P61" s="4"/>
    </row>
    <row r="62" spans="1:16" x14ac:dyDescent="0.3">
      <c r="A62">
        <v>61</v>
      </c>
      <c r="B62" t="s">
        <v>79</v>
      </c>
      <c r="C62" t="s">
        <v>14</v>
      </c>
      <c r="D62" s="4">
        <v>41501</v>
      </c>
      <c r="E62">
        <v>7853</v>
      </c>
      <c r="F62">
        <v>35</v>
      </c>
      <c r="G62">
        <v>3</v>
      </c>
      <c r="H62">
        <v>6</v>
      </c>
      <c r="I62">
        <v>7</v>
      </c>
      <c r="J62" t="s">
        <v>12</v>
      </c>
      <c r="K62">
        <f t="shared" si="0"/>
        <v>4023</v>
      </c>
      <c r="L62" t="str">
        <f t="shared" si="1"/>
        <v xml:space="preserve">Edgar </v>
      </c>
      <c r="M62" t="str">
        <f>IF(MONTH(Table1[[#This Row],[Date of Joining]])=1,"Yes","No")</f>
        <v>No</v>
      </c>
      <c r="N62" t="str">
        <f>IF(AND(Table1[[#This Row],[Age]] &gt; 35, Table1[[#This Row],[Experience (Years)]] &gt; 7), "Experienced", "Not Experienced")</f>
        <v>Not Experienced</v>
      </c>
      <c r="O62" s="4">
        <f>DATE(YEAR(Table1[[#This Row],[Date of Joining]]) + 1, MONTH(Table1[[#This Row],[Date of Joining]]), DAY(Table1[[#This Row],[Date of Joining]]))</f>
        <v>41866</v>
      </c>
      <c r="P62" s="4"/>
    </row>
    <row r="63" spans="1:16" x14ac:dyDescent="0.3">
      <c r="A63">
        <v>62</v>
      </c>
      <c r="B63" t="s">
        <v>80</v>
      </c>
      <c r="C63" t="s">
        <v>11</v>
      </c>
      <c r="D63" s="4">
        <v>43972</v>
      </c>
      <c r="E63">
        <v>8584</v>
      </c>
      <c r="F63">
        <v>47</v>
      </c>
      <c r="G63">
        <v>4</v>
      </c>
      <c r="H63">
        <v>5</v>
      </c>
      <c r="I63">
        <v>7</v>
      </c>
      <c r="J63" t="s">
        <v>12</v>
      </c>
      <c r="K63">
        <f t="shared" si="0"/>
        <v>1587</v>
      </c>
      <c r="L63" t="str">
        <f t="shared" si="1"/>
        <v xml:space="preserve">Cindy </v>
      </c>
      <c r="M63" t="str">
        <f>IF(MONTH(Table1[[#This Row],[Date of Joining]])=1,"Yes","No")</f>
        <v>No</v>
      </c>
      <c r="N63" t="str">
        <f>IF(AND(Table1[[#This Row],[Age]] &gt; 35, Table1[[#This Row],[Experience (Years)]] &gt; 7), "Experienced", "Not Experienced")</f>
        <v>Not Experienced</v>
      </c>
      <c r="O63" s="4">
        <f>DATE(YEAR(Table1[[#This Row],[Date of Joining]]) + 1, MONTH(Table1[[#This Row],[Date of Joining]]), DAY(Table1[[#This Row],[Date of Joining]]))</f>
        <v>44337</v>
      </c>
      <c r="P63" s="4"/>
    </row>
    <row r="64" spans="1:16" x14ac:dyDescent="0.3">
      <c r="A64">
        <v>63</v>
      </c>
      <c r="B64" t="s">
        <v>81</v>
      </c>
      <c r="C64" t="s">
        <v>14</v>
      </c>
      <c r="D64" s="4">
        <v>43973</v>
      </c>
      <c r="E64">
        <v>7266</v>
      </c>
      <c r="F64">
        <v>49</v>
      </c>
      <c r="G64">
        <v>6</v>
      </c>
      <c r="H64">
        <v>4</v>
      </c>
      <c r="I64">
        <v>5</v>
      </c>
      <c r="J64" t="s">
        <v>12</v>
      </c>
      <c r="K64">
        <f t="shared" si="0"/>
        <v>1586</v>
      </c>
      <c r="L64" t="str">
        <f t="shared" si="1"/>
        <v xml:space="preserve">Mrs. </v>
      </c>
      <c r="M64" t="str">
        <f>IF(MONTH(Table1[[#This Row],[Date of Joining]])=1,"Yes","No")</f>
        <v>No</v>
      </c>
      <c r="N64" t="str">
        <f>IF(AND(Table1[[#This Row],[Age]] &gt; 35, Table1[[#This Row],[Experience (Years)]] &gt; 7), "Experienced", "Not Experienced")</f>
        <v>Not Experienced</v>
      </c>
      <c r="O64" s="4">
        <f>DATE(YEAR(Table1[[#This Row],[Date of Joining]]) + 1, MONTH(Table1[[#This Row],[Date of Joining]]), DAY(Table1[[#This Row],[Date of Joining]]))</f>
        <v>44338</v>
      </c>
      <c r="P64" s="4"/>
    </row>
    <row r="65" spans="1:16" x14ac:dyDescent="0.3">
      <c r="A65">
        <v>64</v>
      </c>
      <c r="B65" t="s">
        <v>82</v>
      </c>
      <c r="C65" t="s">
        <v>25</v>
      </c>
      <c r="D65" s="4">
        <v>43724</v>
      </c>
      <c r="E65">
        <v>7685</v>
      </c>
      <c r="F65">
        <v>59</v>
      </c>
      <c r="G65">
        <v>11</v>
      </c>
      <c r="H65">
        <v>5</v>
      </c>
      <c r="I65">
        <v>7</v>
      </c>
      <c r="J65" t="s">
        <v>12</v>
      </c>
      <c r="K65">
        <f t="shared" si="0"/>
        <v>1832</v>
      </c>
      <c r="L65" t="str">
        <f t="shared" si="1"/>
        <v xml:space="preserve">Megan </v>
      </c>
      <c r="M65" t="str">
        <f>IF(MONTH(Table1[[#This Row],[Date of Joining]])=1,"Yes","No")</f>
        <v>No</v>
      </c>
      <c r="N65" t="str">
        <f>IF(AND(Table1[[#This Row],[Age]] &gt; 35, Table1[[#This Row],[Experience (Years)]] &gt; 7), "Experienced", "Not Experienced")</f>
        <v>Experienced</v>
      </c>
      <c r="O65" s="4">
        <f>DATE(YEAR(Table1[[#This Row],[Date of Joining]]) + 1, MONTH(Table1[[#This Row],[Date of Joining]]), DAY(Table1[[#This Row],[Date of Joining]]))</f>
        <v>44090</v>
      </c>
      <c r="P65" s="4"/>
    </row>
    <row r="66" spans="1:16" x14ac:dyDescent="0.3">
      <c r="A66">
        <v>65</v>
      </c>
      <c r="B66" t="s">
        <v>83</v>
      </c>
      <c r="C66" t="s">
        <v>17</v>
      </c>
      <c r="D66" s="4">
        <v>43212</v>
      </c>
      <c r="E66">
        <v>4261</v>
      </c>
      <c r="F66">
        <v>44</v>
      </c>
      <c r="G66">
        <v>9</v>
      </c>
      <c r="H66">
        <v>9</v>
      </c>
      <c r="I66">
        <v>12</v>
      </c>
      <c r="J66" t="s">
        <v>15</v>
      </c>
      <c r="K66">
        <f t="shared" si="0"/>
        <v>2336</v>
      </c>
      <c r="L66" t="str">
        <f t="shared" si="1"/>
        <v xml:space="preserve">Karen </v>
      </c>
      <c r="M66" t="str">
        <f>IF(MONTH(Table1[[#This Row],[Date of Joining]])=1,"Yes","No")</f>
        <v>No</v>
      </c>
      <c r="N66" t="str">
        <f>IF(AND(Table1[[#This Row],[Age]] &gt; 35, Table1[[#This Row],[Experience (Years)]] &gt; 7), "Experienced", "Not Experienced")</f>
        <v>Experienced</v>
      </c>
      <c r="O66" s="4">
        <f>DATE(YEAR(Table1[[#This Row],[Date of Joining]]) + 1, MONTH(Table1[[#This Row],[Date of Joining]]), DAY(Table1[[#This Row],[Date of Joining]]))</f>
        <v>43577</v>
      </c>
      <c r="P66" s="4"/>
    </row>
    <row r="67" spans="1:16" x14ac:dyDescent="0.3">
      <c r="A67">
        <v>66</v>
      </c>
      <c r="B67" t="s">
        <v>84</v>
      </c>
      <c r="C67" t="s">
        <v>19</v>
      </c>
      <c r="D67" s="4">
        <v>42801</v>
      </c>
      <c r="E67">
        <v>5349</v>
      </c>
      <c r="F67">
        <v>42</v>
      </c>
      <c r="G67">
        <v>4</v>
      </c>
      <c r="H67">
        <v>9</v>
      </c>
      <c r="I67">
        <v>12</v>
      </c>
      <c r="J67" t="s">
        <v>15</v>
      </c>
      <c r="K67">
        <f t="shared" ref="K67:K130" si="2">DAYS360(D67,$H$306,FALSE)</f>
        <v>2741</v>
      </c>
      <c r="L67" t="str">
        <f t="shared" ref="L67:L130" si="3">LEFT(B67,FIND(" ",B67))</f>
        <v xml:space="preserve">Sandra </v>
      </c>
      <c r="M67" t="str">
        <f>IF(MONTH(Table1[[#This Row],[Date of Joining]])=1,"Yes","No")</f>
        <v>No</v>
      </c>
      <c r="N67" t="str">
        <f>IF(AND(Table1[[#This Row],[Age]] &gt; 35, Table1[[#This Row],[Experience (Years)]] &gt; 7), "Experienced", "Not Experienced")</f>
        <v>Not Experienced</v>
      </c>
      <c r="O67" s="4">
        <f>DATE(YEAR(Table1[[#This Row],[Date of Joining]]) + 1, MONTH(Table1[[#This Row],[Date of Joining]]), DAY(Table1[[#This Row],[Date of Joining]]))</f>
        <v>43166</v>
      </c>
      <c r="P67" s="4"/>
    </row>
    <row r="68" spans="1:16" x14ac:dyDescent="0.3">
      <c r="A68">
        <v>67</v>
      </c>
      <c r="B68" t="s">
        <v>85</v>
      </c>
      <c r="C68" t="s">
        <v>52</v>
      </c>
      <c r="D68" s="4">
        <v>45380</v>
      </c>
      <c r="E68">
        <v>6240</v>
      </c>
      <c r="F68">
        <v>50</v>
      </c>
      <c r="G68">
        <v>2</v>
      </c>
      <c r="H68">
        <v>6</v>
      </c>
      <c r="I68">
        <v>7</v>
      </c>
      <c r="J68" t="s">
        <v>12</v>
      </c>
      <c r="K68">
        <f t="shared" si="2"/>
        <v>199</v>
      </c>
      <c r="L68" t="str">
        <f t="shared" si="3"/>
        <v xml:space="preserve">Christina </v>
      </c>
      <c r="M68" t="str">
        <f>IF(MONTH(Table1[[#This Row],[Date of Joining]])=1,"Yes","No")</f>
        <v>No</v>
      </c>
      <c r="N68" t="str">
        <f>IF(AND(Table1[[#This Row],[Age]] &gt; 35, Table1[[#This Row],[Experience (Years)]] &gt; 7), "Experienced", "Not Experienced")</f>
        <v>Not Experienced</v>
      </c>
      <c r="O68" s="4">
        <f>DATE(YEAR(Table1[[#This Row],[Date of Joining]]) + 1, MONTH(Table1[[#This Row],[Date of Joining]]), DAY(Table1[[#This Row],[Date of Joining]]))</f>
        <v>45745</v>
      </c>
      <c r="P68" s="4"/>
    </row>
    <row r="69" spans="1:16" x14ac:dyDescent="0.3">
      <c r="A69">
        <v>68</v>
      </c>
      <c r="B69" t="s">
        <v>86</v>
      </c>
      <c r="C69" t="s">
        <v>17</v>
      </c>
      <c r="D69" s="4">
        <v>43461</v>
      </c>
      <c r="E69">
        <v>6841</v>
      </c>
      <c r="F69">
        <v>57</v>
      </c>
      <c r="G69">
        <v>14</v>
      </c>
      <c r="H69">
        <v>9</v>
      </c>
      <c r="I69">
        <v>12</v>
      </c>
      <c r="J69" t="s">
        <v>15</v>
      </c>
      <c r="K69">
        <f t="shared" si="2"/>
        <v>2091</v>
      </c>
      <c r="L69" t="str">
        <f t="shared" si="3"/>
        <v xml:space="preserve">Samuel </v>
      </c>
      <c r="M69" t="str">
        <f>IF(MONTH(Table1[[#This Row],[Date of Joining]])=1,"Yes","No")</f>
        <v>No</v>
      </c>
      <c r="N69" t="str">
        <f>IF(AND(Table1[[#This Row],[Age]] &gt; 35, Table1[[#This Row],[Experience (Years)]] &gt; 7), "Experienced", "Not Experienced")</f>
        <v>Experienced</v>
      </c>
      <c r="O69" s="4">
        <f>DATE(YEAR(Table1[[#This Row],[Date of Joining]]) + 1, MONTH(Table1[[#This Row],[Date of Joining]]), DAY(Table1[[#This Row],[Date of Joining]]))</f>
        <v>43826</v>
      </c>
      <c r="P69" s="4"/>
    </row>
    <row r="70" spans="1:16" x14ac:dyDescent="0.3">
      <c r="A70">
        <v>69</v>
      </c>
      <c r="B70" t="s">
        <v>87</v>
      </c>
      <c r="C70" t="s">
        <v>17</v>
      </c>
      <c r="D70" s="4">
        <v>41691</v>
      </c>
      <c r="E70">
        <v>8531</v>
      </c>
      <c r="F70">
        <v>31</v>
      </c>
      <c r="G70">
        <v>13</v>
      </c>
      <c r="H70">
        <v>7</v>
      </c>
      <c r="I70">
        <v>10</v>
      </c>
      <c r="J70" t="s">
        <v>12</v>
      </c>
      <c r="K70">
        <f t="shared" si="2"/>
        <v>3837</v>
      </c>
      <c r="L70" t="str">
        <f t="shared" si="3"/>
        <v xml:space="preserve">Corey </v>
      </c>
      <c r="M70" t="str">
        <f>IF(MONTH(Table1[[#This Row],[Date of Joining]])=1,"Yes","No")</f>
        <v>No</v>
      </c>
      <c r="N70" t="str">
        <f>IF(AND(Table1[[#This Row],[Age]] &gt; 35, Table1[[#This Row],[Experience (Years)]] &gt; 7), "Experienced", "Not Experienced")</f>
        <v>Not Experienced</v>
      </c>
      <c r="O70" s="4">
        <f>DATE(YEAR(Table1[[#This Row],[Date of Joining]]) + 1, MONTH(Table1[[#This Row],[Date of Joining]]), DAY(Table1[[#This Row],[Date of Joining]]))</f>
        <v>42056</v>
      </c>
      <c r="P70" s="4"/>
    </row>
    <row r="71" spans="1:16" x14ac:dyDescent="0.3">
      <c r="A71">
        <v>70</v>
      </c>
      <c r="B71" t="s">
        <v>88</v>
      </c>
      <c r="C71" t="s">
        <v>52</v>
      </c>
      <c r="D71" s="4">
        <v>42889</v>
      </c>
      <c r="E71">
        <v>6065</v>
      </c>
      <c r="F71">
        <v>23</v>
      </c>
      <c r="G71">
        <v>11</v>
      </c>
      <c r="H71">
        <v>7</v>
      </c>
      <c r="I71">
        <v>10</v>
      </c>
      <c r="J71" t="s">
        <v>12</v>
      </c>
      <c r="K71">
        <f t="shared" si="2"/>
        <v>2655</v>
      </c>
      <c r="L71" t="str">
        <f t="shared" si="3"/>
        <v xml:space="preserve">Vanessa </v>
      </c>
      <c r="M71" t="str">
        <f>IF(MONTH(Table1[[#This Row],[Date of Joining]])=1,"Yes","No")</f>
        <v>No</v>
      </c>
      <c r="N71" t="str">
        <f>IF(AND(Table1[[#This Row],[Age]] &gt; 35, Table1[[#This Row],[Experience (Years)]] &gt; 7), "Experienced", "Not Experienced")</f>
        <v>Not Experienced</v>
      </c>
      <c r="O71" s="4">
        <f>DATE(YEAR(Table1[[#This Row],[Date of Joining]]) + 1, MONTH(Table1[[#This Row],[Date of Joining]]), DAY(Table1[[#This Row],[Date of Joining]]))</f>
        <v>43254</v>
      </c>
      <c r="P71" s="4"/>
    </row>
    <row r="72" spans="1:16" x14ac:dyDescent="0.3">
      <c r="A72">
        <v>71</v>
      </c>
      <c r="B72" t="s">
        <v>89</v>
      </c>
      <c r="C72" t="s">
        <v>14</v>
      </c>
      <c r="D72" s="4">
        <v>43270</v>
      </c>
      <c r="E72">
        <v>7842</v>
      </c>
      <c r="F72">
        <v>33</v>
      </c>
      <c r="G72">
        <v>6</v>
      </c>
      <c r="H72">
        <v>5</v>
      </c>
      <c r="I72">
        <v>7</v>
      </c>
      <c r="J72" t="s">
        <v>12</v>
      </c>
      <c r="K72">
        <f t="shared" si="2"/>
        <v>2279</v>
      </c>
      <c r="L72" t="str">
        <f t="shared" si="3"/>
        <v xml:space="preserve">Mark </v>
      </c>
      <c r="M72" t="str">
        <f>IF(MONTH(Table1[[#This Row],[Date of Joining]])=1,"Yes","No")</f>
        <v>No</v>
      </c>
      <c r="N72" t="str">
        <f>IF(AND(Table1[[#This Row],[Age]] &gt; 35, Table1[[#This Row],[Experience (Years)]] &gt; 7), "Experienced", "Not Experienced")</f>
        <v>Not Experienced</v>
      </c>
      <c r="O72" s="4">
        <f>DATE(YEAR(Table1[[#This Row],[Date of Joining]]) + 1, MONTH(Table1[[#This Row],[Date of Joining]]), DAY(Table1[[#This Row],[Date of Joining]]))</f>
        <v>43635</v>
      </c>
      <c r="P72" s="4"/>
    </row>
    <row r="73" spans="1:16" x14ac:dyDescent="0.3">
      <c r="A73">
        <v>72</v>
      </c>
      <c r="B73" t="s">
        <v>90</v>
      </c>
      <c r="C73" t="s">
        <v>14</v>
      </c>
      <c r="D73" s="4">
        <v>44129</v>
      </c>
      <c r="E73">
        <v>6667</v>
      </c>
      <c r="F73">
        <v>31</v>
      </c>
      <c r="G73">
        <v>4</v>
      </c>
      <c r="H73">
        <v>9</v>
      </c>
      <c r="I73">
        <v>12</v>
      </c>
      <c r="J73" t="s">
        <v>15</v>
      </c>
      <c r="K73">
        <f t="shared" si="2"/>
        <v>1433</v>
      </c>
      <c r="L73" t="str">
        <f t="shared" si="3"/>
        <v xml:space="preserve">Adam </v>
      </c>
      <c r="M73" t="str">
        <f>IF(MONTH(Table1[[#This Row],[Date of Joining]])=1,"Yes","No")</f>
        <v>No</v>
      </c>
      <c r="N73" t="str">
        <f>IF(AND(Table1[[#This Row],[Age]] &gt; 35, Table1[[#This Row],[Experience (Years)]] &gt; 7), "Experienced", "Not Experienced")</f>
        <v>Not Experienced</v>
      </c>
      <c r="O73" s="4">
        <f>DATE(YEAR(Table1[[#This Row],[Date of Joining]]) + 1, MONTH(Table1[[#This Row],[Date of Joining]]), DAY(Table1[[#This Row],[Date of Joining]]))</f>
        <v>44494</v>
      </c>
      <c r="P73" s="4"/>
    </row>
    <row r="74" spans="1:16" x14ac:dyDescent="0.3">
      <c r="A74">
        <v>73</v>
      </c>
      <c r="B74" t="s">
        <v>91</v>
      </c>
      <c r="C74" t="s">
        <v>14</v>
      </c>
      <c r="D74" s="4">
        <v>45476</v>
      </c>
      <c r="E74">
        <v>6252</v>
      </c>
      <c r="F74">
        <v>45</v>
      </c>
      <c r="G74">
        <v>3</v>
      </c>
      <c r="H74">
        <v>6</v>
      </c>
      <c r="I74">
        <v>7</v>
      </c>
      <c r="J74" t="s">
        <v>12</v>
      </c>
      <c r="K74">
        <f t="shared" si="2"/>
        <v>105</v>
      </c>
      <c r="L74" t="str">
        <f t="shared" si="3"/>
        <v xml:space="preserve">Veronica </v>
      </c>
      <c r="M74" t="str">
        <f>IF(MONTH(Table1[[#This Row],[Date of Joining]])=1,"Yes","No")</f>
        <v>No</v>
      </c>
      <c r="N74" t="str">
        <f>IF(AND(Table1[[#This Row],[Age]] &gt; 35, Table1[[#This Row],[Experience (Years)]] &gt; 7), "Experienced", "Not Experienced")</f>
        <v>Not Experienced</v>
      </c>
      <c r="O74" s="4">
        <f>DATE(YEAR(Table1[[#This Row],[Date of Joining]]) + 1, MONTH(Table1[[#This Row],[Date of Joining]]), DAY(Table1[[#This Row],[Date of Joining]]))</f>
        <v>45841</v>
      </c>
      <c r="P74" s="4"/>
    </row>
    <row r="75" spans="1:16" x14ac:dyDescent="0.3">
      <c r="A75">
        <v>74</v>
      </c>
      <c r="B75" t="s">
        <v>92</v>
      </c>
      <c r="C75" t="s">
        <v>21</v>
      </c>
      <c r="D75" s="4">
        <v>44583</v>
      </c>
      <c r="E75">
        <v>4740</v>
      </c>
      <c r="F75">
        <v>48</v>
      </c>
      <c r="G75">
        <v>1</v>
      </c>
      <c r="H75">
        <v>5</v>
      </c>
      <c r="I75">
        <v>7</v>
      </c>
      <c r="J75" t="s">
        <v>12</v>
      </c>
      <c r="K75">
        <f t="shared" si="2"/>
        <v>986</v>
      </c>
      <c r="L75" t="str">
        <f t="shared" si="3"/>
        <v xml:space="preserve">Melissa </v>
      </c>
      <c r="M75" t="str">
        <f>IF(MONTH(Table1[[#This Row],[Date of Joining]])=1,"Yes","No")</f>
        <v>Yes</v>
      </c>
      <c r="N75" t="str">
        <f>IF(AND(Table1[[#This Row],[Age]] &gt; 35, Table1[[#This Row],[Experience (Years)]] &gt; 7), "Experienced", "Not Experienced")</f>
        <v>Not Experienced</v>
      </c>
      <c r="O75" s="4">
        <f>DATE(YEAR(Table1[[#This Row],[Date of Joining]]) + 1, MONTH(Table1[[#This Row],[Date of Joining]]), DAY(Table1[[#This Row],[Date of Joining]]))</f>
        <v>44948</v>
      </c>
      <c r="P75" s="4"/>
    </row>
    <row r="76" spans="1:16" x14ac:dyDescent="0.3">
      <c r="A76">
        <v>75</v>
      </c>
      <c r="B76" t="s">
        <v>93</v>
      </c>
      <c r="C76" t="s">
        <v>11</v>
      </c>
      <c r="D76" s="4">
        <v>44834</v>
      </c>
      <c r="E76">
        <v>6500</v>
      </c>
      <c r="F76">
        <v>46</v>
      </c>
      <c r="G76">
        <v>8</v>
      </c>
      <c r="H76">
        <v>4</v>
      </c>
      <c r="I76">
        <v>5</v>
      </c>
      <c r="J76" t="s">
        <v>12</v>
      </c>
      <c r="K76">
        <f t="shared" si="2"/>
        <v>738</v>
      </c>
      <c r="L76" t="str">
        <f t="shared" si="3"/>
        <v xml:space="preserve">Joshua </v>
      </c>
      <c r="M76" t="str">
        <f>IF(MONTH(Table1[[#This Row],[Date of Joining]])=1,"Yes","No")</f>
        <v>No</v>
      </c>
      <c r="N76" t="str">
        <f>IF(AND(Table1[[#This Row],[Age]] &gt; 35, Table1[[#This Row],[Experience (Years)]] &gt; 7), "Experienced", "Not Experienced")</f>
        <v>Experienced</v>
      </c>
      <c r="O76" s="4">
        <f>DATE(YEAR(Table1[[#This Row],[Date of Joining]]) + 1, MONTH(Table1[[#This Row],[Date of Joining]]), DAY(Table1[[#This Row],[Date of Joining]]))</f>
        <v>45199</v>
      </c>
      <c r="P76" s="4"/>
    </row>
    <row r="77" spans="1:16" x14ac:dyDescent="0.3">
      <c r="A77">
        <v>76</v>
      </c>
      <c r="B77" t="s">
        <v>94</v>
      </c>
      <c r="C77" t="s">
        <v>14</v>
      </c>
      <c r="D77" s="4">
        <v>44326</v>
      </c>
      <c r="E77">
        <v>8199</v>
      </c>
      <c r="F77">
        <v>41</v>
      </c>
      <c r="G77">
        <v>10</v>
      </c>
      <c r="H77">
        <v>4</v>
      </c>
      <c r="I77">
        <v>5</v>
      </c>
      <c r="J77" t="s">
        <v>12</v>
      </c>
      <c r="K77">
        <f t="shared" si="2"/>
        <v>1238</v>
      </c>
      <c r="L77" t="str">
        <f t="shared" si="3"/>
        <v xml:space="preserve">Christopher </v>
      </c>
      <c r="M77" t="str">
        <f>IF(MONTH(Table1[[#This Row],[Date of Joining]])=1,"Yes","No")</f>
        <v>No</v>
      </c>
      <c r="N77" t="str">
        <f>IF(AND(Table1[[#This Row],[Age]] &gt; 35, Table1[[#This Row],[Experience (Years)]] &gt; 7), "Experienced", "Not Experienced")</f>
        <v>Experienced</v>
      </c>
      <c r="O77" s="4">
        <f>DATE(YEAR(Table1[[#This Row],[Date of Joining]]) + 1, MONTH(Table1[[#This Row],[Date of Joining]]), DAY(Table1[[#This Row],[Date of Joining]]))</f>
        <v>44691</v>
      </c>
      <c r="P77" s="4"/>
    </row>
    <row r="78" spans="1:16" x14ac:dyDescent="0.3">
      <c r="A78">
        <v>77</v>
      </c>
      <c r="B78" t="s">
        <v>95</v>
      </c>
      <c r="C78" t="s">
        <v>52</v>
      </c>
      <c r="D78" s="4">
        <v>42969</v>
      </c>
      <c r="E78">
        <v>4635</v>
      </c>
      <c r="F78">
        <v>46</v>
      </c>
      <c r="G78">
        <v>5</v>
      </c>
      <c r="H78">
        <v>4</v>
      </c>
      <c r="I78">
        <v>5</v>
      </c>
      <c r="J78" t="s">
        <v>12</v>
      </c>
      <c r="K78">
        <f t="shared" si="2"/>
        <v>2576</v>
      </c>
      <c r="L78" t="str">
        <f t="shared" si="3"/>
        <v xml:space="preserve">Daniel </v>
      </c>
      <c r="M78" t="str">
        <f>IF(MONTH(Table1[[#This Row],[Date of Joining]])=1,"Yes","No")</f>
        <v>No</v>
      </c>
      <c r="N78" t="str">
        <f>IF(AND(Table1[[#This Row],[Age]] &gt; 35, Table1[[#This Row],[Experience (Years)]] &gt; 7), "Experienced", "Not Experienced")</f>
        <v>Not Experienced</v>
      </c>
      <c r="O78" s="4">
        <f>DATE(YEAR(Table1[[#This Row],[Date of Joining]]) + 1, MONTH(Table1[[#This Row],[Date of Joining]]), DAY(Table1[[#This Row],[Date of Joining]]))</f>
        <v>43334</v>
      </c>
      <c r="P78" s="4"/>
    </row>
    <row r="79" spans="1:16" x14ac:dyDescent="0.3">
      <c r="A79">
        <v>78</v>
      </c>
      <c r="B79" t="s">
        <v>96</v>
      </c>
      <c r="C79" t="s">
        <v>14</v>
      </c>
      <c r="D79" s="4">
        <v>43049</v>
      </c>
      <c r="E79">
        <v>5060</v>
      </c>
      <c r="F79">
        <v>25</v>
      </c>
      <c r="G79">
        <v>13</v>
      </c>
      <c r="H79">
        <v>9</v>
      </c>
      <c r="I79">
        <v>12</v>
      </c>
      <c r="J79" t="s">
        <v>15</v>
      </c>
      <c r="K79">
        <f t="shared" si="2"/>
        <v>2498</v>
      </c>
      <c r="L79" t="str">
        <f t="shared" si="3"/>
        <v xml:space="preserve">Deborah </v>
      </c>
      <c r="M79" t="str">
        <f>IF(MONTH(Table1[[#This Row],[Date of Joining]])=1,"Yes","No")</f>
        <v>No</v>
      </c>
      <c r="N79" t="str">
        <f>IF(AND(Table1[[#This Row],[Age]] &gt; 35, Table1[[#This Row],[Experience (Years)]] &gt; 7), "Experienced", "Not Experienced")</f>
        <v>Not Experienced</v>
      </c>
      <c r="O79" s="4">
        <f>DATE(YEAR(Table1[[#This Row],[Date of Joining]]) + 1, MONTH(Table1[[#This Row],[Date of Joining]]), DAY(Table1[[#This Row],[Date of Joining]]))</f>
        <v>43414</v>
      </c>
      <c r="P79" s="4"/>
    </row>
    <row r="80" spans="1:16" x14ac:dyDescent="0.3">
      <c r="A80">
        <v>79</v>
      </c>
      <c r="B80" t="s">
        <v>97</v>
      </c>
      <c r="C80" t="s">
        <v>25</v>
      </c>
      <c r="D80" s="4">
        <v>43817</v>
      </c>
      <c r="E80">
        <v>8115</v>
      </c>
      <c r="F80">
        <v>23</v>
      </c>
      <c r="G80">
        <v>6</v>
      </c>
      <c r="H80">
        <v>7</v>
      </c>
      <c r="I80">
        <v>10</v>
      </c>
      <c r="J80" t="s">
        <v>12</v>
      </c>
      <c r="K80">
        <f t="shared" si="2"/>
        <v>1740</v>
      </c>
      <c r="L80" t="str">
        <f t="shared" si="3"/>
        <v xml:space="preserve">Patricia </v>
      </c>
      <c r="M80" t="str">
        <f>IF(MONTH(Table1[[#This Row],[Date of Joining]])=1,"Yes","No")</f>
        <v>No</v>
      </c>
      <c r="N80" t="str">
        <f>IF(AND(Table1[[#This Row],[Age]] &gt; 35, Table1[[#This Row],[Experience (Years)]] &gt; 7), "Experienced", "Not Experienced")</f>
        <v>Not Experienced</v>
      </c>
      <c r="O80" s="4">
        <f>DATE(YEAR(Table1[[#This Row],[Date of Joining]]) + 1, MONTH(Table1[[#This Row],[Date of Joining]]), DAY(Table1[[#This Row],[Date of Joining]]))</f>
        <v>44183</v>
      </c>
      <c r="P80" s="4"/>
    </row>
    <row r="81" spans="1:16" x14ac:dyDescent="0.3">
      <c r="A81">
        <v>80</v>
      </c>
      <c r="B81" t="s">
        <v>98</v>
      </c>
      <c r="C81" t="s">
        <v>17</v>
      </c>
      <c r="D81" s="4">
        <v>42814</v>
      </c>
      <c r="E81">
        <v>7025</v>
      </c>
      <c r="F81">
        <v>35</v>
      </c>
      <c r="G81">
        <v>9</v>
      </c>
      <c r="H81">
        <v>7</v>
      </c>
      <c r="I81">
        <v>10</v>
      </c>
      <c r="J81" t="s">
        <v>12</v>
      </c>
      <c r="K81">
        <f t="shared" si="2"/>
        <v>2728</v>
      </c>
      <c r="L81" t="str">
        <f t="shared" si="3"/>
        <v xml:space="preserve">Michael </v>
      </c>
      <c r="M81" t="str">
        <f>IF(MONTH(Table1[[#This Row],[Date of Joining]])=1,"Yes","No")</f>
        <v>No</v>
      </c>
      <c r="N81" t="str">
        <f>IF(AND(Table1[[#This Row],[Age]] &gt; 35, Table1[[#This Row],[Experience (Years)]] &gt; 7), "Experienced", "Not Experienced")</f>
        <v>Not Experienced</v>
      </c>
      <c r="O81" s="4">
        <f>DATE(YEAR(Table1[[#This Row],[Date of Joining]]) + 1, MONTH(Table1[[#This Row],[Date of Joining]]), DAY(Table1[[#This Row],[Date of Joining]]))</f>
        <v>43179</v>
      </c>
      <c r="P81" s="4"/>
    </row>
    <row r="82" spans="1:16" x14ac:dyDescent="0.3">
      <c r="A82">
        <v>81</v>
      </c>
      <c r="B82" t="s">
        <v>99</v>
      </c>
      <c r="C82" t="s">
        <v>11</v>
      </c>
      <c r="D82" s="4">
        <v>44595</v>
      </c>
      <c r="E82">
        <v>8308</v>
      </c>
      <c r="F82">
        <v>38</v>
      </c>
      <c r="G82">
        <v>2</v>
      </c>
      <c r="H82">
        <v>7</v>
      </c>
      <c r="I82">
        <v>10</v>
      </c>
      <c r="J82" t="s">
        <v>12</v>
      </c>
      <c r="K82">
        <f t="shared" si="2"/>
        <v>975</v>
      </c>
      <c r="L82" t="str">
        <f t="shared" si="3"/>
        <v xml:space="preserve">David </v>
      </c>
      <c r="M82" t="str">
        <f>IF(MONTH(Table1[[#This Row],[Date of Joining]])=1,"Yes","No")</f>
        <v>No</v>
      </c>
      <c r="N82" t="str">
        <f>IF(AND(Table1[[#This Row],[Age]] &gt; 35, Table1[[#This Row],[Experience (Years)]] &gt; 7), "Experienced", "Not Experienced")</f>
        <v>Not Experienced</v>
      </c>
      <c r="O82" s="4">
        <f>DATE(YEAR(Table1[[#This Row],[Date of Joining]]) + 1, MONTH(Table1[[#This Row],[Date of Joining]]), DAY(Table1[[#This Row],[Date of Joining]]))</f>
        <v>44960</v>
      </c>
      <c r="P82" s="4"/>
    </row>
    <row r="83" spans="1:16" x14ac:dyDescent="0.3">
      <c r="A83">
        <v>82</v>
      </c>
      <c r="B83" t="s">
        <v>100</v>
      </c>
      <c r="C83" t="s">
        <v>25</v>
      </c>
      <c r="D83" s="4">
        <v>42639</v>
      </c>
      <c r="E83">
        <v>5215</v>
      </c>
      <c r="F83">
        <v>54</v>
      </c>
      <c r="G83">
        <v>11</v>
      </c>
      <c r="H83">
        <v>5</v>
      </c>
      <c r="I83">
        <v>7</v>
      </c>
      <c r="J83" t="s">
        <v>12</v>
      </c>
      <c r="K83">
        <f t="shared" si="2"/>
        <v>2902</v>
      </c>
      <c r="L83" t="str">
        <f t="shared" si="3"/>
        <v xml:space="preserve">Carolyn </v>
      </c>
      <c r="M83" t="str">
        <f>IF(MONTH(Table1[[#This Row],[Date of Joining]])=1,"Yes","No")</f>
        <v>No</v>
      </c>
      <c r="N83" t="str">
        <f>IF(AND(Table1[[#This Row],[Age]] &gt; 35, Table1[[#This Row],[Experience (Years)]] &gt; 7), "Experienced", "Not Experienced")</f>
        <v>Experienced</v>
      </c>
      <c r="O83" s="4">
        <f>DATE(YEAR(Table1[[#This Row],[Date of Joining]]) + 1, MONTH(Table1[[#This Row],[Date of Joining]]), DAY(Table1[[#This Row],[Date of Joining]]))</f>
        <v>43004</v>
      </c>
      <c r="P83" s="4"/>
    </row>
    <row r="84" spans="1:16" x14ac:dyDescent="0.3">
      <c r="A84">
        <v>83</v>
      </c>
      <c r="B84" t="s">
        <v>101</v>
      </c>
      <c r="C84" t="s">
        <v>14</v>
      </c>
      <c r="D84" s="4">
        <v>42176</v>
      </c>
      <c r="E84">
        <v>8857</v>
      </c>
      <c r="F84">
        <v>37</v>
      </c>
      <c r="G84">
        <v>8</v>
      </c>
      <c r="H84">
        <v>5</v>
      </c>
      <c r="I84">
        <v>7</v>
      </c>
      <c r="J84" t="s">
        <v>12</v>
      </c>
      <c r="K84">
        <f t="shared" si="2"/>
        <v>3357</v>
      </c>
      <c r="L84" t="str">
        <f t="shared" si="3"/>
        <v xml:space="preserve">Megan </v>
      </c>
      <c r="M84" t="str">
        <f>IF(MONTH(Table1[[#This Row],[Date of Joining]])=1,"Yes","No")</f>
        <v>No</v>
      </c>
      <c r="N84" t="str">
        <f>IF(AND(Table1[[#This Row],[Age]] &gt; 35, Table1[[#This Row],[Experience (Years)]] &gt; 7), "Experienced", "Not Experienced")</f>
        <v>Experienced</v>
      </c>
      <c r="O84" s="4">
        <f>DATE(YEAR(Table1[[#This Row],[Date of Joining]]) + 1, MONTH(Table1[[#This Row],[Date of Joining]]), DAY(Table1[[#This Row],[Date of Joining]]))</f>
        <v>42542</v>
      </c>
      <c r="P84" s="4"/>
    </row>
    <row r="85" spans="1:16" x14ac:dyDescent="0.3">
      <c r="A85">
        <v>84</v>
      </c>
      <c r="B85" t="s">
        <v>102</v>
      </c>
      <c r="C85" t="s">
        <v>21</v>
      </c>
      <c r="D85" s="4">
        <v>45211</v>
      </c>
      <c r="E85">
        <v>6678</v>
      </c>
      <c r="F85">
        <v>27</v>
      </c>
      <c r="G85">
        <v>8</v>
      </c>
      <c r="H85">
        <v>7</v>
      </c>
      <c r="I85">
        <v>10</v>
      </c>
      <c r="J85" t="s">
        <v>12</v>
      </c>
      <c r="K85">
        <f t="shared" si="2"/>
        <v>366</v>
      </c>
      <c r="L85" t="str">
        <f t="shared" si="3"/>
        <v xml:space="preserve">Amanda </v>
      </c>
      <c r="M85" t="str">
        <f>IF(MONTH(Table1[[#This Row],[Date of Joining]])=1,"Yes","No")</f>
        <v>No</v>
      </c>
      <c r="N85" t="str">
        <f>IF(AND(Table1[[#This Row],[Age]] &gt; 35, Table1[[#This Row],[Experience (Years)]] &gt; 7), "Experienced", "Not Experienced")</f>
        <v>Not Experienced</v>
      </c>
      <c r="O85" s="4">
        <f>DATE(YEAR(Table1[[#This Row],[Date of Joining]]) + 1, MONTH(Table1[[#This Row],[Date of Joining]]), DAY(Table1[[#This Row],[Date of Joining]]))</f>
        <v>45577</v>
      </c>
      <c r="P85" s="4"/>
    </row>
    <row r="86" spans="1:16" x14ac:dyDescent="0.3">
      <c r="A86">
        <v>85</v>
      </c>
      <c r="B86" t="s">
        <v>103</v>
      </c>
      <c r="C86" t="s">
        <v>25</v>
      </c>
      <c r="D86" s="4">
        <v>41847</v>
      </c>
      <c r="E86">
        <v>7613</v>
      </c>
      <c r="F86">
        <v>49</v>
      </c>
      <c r="G86">
        <v>13</v>
      </c>
      <c r="H86">
        <v>9</v>
      </c>
      <c r="I86">
        <v>12</v>
      </c>
      <c r="J86" t="s">
        <v>15</v>
      </c>
      <c r="K86">
        <f t="shared" si="2"/>
        <v>3681</v>
      </c>
      <c r="L86" t="str">
        <f t="shared" si="3"/>
        <v xml:space="preserve">Anthony </v>
      </c>
      <c r="M86" t="str">
        <f>IF(MONTH(Table1[[#This Row],[Date of Joining]])=1,"Yes","No")</f>
        <v>No</v>
      </c>
      <c r="N86" t="str">
        <f>IF(AND(Table1[[#This Row],[Age]] &gt; 35, Table1[[#This Row],[Experience (Years)]] &gt; 7), "Experienced", "Not Experienced")</f>
        <v>Experienced</v>
      </c>
      <c r="O86" s="4">
        <f>DATE(YEAR(Table1[[#This Row],[Date of Joining]]) + 1, MONTH(Table1[[#This Row],[Date of Joining]]), DAY(Table1[[#This Row],[Date of Joining]]))</f>
        <v>42212</v>
      </c>
      <c r="P86" s="4"/>
    </row>
    <row r="87" spans="1:16" x14ac:dyDescent="0.3">
      <c r="A87">
        <v>86</v>
      </c>
      <c r="B87" t="s">
        <v>104</v>
      </c>
      <c r="C87" t="s">
        <v>25</v>
      </c>
      <c r="D87" s="4">
        <v>42415</v>
      </c>
      <c r="E87">
        <v>6573</v>
      </c>
      <c r="F87">
        <v>25</v>
      </c>
      <c r="G87">
        <v>2</v>
      </c>
      <c r="H87">
        <v>8</v>
      </c>
      <c r="I87">
        <v>10</v>
      </c>
      <c r="J87" t="s">
        <v>12</v>
      </c>
      <c r="K87">
        <f t="shared" si="2"/>
        <v>3123</v>
      </c>
      <c r="L87" t="str">
        <f t="shared" si="3"/>
        <v xml:space="preserve">Carl </v>
      </c>
      <c r="M87" t="str">
        <f>IF(MONTH(Table1[[#This Row],[Date of Joining]])=1,"Yes","No")</f>
        <v>No</v>
      </c>
      <c r="N87" t="str">
        <f>IF(AND(Table1[[#This Row],[Age]] &gt; 35, Table1[[#This Row],[Experience (Years)]] &gt; 7), "Experienced", "Not Experienced")</f>
        <v>Not Experienced</v>
      </c>
      <c r="O87" s="4">
        <f>DATE(YEAR(Table1[[#This Row],[Date of Joining]]) + 1, MONTH(Table1[[#This Row],[Date of Joining]]), DAY(Table1[[#This Row],[Date of Joining]]))</f>
        <v>42781</v>
      </c>
      <c r="P87" s="4"/>
    </row>
    <row r="88" spans="1:16" x14ac:dyDescent="0.3">
      <c r="A88">
        <v>87</v>
      </c>
      <c r="B88" t="s">
        <v>105</v>
      </c>
      <c r="C88" t="s">
        <v>19</v>
      </c>
      <c r="D88" s="4">
        <v>42234</v>
      </c>
      <c r="E88">
        <v>6691</v>
      </c>
      <c r="F88">
        <v>23</v>
      </c>
      <c r="G88">
        <v>11</v>
      </c>
      <c r="H88">
        <v>6</v>
      </c>
      <c r="I88">
        <v>7</v>
      </c>
      <c r="J88" t="s">
        <v>12</v>
      </c>
      <c r="K88">
        <f t="shared" si="2"/>
        <v>3300</v>
      </c>
      <c r="L88" t="str">
        <f t="shared" si="3"/>
        <v xml:space="preserve">Jonathan </v>
      </c>
      <c r="M88" t="str">
        <f>IF(MONTH(Table1[[#This Row],[Date of Joining]])=1,"Yes","No")</f>
        <v>No</v>
      </c>
      <c r="N88" t="str">
        <f>IF(AND(Table1[[#This Row],[Age]] &gt; 35, Table1[[#This Row],[Experience (Years)]] &gt; 7), "Experienced", "Not Experienced")</f>
        <v>Not Experienced</v>
      </c>
      <c r="O88" s="4">
        <f>DATE(YEAR(Table1[[#This Row],[Date of Joining]]) + 1, MONTH(Table1[[#This Row],[Date of Joining]]), DAY(Table1[[#This Row],[Date of Joining]]))</f>
        <v>42600</v>
      </c>
      <c r="P88" s="4"/>
    </row>
    <row r="89" spans="1:16" x14ac:dyDescent="0.3">
      <c r="A89">
        <v>88</v>
      </c>
      <c r="B89" t="s">
        <v>106</v>
      </c>
      <c r="C89" t="s">
        <v>25</v>
      </c>
      <c r="D89" s="4">
        <v>41073</v>
      </c>
      <c r="E89">
        <v>4668</v>
      </c>
      <c r="F89">
        <v>50</v>
      </c>
      <c r="G89">
        <v>5</v>
      </c>
      <c r="H89">
        <v>6</v>
      </c>
      <c r="I89">
        <v>7</v>
      </c>
      <c r="J89" t="s">
        <v>12</v>
      </c>
      <c r="K89">
        <f t="shared" si="2"/>
        <v>4445</v>
      </c>
      <c r="L89" t="str">
        <f t="shared" si="3"/>
        <v xml:space="preserve">Robert </v>
      </c>
      <c r="M89" t="str">
        <f>IF(MONTH(Table1[[#This Row],[Date of Joining]])=1,"Yes","No")</f>
        <v>No</v>
      </c>
      <c r="N89" t="str">
        <f>IF(AND(Table1[[#This Row],[Age]] &gt; 35, Table1[[#This Row],[Experience (Years)]] &gt; 7), "Experienced", "Not Experienced")</f>
        <v>Not Experienced</v>
      </c>
      <c r="O89" s="4">
        <f>DATE(YEAR(Table1[[#This Row],[Date of Joining]]) + 1, MONTH(Table1[[#This Row],[Date of Joining]]), DAY(Table1[[#This Row],[Date of Joining]]))</f>
        <v>41438</v>
      </c>
      <c r="P89" s="4"/>
    </row>
    <row r="90" spans="1:16" x14ac:dyDescent="0.3">
      <c r="A90">
        <v>89</v>
      </c>
      <c r="B90" t="s">
        <v>107</v>
      </c>
      <c r="C90" t="s">
        <v>19</v>
      </c>
      <c r="D90" s="4">
        <v>43300</v>
      </c>
      <c r="E90">
        <v>6147</v>
      </c>
      <c r="F90">
        <v>22</v>
      </c>
      <c r="G90">
        <v>13</v>
      </c>
      <c r="H90">
        <v>9</v>
      </c>
      <c r="I90">
        <v>12</v>
      </c>
      <c r="J90" t="s">
        <v>15</v>
      </c>
      <c r="K90">
        <f t="shared" si="2"/>
        <v>2249</v>
      </c>
      <c r="L90" t="str">
        <f t="shared" si="3"/>
        <v xml:space="preserve">Kimberly </v>
      </c>
      <c r="M90" t="str">
        <f>IF(MONTH(Table1[[#This Row],[Date of Joining]])=1,"Yes","No")</f>
        <v>No</v>
      </c>
      <c r="N90" t="str">
        <f>IF(AND(Table1[[#This Row],[Age]] &gt; 35, Table1[[#This Row],[Experience (Years)]] &gt; 7), "Experienced", "Not Experienced")</f>
        <v>Not Experienced</v>
      </c>
      <c r="O90" s="4">
        <f>DATE(YEAR(Table1[[#This Row],[Date of Joining]]) + 1, MONTH(Table1[[#This Row],[Date of Joining]]), DAY(Table1[[#This Row],[Date of Joining]]))</f>
        <v>43665</v>
      </c>
      <c r="P90" s="4"/>
    </row>
    <row r="91" spans="1:16" x14ac:dyDescent="0.3">
      <c r="A91">
        <v>90</v>
      </c>
      <c r="B91" t="s">
        <v>108</v>
      </c>
      <c r="C91" t="s">
        <v>21</v>
      </c>
      <c r="D91" s="4">
        <v>44861</v>
      </c>
      <c r="E91">
        <v>6981</v>
      </c>
      <c r="F91">
        <v>59</v>
      </c>
      <c r="G91">
        <v>13</v>
      </c>
      <c r="H91">
        <v>8</v>
      </c>
      <c r="I91">
        <v>10</v>
      </c>
      <c r="J91" t="s">
        <v>12</v>
      </c>
      <c r="K91">
        <f t="shared" si="2"/>
        <v>711</v>
      </c>
      <c r="L91" t="str">
        <f t="shared" si="3"/>
        <v xml:space="preserve">Pamela </v>
      </c>
      <c r="M91" t="str">
        <f>IF(MONTH(Table1[[#This Row],[Date of Joining]])=1,"Yes","No")</f>
        <v>No</v>
      </c>
      <c r="N91" t="str">
        <f>IF(AND(Table1[[#This Row],[Age]] &gt; 35, Table1[[#This Row],[Experience (Years)]] &gt; 7), "Experienced", "Not Experienced")</f>
        <v>Experienced</v>
      </c>
      <c r="O91" s="4">
        <f>DATE(YEAR(Table1[[#This Row],[Date of Joining]]) + 1, MONTH(Table1[[#This Row],[Date of Joining]]), DAY(Table1[[#This Row],[Date of Joining]]))</f>
        <v>45226</v>
      </c>
      <c r="P91" s="4"/>
    </row>
    <row r="92" spans="1:16" x14ac:dyDescent="0.3">
      <c r="A92">
        <v>91</v>
      </c>
      <c r="B92" t="s">
        <v>109</v>
      </c>
      <c r="C92" t="s">
        <v>19</v>
      </c>
      <c r="D92" s="4">
        <v>42885</v>
      </c>
      <c r="E92">
        <v>4823</v>
      </c>
      <c r="F92">
        <v>58</v>
      </c>
      <c r="G92">
        <v>8</v>
      </c>
      <c r="H92">
        <v>7</v>
      </c>
      <c r="I92">
        <v>10</v>
      </c>
      <c r="J92" t="s">
        <v>12</v>
      </c>
      <c r="K92">
        <f t="shared" si="2"/>
        <v>2658</v>
      </c>
      <c r="L92" t="str">
        <f t="shared" si="3"/>
        <v xml:space="preserve">April </v>
      </c>
      <c r="M92" t="str">
        <f>IF(MONTH(Table1[[#This Row],[Date of Joining]])=1,"Yes","No")</f>
        <v>No</v>
      </c>
      <c r="N92" t="str">
        <f>IF(AND(Table1[[#This Row],[Age]] &gt; 35, Table1[[#This Row],[Experience (Years)]] &gt; 7), "Experienced", "Not Experienced")</f>
        <v>Experienced</v>
      </c>
      <c r="O92" s="4">
        <f>DATE(YEAR(Table1[[#This Row],[Date of Joining]]) + 1, MONTH(Table1[[#This Row],[Date of Joining]]), DAY(Table1[[#This Row],[Date of Joining]]))</f>
        <v>43250</v>
      </c>
      <c r="P92" s="4"/>
    </row>
    <row r="93" spans="1:16" x14ac:dyDescent="0.3">
      <c r="A93">
        <v>92</v>
      </c>
      <c r="B93" t="s">
        <v>110</v>
      </c>
      <c r="C93" t="s">
        <v>25</v>
      </c>
      <c r="D93" s="4">
        <v>44674</v>
      </c>
      <c r="E93">
        <v>6721</v>
      </c>
      <c r="F93">
        <v>40</v>
      </c>
      <c r="G93">
        <v>11</v>
      </c>
      <c r="H93">
        <v>7</v>
      </c>
      <c r="I93">
        <v>10</v>
      </c>
      <c r="J93" t="s">
        <v>12</v>
      </c>
      <c r="K93">
        <f t="shared" si="2"/>
        <v>895</v>
      </c>
      <c r="L93" t="str">
        <f t="shared" si="3"/>
        <v xml:space="preserve">Tracy </v>
      </c>
      <c r="M93" t="str">
        <f>IF(MONTH(Table1[[#This Row],[Date of Joining]])=1,"Yes","No")</f>
        <v>No</v>
      </c>
      <c r="N93" t="str">
        <f>IF(AND(Table1[[#This Row],[Age]] &gt; 35, Table1[[#This Row],[Experience (Years)]] &gt; 7), "Experienced", "Not Experienced")</f>
        <v>Experienced</v>
      </c>
      <c r="O93" s="4">
        <f>DATE(YEAR(Table1[[#This Row],[Date of Joining]]) + 1, MONTH(Table1[[#This Row],[Date of Joining]]), DAY(Table1[[#This Row],[Date of Joining]]))</f>
        <v>45039</v>
      </c>
      <c r="P93" s="4"/>
    </row>
    <row r="94" spans="1:16" x14ac:dyDescent="0.3">
      <c r="A94">
        <v>93</v>
      </c>
      <c r="B94" t="s">
        <v>111</v>
      </c>
      <c r="C94" t="s">
        <v>11</v>
      </c>
      <c r="D94" s="4">
        <v>40649</v>
      </c>
      <c r="E94">
        <v>7942</v>
      </c>
      <c r="F94">
        <v>36</v>
      </c>
      <c r="G94">
        <v>1</v>
      </c>
      <c r="H94">
        <v>9</v>
      </c>
      <c r="I94">
        <v>12</v>
      </c>
      <c r="J94" t="s">
        <v>15</v>
      </c>
      <c r="K94">
        <f t="shared" si="2"/>
        <v>4862</v>
      </c>
      <c r="L94" t="str">
        <f t="shared" si="3"/>
        <v xml:space="preserve">Alan </v>
      </c>
      <c r="M94" t="str">
        <f>IF(MONTH(Table1[[#This Row],[Date of Joining]])=1,"Yes","No")</f>
        <v>No</v>
      </c>
      <c r="N94" t="str">
        <f>IF(AND(Table1[[#This Row],[Age]] &gt; 35, Table1[[#This Row],[Experience (Years)]] &gt; 7), "Experienced", "Not Experienced")</f>
        <v>Not Experienced</v>
      </c>
      <c r="O94" s="4">
        <f>DATE(YEAR(Table1[[#This Row],[Date of Joining]]) + 1, MONTH(Table1[[#This Row],[Date of Joining]]), DAY(Table1[[#This Row],[Date of Joining]]))</f>
        <v>41015</v>
      </c>
      <c r="P94" s="4"/>
    </row>
    <row r="95" spans="1:16" x14ac:dyDescent="0.3">
      <c r="A95">
        <v>94</v>
      </c>
      <c r="B95" t="s">
        <v>112</v>
      </c>
      <c r="C95" t="s">
        <v>21</v>
      </c>
      <c r="D95" s="4">
        <v>45064</v>
      </c>
      <c r="E95">
        <v>6938</v>
      </c>
      <c r="F95">
        <v>36</v>
      </c>
      <c r="G95">
        <v>1</v>
      </c>
      <c r="H95">
        <v>4</v>
      </c>
      <c r="I95">
        <v>5</v>
      </c>
      <c r="J95" t="s">
        <v>12</v>
      </c>
      <c r="K95">
        <f t="shared" si="2"/>
        <v>510</v>
      </c>
      <c r="L95" t="str">
        <f t="shared" si="3"/>
        <v xml:space="preserve">Mario </v>
      </c>
      <c r="M95" t="str">
        <f>IF(MONTH(Table1[[#This Row],[Date of Joining]])=1,"Yes","No")</f>
        <v>No</v>
      </c>
      <c r="N95" t="str">
        <f>IF(AND(Table1[[#This Row],[Age]] &gt; 35, Table1[[#This Row],[Experience (Years)]] &gt; 7), "Experienced", "Not Experienced")</f>
        <v>Not Experienced</v>
      </c>
      <c r="O95" s="4">
        <f>DATE(YEAR(Table1[[#This Row],[Date of Joining]]) + 1, MONTH(Table1[[#This Row],[Date of Joining]]), DAY(Table1[[#This Row],[Date of Joining]]))</f>
        <v>45430</v>
      </c>
      <c r="P95" s="4"/>
    </row>
    <row r="96" spans="1:16" x14ac:dyDescent="0.3">
      <c r="A96">
        <v>95</v>
      </c>
      <c r="B96" t="s">
        <v>113</v>
      </c>
      <c r="C96" t="s">
        <v>21</v>
      </c>
      <c r="D96" s="4">
        <v>40181</v>
      </c>
      <c r="E96">
        <v>6138</v>
      </c>
      <c r="F96">
        <v>51</v>
      </c>
      <c r="G96">
        <v>12</v>
      </c>
      <c r="H96">
        <v>8</v>
      </c>
      <c r="I96">
        <v>10</v>
      </c>
      <c r="J96" t="s">
        <v>12</v>
      </c>
      <c r="K96">
        <f t="shared" si="2"/>
        <v>5325</v>
      </c>
      <c r="L96" t="str">
        <f t="shared" si="3"/>
        <v xml:space="preserve">Kyle </v>
      </c>
      <c r="M96" t="str">
        <f>IF(MONTH(Table1[[#This Row],[Date of Joining]])=1,"Yes","No")</f>
        <v>Yes</v>
      </c>
      <c r="N96" t="str">
        <f>IF(AND(Table1[[#This Row],[Age]] &gt; 35, Table1[[#This Row],[Experience (Years)]] &gt; 7), "Experienced", "Not Experienced")</f>
        <v>Experienced</v>
      </c>
      <c r="O96" s="4">
        <f>DATE(YEAR(Table1[[#This Row],[Date of Joining]]) + 1, MONTH(Table1[[#This Row],[Date of Joining]]), DAY(Table1[[#This Row],[Date of Joining]]))</f>
        <v>40546</v>
      </c>
      <c r="P96" s="4"/>
    </row>
    <row r="97" spans="1:16" x14ac:dyDescent="0.3">
      <c r="A97">
        <v>96</v>
      </c>
      <c r="B97" t="s">
        <v>114</v>
      </c>
      <c r="C97" t="s">
        <v>14</v>
      </c>
      <c r="D97" s="4">
        <v>40884</v>
      </c>
      <c r="E97">
        <v>5451</v>
      </c>
      <c r="F97">
        <v>52</v>
      </c>
      <c r="G97">
        <v>1</v>
      </c>
      <c r="H97">
        <v>7</v>
      </c>
      <c r="I97">
        <v>10</v>
      </c>
      <c r="J97" t="s">
        <v>12</v>
      </c>
      <c r="K97">
        <f t="shared" si="2"/>
        <v>4631</v>
      </c>
      <c r="L97" t="str">
        <f t="shared" si="3"/>
        <v xml:space="preserve">Cynthia </v>
      </c>
      <c r="M97" t="str">
        <f>IF(MONTH(Table1[[#This Row],[Date of Joining]])=1,"Yes","No")</f>
        <v>No</v>
      </c>
      <c r="N97" t="str">
        <f>IF(AND(Table1[[#This Row],[Age]] &gt; 35, Table1[[#This Row],[Experience (Years)]] &gt; 7), "Experienced", "Not Experienced")</f>
        <v>Not Experienced</v>
      </c>
      <c r="O97" s="4">
        <f>DATE(YEAR(Table1[[#This Row],[Date of Joining]]) + 1, MONTH(Table1[[#This Row],[Date of Joining]]), DAY(Table1[[#This Row],[Date of Joining]]))</f>
        <v>41250</v>
      </c>
      <c r="P97" s="4"/>
    </row>
    <row r="98" spans="1:16" x14ac:dyDescent="0.3">
      <c r="A98">
        <v>97</v>
      </c>
      <c r="B98" t="s">
        <v>115</v>
      </c>
      <c r="C98" t="s">
        <v>19</v>
      </c>
      <c r="D98" s="4">
        <v>41876</v>
      </c>
      <c r="E98">
        <v>4834</v>
      </c>
      <c r="F98">
        <v>52</v>
      </c>
      <c r="G98">
        <v>10</v>
      </c>
      <c r="H98">
        <v>7</v>
      </c>
      <c r="I98">
        <v>10</v>
      </c>
      <c r="J98" t="s">
        <v>12</v>
      </c>
      <c r="K98">
        <f t="shared" si="2"/>
        <v>3653</v>
      </c>
      <c r="L98" t="str">
        <f t="shared" si="3"/>
        <v xml:space="preserve">Daniel </v>
      </c>
      <c r="M98" t="str">
        <f>IF(MONTH(Table1[[#This Row],[Date of Joining]])=1,"Yes","No")</f>
        <v>No</v>
      </c>
      <c r="N98" t="str">
        <f>IF(AND(Table1[[#This Row],[Age]] &gt; 35, Table1[[#This Row],[Experience (Years)]] &gt; 7), "Experienced", "Not Experienced")</f>
        <v>Experienced</v>
      </c>
      <c r="O98" s="4">
        <f>DATE(YEAR(Table1[[#This Row],[Date of Joining]]) + 1, MONTH(Table1[[#This Row],[Date of Joining]]), DAY(Table1[[#This Row],[Date of Joining]]))</f>
        <v>42241</v>
      </c>
      <c r="P98" s="4"/>
    </row>
    <row r="99" spans="1:16" x14ac:dyDescent="0.3">
      <c r="A99">
        <v>98</v>
      </c>
      <c r="B99" t="s">
        <v>116</v>
      </c>
      <c r="C99" t="s">
        <v>21</v>
      </c>
      <c r="D99" s="4">
        <v>44589</v>
      </c>
      <c r="E99">
        <v>3500</v>
      </c>
      <c r="F99">
        <v>53</v>
      </c>
      <c r="G99">
        <v>13</v>
      </c>
      <c r="H99">
        <v>9</v>
      </c>
      <c r="I99">
        <v>12</v>
      </c>
      <c r="J99" t="s">
        <v>15</v>
      </c>
      <c r="K99">
        <f t="shared" si="2"/>
        <v>980</v>
      </c>
      <c r="L99" t="str">
        <f t="shared" si="3"/>
        <v xml:space="preserve">Jason </v>
      </c>
      <c r="M99" t="str">
        <f>IF(MONTH(Table1[[#This Row],[Date of Joining]])=1,"Yes","No")</f>
        <v>Yes</v>
      </c>
      <c r="N99" t="str">
        <f>IF(AND(Table1[[#This Row],[Age]] &gt; 35, Table1[[#This Row],[Experience (Years)]] &gt; 7), "Experienced", "Not Experienced")</f>
        <v>Experienced</v>
      </c>
      <c r="O99" s="4">
        <f>DATE(YEAR(Table1[[#This Row],[Date of Joining]]) + 1, MONTH(Table1[[#This Row],[Date of Joining]]), DAY(Table1[[#This Row],[Date of Joining]]))</f>
        <v>44954</v>
      </c>
      <c r="P99" s="4"/>
    </row>
    <row r="100" spans="1:16" x14ac:dyDescent="0.3">
      <c r="A100">
        <v>99</v>
      </c>
      <c r="B100" t="s">
        <v>117</v>
      </c>
      <c r="C100" t="s">
        <v>21</v>
      </c>
      <c r="D100" s="4">
        <v>44513</v>
      </c>
      <c r="E100">
        <v>8884</v>
      </c>
      <c r="F100">
        <v>43</v>
      </c>
      <c r="G100">
        <v>9</v>
      </c>
      <c r="H100">
        <v>8</v>
      </c>
      <c r="I100">
        <v>10</v>
      </c>
      <c r="J100" t="s">
        <v>12</v>
      </c>
      <c r="K100">
        <f t="shared" si="2"/>
        <v>1055</v>
      </c>
      <c r="L100" t="str">
        <f t="shared" si="3"/>
        <v xml:space="preserve">Stacy </v>
      </c>
      <c r="M100" t="str">
        <f>IF(MONTH(Table1[[#This Row],[Date of Joining]])=1,"Yes","No")</f>
        <v>No</v>
      </c>
      <c r="N100" t="str">
        <f>IF(AND(Table1[[#This Row],[Age]] &gt; 35, Table1[[#This Row],[Experience (Years)]] &gt; 7), "Experienced", "Not Experienced")</f>
        <v>Experienced</v>
      </c>
      <c r="O100" s="4">
        <f>DATE(YEAR(Table1[[#This Row],[Date of Joining]]) + 1, MONTH(Table1[[#This Row],[Date of Joining]]), DAY(Table1[[#This Row],[Date of Joining]]))</f>
        <v>44878</v>
      </c>
      <c r="P100" s="4"/>
    </row>
    <row r="101" spans="1:16" x14ac:dyDescent="0.3">
      <c r="A101">
        <v>100</v>
      </c>
      <c r="B101" t="s">
        <v>118</v>
      </c>
      <c r="C101" t="s">
        <v>17</v>
      </c>
      <c r="D101" s="4">
        <v>41694</v>
      </c>
      <c r="E101">
        <v>7891</v>
      </c>
      <c r="F101">
        <v>49</v>
      </c>
      <c r="G101">
        <v>6</v>
      </c>
      <c r="H101">
        <v>7</v>
      </c>
      <c r="I101">
        <v>10</v>
      </c>
      <c r="J101" t="s">
        <v>12</v>
      </c>
      <c r="K101">
        <f t="shared" si="2"/>
        <v>3834</v>
      </c>
      <c r="L101" t="str">
        <f t="shared" si="3"/>
        <v xml:space="preserve">Steven </v>
      </c>
      <c r="M101" t="str">
        <f>IF(MONTH(Table1[[#This Row],[Date of Joining]])=1,"Yes","No")</f>
        <v>No</v>
      </c>
      <c r="N101" t="str">
        <f>IF(AND(Table1[[#This Row],[Age]] &gt; 35, Table1[[#This Row],[Experience (Years)]] &gt; 7), "Experienced", "Not Experienced")</f>
        <v>Not Experienced</v>
      </c>
      <c r="O101" s="4">
        <f>DATE(YEAR(Table1[[#This Row],[Date of Joining]]) + 1, MONTH(Table1[[#This Row],[Date of Joining]]), DAY(Table1[[#This Row],[Date of Joining]]))</f>
        <v>42059</v>
      </c>
      <c r="P101" s="4"/>
    </row>
    <row r="102" spans="1:16" x14ac:dyDescent="0.3">
      <c r="A102">
        <v>101</v>
      </c>
      <c r="B102" t="s">
        <v>119</v>
      </c>
      <c r="C102" t="s">
        <v>14</v>
      </c>
      <c r="D102" s="4">
        <v>43307</v>
      </c>
      <c r="E102">
        <v>6583</v>
      </c>
      <c r="F102">
        <v>47</v>
      </c>
      <c r="G102">
        <v>1</v>
      </c>
      <c r="H102">
        <v>9</v>
      </c>
      <c r="I102">
        <v>12</v>
      </c>
      <c r="J102" t="s">
        <v>15</v>
      </c>
      <c r="K102">
        <f t="shared" si="2"/>
        <v>2242</v>
      </c>
      <c r="L102" t="str">
        <f t="shared" si="3"/>
        <v xml:space="preserve">Wendy </v>
      </c>
      <c r="M102" t="str">
        <f>IF(MONTH(Table1[[#This Row],[Date of Joining]])=1,"Yes","No")</f>
        <v>No</v>
      </c>
      <c r="N102" t="str">
        <f>IF(AND(Table1[[#This Row],[Age]] &gt; 35, Table1[[#This Row],[Experience (Years)]] &gt; 7), "Experienced", "Not Experienced")</f>
        <v>Not Experienced</v>
      </c>
      <c r="O102" s="4">
        <f>DATE(YEAR(Table1[[#This Row],[Date of Joining]]) + 1, MONTH(Table1[[#This Row],[Date of Joining]]), DAY(Table1[[#This Row],[Date of Joining]]))</f>
        <v>43672</v>
      </c>
      <c r="P102" s="4"/>
    </row>
    <row r="103" spans="1:16" x14ac:dyDescent="0.3">
      <c r="A103">
        <v>102</v>
      </c>
      <c r="B103" t="s">
        <v>120</v>
      </c>
      <c r="C103" t="s">
        <v>21</v>
      </c>
      <c r="D103" s="4">
        <v>40165</v>
      </c>
      <c r="E103">
        <v>4102</v>
      </c>
      <c r="F103">
        <v>54</v>
      </c>
      <c r="G103">
        <v>9</v>
      </c>
      <c r="H103">
        <v>4</v>
      </c>
      <c r="I103">
        <v>5</v>
      </c>
      <c r="J103" t="s">
        <v>12</v>
      </c>
      <c r="K103">
        <f t="shared" si="2"/>
        <v>5340</v>
      </c>
      <c r="L103" t="str">
        <f t="shared" si="3"/>
        <v xml:space="preserve">Danny </v>
      </c>
      <c r="M103" t="str">
        <f>IF(MONTH(Table1[[#This Row],[Date of Joining]])=1,"Yes","No")</f>
        <v>No</v>
      </c>
      <c r="N103" t="str">
        <f>IF(AND(Table1[[#This Row],[Age]] &gt; 35, Table1[[#This Row],[Experience (Years)]] &gt; 7), "Experienced", "Not Experienced")</f>
        <v>Experienced</v>
      </c>
      <c r="O103" s="4">
        <f>DATE(YEAR(Table1[[#This Row],[Date of Joining]]) + 1, MONTH(Table1[[#This Row],[Date of Joining]]), DAY(Table1[[#This Row],[Date of Joining]]))</f>
        <v>40530</v>
      </c>
      <c r="P103" s="4"/>
    </row>
    <row r="104" spans="1:16" x14ac:dyDescent="0.3">
      <c r="A104">
        <v>103</v>
      </c>
      <c r="B104" t="s">
        <v>121</v>
      </c>
      <c r="C104" t="s">
        <v>14</v>
      </c>
      <c r="D104" s="4">
        <v>43348</v>
      </c>
      <c r="E104">
        <v>6230</v>
      </c>
      <c r="F104">
        <v>23</v>
      </c>
      <c r="G104">
        <v>13</v>
      </c>
      <c r="H104">
        <v>5</v>
      </c>
      <c r="I104">
        <v>7</v>
      </c>
      <c r="J104" t="s">
        <v>12</v>
      </c>
      <c r="K104">
        <f t="shared" si="2"/>
        <v>2203</v>
      </c>
      <c r="L104" t="str">
        <f t="shared" si="3"/>
        <v xml:space="preserve">Daniel </v>
      </c>
      <c r="M104" t="str">
        <f>IF(MONTH(Table1[[#This Row],[Date of Joining]])=1,"Yes","No")</f>
        <v>No</v>
      </c>
      <c r="N104" t="str">
        <f>IF(AND(Table1[[#This Row],[Age]] &gt; 35, Table1[[#This Row],[Experience (Years)]] &gt; 7), "Experienced", "Not Experienced")</f>
        <v>Not Experienced</v>
      </c>
      <c r="O104" s="4">
        <f>DATE(YEAR(Table1[[#This Row],[Date of Joining]]) + 1, MONTH(Table1[[#This Row],[Date of Joining]]), DAY(Table1[[#This Row],[Date of Joining]]))</f>
        <v>43713</v>
      </c>
      <c r="P104" s="4"/>
    </row>
    <row r="105" spans="1:16" x14ac:dyDescent="0.3">
      <c r="A105">
        <v>104</v>
      </c>
      <c r="B105" t="s">
        <v>122</v>
      </c>
      <c r="C105" t="s">
        <v>19</v>
      </c>
      <c r="D105" s="4">
        <v>43204</v>
      </c>
      <c r="E105">
        <v>7222</v>
      </c>
      <c r="F105">
        <v>54</v>
      </c>
      <c r="G105">
        <v>8</v>
      </c>
      <c r="H105">
        <v>4</v>
      </c>
      <c r="I105">
        <v>5</v>
      </c>
      <c r="J105" t="s">
        <v>12</v>
      </c>
      <c r="K105">
        <f t="shared" si="2"/>
        <v>2344</v>
      </c>
      <c r="L105" t="str">
        <f t="shared" si="3"/>
        <v xml:space="preserve">Mark </v>
      </c>
      <c r="M105" t="str">
        <f>IF(MONTH(Table1[[#This Row],[Date of Joining]])=1,"Yes","No")</f>
        <v>No</v>
      </c>
      <c r="N105" t="str">
        <f>IF(AND(Table1[[#This Row],[Age]] &gt; 35, Table1[[#This Row],[Experience (Years)]] &gt; 7), "Experienced", "Not Experienced")</f>
        <v>Experienced</v>
      </c>
      <c r="O105" s="4">
        <f>DATE(YEAR(Table1[[#This Row],[Date of Joining]]) + 1, MONTH(Table1[[#This Row],[Date of Joining]]), DAY(Table1[[#This Row],[Date of Joining]]))</f>
        <v>43569</v>
      </c>
      <c r="P105" s="4"/>
    </row>
    <row r="106" spans="1:16" x14ac:dyDescent="0.3">
      <c r="A106">
        <v>105</v>
      </c>
      <c r="B106" t="s">
        <v>123</v>
      </c>
      <c r="C106" t="s">
        <v>14</v>
      </c>
      <c r="D106" s="4">
        <v>43482</v>
      </c>
      <c r="E106">
        <v>3621</v>
      </c>
      <c r="F106">
        <v>46</v>
      </c>
      <c r="G106">
        <v>13</v>
      </c>
      <c r="H106">
        <v>5</v>
      </c>
      <c r="I106">
        <v>7</v>
      </c>
      <c r="J106" t="s">
        <v>12</v>
      </c>
      <c r="K106">
        <f t="shared" si="2"/>
        <v>2071</v>
      </c>
      <c r="L106" t="str">
        <f t="shared" si="3"/>
        <v xml:space="preserve">Jonathan </v>
      </c>
      <c r="M106" t="str">
        <f>IF(MONTH(Table1[[#This Row],[Date of Joining]])=1,"Yes","No")</f>
        <v>Yes</v>
      </c>
      <c r="N106" t="str">
        <f>IF(AND(Table1[[#This Row],[Age]] &gt; 35, Table1[[#This Row],[Experience (Years)]] &gt; 7), "Experienced", "Not Experienced")</f>
        <v>Experienced</v>
      </c>
      <c r="O106" s="4">
        <f>DATE(YEAR(Table1[[#This Row],[Date of Joining]]) + 1, MONTH(Table1[[#This Row],[Date of Joining]]), DAY(Table1[[#This Row],[Date of Joining]]))</f>
        <v>43847</v>
      </c>
      <c r="P106" s="4"/>
    </row>
    <row r="107" spans="1:16" x14ac:dyDescent="0.3">
      <c r="A107">
        <v>106</v>
      </c>
      <c r="B107" t="s">
        <v>124</v>
      </c>
      <c r="C107" t="s">
        <v>52</v>
      </c>
      <c r="D107" s="4">
        <v>42222</v>
      </c>
      <c r="E107">
        <v>7943</v>
      </c>
      <c r="F107">
        <v>31</v>
      </c>
      <c r="G107">
        <v>2</v>
      </c>
      <c r="H107">
        <v>7</v>
      </c>
      <c r="I107">
        <v>10</v>
      </c>
      <c r="J107" t="s">
        <v>12</v>
      </c>
      <c r="K107">
        <f t="shared" si="2"/>
        <v>3312</v>
      </c>
      <c r="L107" t="str">
        <f t="shared" si="3"/>
        <v xml:space="preserve">Kathleen </v>
      </c>
      <c r="M107" t="str">
        <f>IF(MONTH(Table1[[#This Row],[Date of Joining]])=1,"Yes","No")</f>
        <v>No</v>
      </c>
      <c r="N107" t="str">
        <f>IF(AND(Table1[[#This Row],[Age]] &gt; 35, Table1[[#This Row],[Experience (Years)]] &gt; 7), "Experienced", "Not Experienced")</f>
        <v>Not Experienced</v>
      </c>
      <c r="O107" s="4">
        <f>DATE(YEAR(Table1[[#This Row],[Date of Joining]]) + 1, MONTH(Table1[[#This Row],[Date of Joining]]), DAY(Table1[[#This Row],[Date of Joining]]))</f>
        <v>42588</v>
      </c>
      <c r="P107" s="4"/>
    </row>
    <row r="108" spans="1:16" x14ac:dyDescent="0.3">
      <c r="A108">
        <v>107</v>
      </c>
      <c r="B108" t="s">
        <v>125</v>
      </c>
      <c r="C108" t="s">
        <v>25</v>
      </c>
      <c r="D108" s="4">
        <v>40467</v>
      </c>
      <c r="E108">
        <v>4195</v>
      </c>
      <c r="F108">
        <v>56</v>
      </c>
      <c r="G108">
        <v>11</v>
      </c>
      <c r="H108">
        <v>9</v>
      </c>
      <c r="I108">
        <v>12</v>
      </c>
      <c r="J108" t="s">
        <v>15</v>
      </c>
      <c r="K108">
        <f t="shared" si="2"/>
        <v>5042</v>
      </c>
      <c r="L108" t="str">
        <f t="shared" si="3"/>
        <v xml:space="preserve">Brenda </v>
      </c>
      <c r="M108" t="str">
        <f>IF(MONTH(Table1[[#This Row],[Date of Joining]])=1,"Yes","No")</f>
        <v>No</v>
      </c>
      <c r="N108" t="str">
        <f>IF(AND(Table1[[#This Row],[Age]] &gt; 35, Table1[[#This Row],[Experience (Years)]] &gt; 7), "Experienced", "Not Experienced")</f>
        <v>Experienced</v>
      </c>
      <c r="O108" s="4">
        <f>DATE(YEAR(Table1[[#This Row],[Date of Joining]]) + 1, MONTH(Table1[[#This Row],[Date of Joining]]), DAY(Table1[[#This Row],[Date of Joining]]))</f>
        <v>40832</v>
      </c>
      <c r="P108" s="4"/>
    </row>
    <row r="109" spans="1:16" x14ac:dyDescent="0.3">
      <c r="A109">
        <v>108</v>
      </c>
      <c r="B109" t="s">
        <v>126</v>
      </c>
      <c r="C109" t="s">
        <v>17</v>
      </c>
      <c r="D109" s="4">
        <v>41976</v>
      </c>
      <c r="E109">
        <v>7356</v>
      </c>
      <c r="F109">
        <v>37</v>
      </c>
      <c r="G109">
        <v>12</v>
      </c>
      <c r="H109">
        <v>8</v>
      </c>
      <c r="I109">
        <v>10</v>
      </c>
      <c r="J109" t="s">
        <v>12</v>
      </c>
      <c r="K109">
        <f t="shared" si="2"/>
        <v>3555</v>
      </c>
      <c r="L109" t="str">
        <f t="shared" si="3"/>
        <v xml:space="preserve">Christopher </v>
      </c>
      <c r="M109" t="str">
        <f>IF(MONTH(Table1[[#This Row],[Date of Joining]])=1,"Yes","No")</f>
        <v>No</v>
      </c>
      <c r="N109" t="str">
        <f>IF(AND(Table1[[#This Row],[Age]] &gt; 35, Table1[[#This Row],[Experience (Years)]] &gt; 7), "Experienced", "Not Experienced")</f>
        <v>Experienced</v>
      </c>
      <c r="O109" s="4">
        <f>DATE(YEAR(Table1[[#This Row],[Date of Joining]]) + 1, MONTH(Table1[[#This Row],[Date of Joining]]), DAY(Table1[[#This Row],[Date of Joining]]))</f>
        <v>42341</v>
      </c>
      <c r="P109" s="4"/>
    </row>
    <row r="110" spans="1:16" x14ac:dyDescent="0.3">
      <c r="A110">
        <v>109</v>
      </c>
      <c r="B110" t="s">
        <v>127</v>
      </c>
      <c r="C110" t="s">
        <v>17</v>
      </c>
      <c r="D110" s="4">
        <v>41719</v>
      </c>
      <c r="E110">
        <v>7724</v>
      </c>
      <c r="F110">
        <v>35</v>
      </c>
      <c r="G110">
        <v>5</v>
      </c>
      <c r="H110">
        <v>5</v>
      </c>
      <c r="I110">
        <v>7</v>
      </c>
      <c r="J110" t="s">
        <v>12</v>
      </c>
      <c r="K110">
        <f t="shared" si="2"/>
        <v>3807</v>
      </c>
      <c r="L110" t="str">
        <f t="shared" si="3"/>
        <v xml:space="preserve">Richard </v>
      </c>
      <c r="M110" t="str">
        <f>IF(MONTH(Table1[[#This Row],[Date of Joining]])=1,"Yes","No")</f>
        <v>No</v>
      </c>
      <c r="N110" t="str">
        <f>IF(AND(Table1[[#This Row],[Age]] &gt; 35, Table1[[#This Row],[Experience (Years)]] &gt; 7), "Experienced", "Not Experienced")</f>
        <v>Not Experienced</v>
      </c>
      <c r="O110" s="4">
        <f>DATE(YEAR(Table1[[#This Row],[Date of Joining]]) + 1, MONTH(Table1[[#This Row],[Date of Joining]]), DAY(Table1[[#This Row],[Date of Joining]]))</f>
        <v>42084</v>
      </c>
      <c r="P110" s="4"/>
    </row>
    <row r="111" spans="1:16" x14ac:dyDescent="0.3">
      <c r="A111">
        <v>110</v>
      </c>
      <c r="B111" t="s">
        <v>128</v>
      </c>
      <c r="C111" t="s">
        <v>14</v>
      </c>
      <c r="D111" s="4">
        <v>42136</v>
      </c>
      <c r="E111">
        <v>5871</v>
      </c>
      <c r="F111">
        <v>25</v>
      </c>
      <c r="G111">
        <v>13</v>
      </c>
      <c r="H111">
        <v>6</v>
      </c>
      <c r="I111">
        <v>7</v>
      </c>
      <c r="J111" t="s">
        <v>12</v>
      </c>
      <c r="K111">
        <f t="shared" si="2"/>
        <v>3396</v>
      </c>
      <c r="L111" t="str">
        <f t="shared" si="3"/>
        <v xml:space="preserve">Shari </v>
      </c>
      <c r="M111" t="str">
        <f>IF(MONTH(Table1[[#This Row],[Date of Joining]])=1,"Yes","No")</f>
        <v>No</v>
      </c>
      <c r="N111" t="str">
        <f>IF(AND(Table1[[#This Row],[Age]] &gt; 35, Table1[[#This Row],[Experience (Years)]] &gt; 7), "Experienced", "Not Experienced")</f>
        <v>Not Experienced</v>
      </c>
      <c r="O111" s="4">
        <f>DATE(YEAR(Table1[[#This Row],[Date of Joining]]) + 1, MONTH(Table1[[#This Row],[Date of Joining]]), DAY(Table1[[#This Row],[Date of Joining]]))</f>
        <v>42502</v>
      </c>
      <c r="P111" s="4"/>
    </row>
    <row r="112" spans="1:16" x14ac:dyDescent="0.3">
      <c r="A112">
        <v>111</v>
      </c>
      <c r="B112" t="s">
        <v>129</v>
      </c>
      <c r="C112" t="s">
        <v>21</v>
      </c>
      <c r="D112" s="4">
        <v>42288</v>
      </c>
      <c r="E112">
        <v>3929</v>
      </c>
      <c r="F112">
        <v>26</v>
      </c>
      <c r="G112">
        <v>7</v>
      </c>
      <c r="H112">
        <v>9</v>
      </c>
      <c r="I112">
        <v>12</v>
      </c>
      <c r="J112" t="s">
        <v>15</v>
      </c>
      <c r="K112">
        <f t="shared" si="2"/>
        <v>3247</v>
      </c>
      <c r="L112" t="str">
        <f t="shared" si="3"/>
        <v xml:space="preserve">Ashley </v>
      </c>
      <c r="M112" t="str">
        <f>IF(MONTH(Table1[[#This Row],[Date of Joining]])=1,"Yes","No")</f>
        <v>No</v>
      </c>
      <c r="N112" t="str">
        <f>IF(AND(Table1[[#This Row],[Age]] &gt; 35, Table1[[#This Row],[Experience (Years)]] &gt; 7), "Experienced", "Not Experienced")</f>
        <v>Not Experienced</v>
      </c>
      <c r="O112" s="4">
        <f>DATE(YEAR(Table1[[#This Row],[Date of Joining]]) + 1, MONTH(Table1[[#This Row],[Date of Joining]]), DAY(Table1[[#This Row],[Date of Joining]]))</f>
        <v>42654</v>
      </c>
      <c r="P112" s="4"/>
    </row>
    <row r="113" spans="1:16" x14ac:dyDescent="0.3">
      <c r="A113">
        <v>112</v>
      </c>
      <c r="B113" t="s">
        <v>130</v>
      </c>
      <c r="C113" t="s">
        <v>25</v>
      </c>
      <c r="D113" s="4">
        <v>41384</v>
      </c>
      <c r="E113">
        <v>8125</v>
      </c>
      <c r="F113">
        <v>42</v>
      </c>
      <c r="G113">
        <v>8</v>
      </c>
      <c r="H113">
        <v>4</v>
      </c>
      <c r="I113">
        <v>5</v>
      </c>
      <c r="J113" t="s">
        <v>12</v>
      </c>
      <c r="K113">
        <f t="shared" si="2"/>
        <v>4138</v>
      </c>
      <c r="L113" t="str">
        <f t="shared" si="3"/>
        <v xml:space="preserve">James </v>
      </c>
      <c r="M113" t="str">
        <f>IF(MONTH(Table1[[#This Row],[Date of Joining]])=1,"Yes","No")</f>
        <v>No</v>
      </c>
      <c r="N113" t="str">
        <f>IF(AND(Table1[[#This Row],[Age]] &gt; 35, Table1[[#This Row],[Experience (Years)]] &gt; 7), "Experienced", "Not Experienced")</f>
        <v>Experienced</v>
      </c>
      <c r="O113" s="4">
        <f>DATE(YEAR(Table1[[#This Row],[Date of Joining]]) + 1, MONTH(Table1[[#This Row],[Date of Joining]]), DAY(Table1[[#This Row],[Date of Joining]]))</f>
        <v>41749</v>
      </c>
      <c r="P113" s="4"/>
    </row>
    <row r="114" spans="1:16" x14ac:dyDescent="0.3">
      <c r="A114">
        <v>113</v>
      </c>
      <c r="B114" t="s">
        <v>131</v>
      </c>
      <c r="C114" t="s">
        <v>19</v>
      </c>
      <c r="D114" s="4">
        <v>41537</v>
      </c>
      <c r="E114">
        <v>8342</v>
      </c>
      <c r="F114">
        <v>45</v>
      </c>
      <c r="G114">
        <v>4</v>
      </c>
      <c r="H114">
        <v>7</v>
      </c>
      <c r="I114">
        <v>10</v>
      </c>
      <c r="J114" t="s">
        <v>12</v>
      </c>
      <c r="K114">
        <f t="shared" si="2"/>
        <v>3988</v>
      </c>
      <c r="L114" t="str">
        <f t="shared" si="3"/>
        <v xml:space="preserve">Amanda </v>
      </c>
      <c r="M114" t="str">
        <f>IF(MONTH(Table1[[#This Row],[Date of Joining]])=1,"Yes","No")</f>
        <v>No</v>
      </c>
      <c r="N114" t="str">
        <f>IF(AND(Table1[[#This Row],[Age]] &gt; 35, Table1[[#This Row],[Experience (Years)]] &gt; 7), "Experienced", "Not Experienced")</f>
        <v>Not Experienced</v>
      </c>
      <c r="O114" s="4">
        <f>DATE(YEAR(Table1[[#This Row],[Date of Joining]]) + 1, MONTH(Table1[[#This Row],[Date of Joining]]), DAY(Table1[[#This Row],[Date of Joining]]))</f>
        <v>41902</v>
      </c>
      <c r="P114" s="4"/>
    </row>
    <row r="115" spans="1:16" x14ac:dyDescent="0.3">
      <c r="A115">
        <v>114</v>
      </c>
      <c r="B115" t="s">
        <v>132</v>
      </c>
      <c r="C115" t="s">
        <v>17</v>
      </c>
      <c r="D115" s="4">
        <v>45569</v>
      </c>
      <c r="E115">
        <v>7095</v>
      </c>
      <c r="F115">
        <v>36</v>
      </c>
      <c r="G115">
        <v>14</v>
      </c>
      <c r="H115">
        <v>8</v>
      </c>
      <c r="I115">
        <v>10</v>
      </c>
      <c r="J115" t="s">
        <v>12</v>
      </c>
      <c r="K115">
        <f t="shared" si="2"/>
        <v>14</v>
      </c>
      <c r="L115" t="str">
        <f t="shared" si="3"/>
        <v xml:space="preserve">Mary </v>
      </c>
      <c r="M115" t="str">
        <f>IF(MONTH(Table1[[#This Row],[Date of Joining]])=1,"Yes","No")</f>
        <v>No</v>
      </c>
      <c r="N115" t="str">
        <f>IF(AND(Table1[[#This Row],[Age]] &gt; 35, Table1[[#This Row],[Experience (Years)]] &gt; 7), "Experienced", "Not Experienced")</f>
        <v>Experienced</v>
      </c>
      <c r="O115" s="4">
        <f>DATE(YEAR(Table1[[#This Row],[Date of Joining]]) + 1, MONTH(Table1[[#This Row],[Date of Joining]]), DAY(Table1[[#This Row],[Date of Joining]]))</f>
        <v>45934</v>
      </c>
      <c r="P115" s="4"/>
    </row>
    <row r="116" spans="1:16" x14ac:dyDescent="0.3">
      <c r="A116">
        <v>115</v>
      </c>
      <c r="B116" t="s">
        <v>133</v>
      </c>
      <c r="C116" t="s">
        <v>14</v>
      </c>
      <c r="D116" s="4">
        <v>41340</v>
      </c>
      <c r="E116">
        <v>5250</v>
      </c>
      <c r="F116">
        <v>48</v>
      </c>
      <c r="G116">
        <v>9</v>
      </c>
      <c r="H116">
        <v>4</v>
      </c>
      <c r="I116">
        <v>5</v>
      </c>
      <c r="J116" t="s">
        <v>12</v>
      </c>
      <c r="K116">
        <f t="shared" si="2"/>
        <v>4181</v>
      </c>
      <c r="L116" t="str">
        <f t="shared" si="3"/>
        <v xml:space="preserve">Austin </v>
      </c>
      <c r="M116" t="str">
        <f>IF(MONTH(Table1[[#This Row],[Date of Joining]])=1,"Yes","No")</f>
        <v>No</v>
      </c>
      <c r="N116" t="str">
        <f>IF(AND(Table1[[#This Row],[Age]] &gt; 35, Table1[[#This Row],[Experience (Years)]] &gt; 7), "Experienced", "Not Experienced")</f>
        <v>Experienced</v>
      </c>
      <c r="O116" s="4">
        <f>DATE(YEAR(Table1[[#This Row],[Date of Joining]]) + 1, MONTH(Table1[[#This Row],[Date of Joining]]), DAY(Table1[[#This Row],[Date of Joining]]))</f>
        <v>41705</v>
      </c>
      <c r="P116" s="4"/>
    </row>
    <row r="117" spans="1:16" x14ac:dyDescent="0.3">
      <c r="A117">
        <v>116</v>
      </c>
      <c r="B117" t="s">
        <v>134</v>
      </c>
      <c r="C117" t="s">
        <v>17</v>
      </c>
      <c r="D117" s="4">
        <v>45234</v>
      </c>
      <c r="E117">
        <v>8526</v>
      </c>
      <c r="F117">
        <v>28</v>
      </c>
      <c r="G117">
        <v>4</v>
      </c>
      <c r="H117">
        <v>4</v>
      </c>
      <c r="I117">
        <v>5</v>
      </c>
      <c r="J117" t="s">
        <v>12</v>
      </c>
      <c r="K117">
        <f t="shared" si="2"/>
        <v>344</v>
      </c>
      <c r="L117" t="str">
        <f t="shared" si="3"/>
        <v xml:space="preserve">Anthony </v>
      </c>
      <c r="M117" t="str">
        <f>IF(MONTH(Table1[[#This Row],[Date of Joining]])=1,"Yes","No")</f>
        <v>No</v>
      </c>
      <c r="N117" t="str">
        <f>IF(AND(Table1[[#This Row],[Age]] &gt; 35, Table1[[#This Row],[Experience (Years)]] &gt; 7), "Experienced", "Not Experienced")</f>
        <v>Not Experienced</v>
      </c>
      <c r="O117" s="4">
        <f>DATE(YEAR(Table1[[#This Row],[Date of Joining]]) + 1, MONTH(Table1[[#This Row],[Date of Joining]]), DAY(Table1[[#This Row],[Date of Joining]]))</f>
        <v>45600</v>
      </c>
      <c r="P117" s="4"/>
    </row>
    <row r="118" spans="1:16" x14ac:dyDescent="0.3">
      <c r="A118">
        <v>117</v>
      </c>
      <c r="B118" t="s">
        <v>135</v>
      </c>
      <c r="C118" t="s">
        <v>52</v>
      </c>
      <c r="D118" s="4">
        <v>42978</v>
      </c>
      <c r="E118">
        <v>4149</v>
      </c>
      <c r="F118">
        <v>29</v>
      </c>
      <c r="G118">
        <v>9</v>
      </c>
      <c r="H118">
        <v>7</v>
      </c>
      <c r="I118">
        <v>10</v>
      </c>
      <c r="J118" t="s">
        <v>12</v>
      </c>
      <c r="K118">
        <f t="shared" si="2"/>
        <v>2568</v>
      </c>
      <c r="L118" t="str">
        <f t="shared" si="3"/>
        <v xml:space="preserve">Candice </v>
      </c>
      <c r="M118" t="str">
        <f>IF(MONTH(Table1[[#This Row],[Date of Joining]])=1,"Yes","No")</f>
        <v>No</v>
      </c>
      <c r="N118" t="str">
        <f>IF(AND(Table1[[#This Row],[Age]] &gt; 35, Table1[[#This Row],[Experience (Years)]] &gt; 7), "Experienced", "Not Experienced")</f>
        <v>Not Experienced</v>
      </c>
      <c r="O118" s="4">
        <f>DATE(YEAR(Table1[[#This Row],[Date of Joining]]) + 1, MONTH(Table1[[#This Row],[Date of Joining]]), DAY(Table1[[#This Row],[Date of Joining]]))</f>
        <v>43343</v>
      </c>
      <c r="P118" s="4"/>
    </row>
    <row r="119" spans="1:16" x14ac:dyDescent="0.3">
      <c r="A119">
        <v>118</v>
      </c>
      <c r="B119" t="s">
        <v>136</v>
      </c>
      <c r="C119" t="s">
        <v>25</v>
      </c>
      <c r="D119" s="4">
        <v>45579</v>
      </c>
      <c r="E119">
        <v>7873</v>
      </c>
      <c r="F119">
        <v>30</v>
      </c>
      <c r="G119">
        <v>7</v>
      </c>
      <c r="H119">
        <v>8</v>
      </c>
      <c r="I119">
        <v>10</v>
      </c>
      <c r="J119" t="s">
        <v>12</v>
      </c>
      <c r="K119">
        <f t="shared" si="2"/>
        <v>4</v>
      </c>
      <c r="L119" t="str">
        <f t="shared" si="3"/>
        <v xml:space="preserve">Julie </v>
      </c>
      <c r="M119" t="str">
        <f>IF(MONTH(Table1[[#This Row],[Date of Joining]])=1,"Yes","No")</f>
        <v>No</v>
      </c>
      <c r="N119" t="str">
        <f>IF(AND(Table1[[#This Row],[Age]] &gt; 35, Table1[[#This Row],[Experience (Years)]] &gt; 7), "Experienced", "Not Experienced")</f>
        <v>Not Experienced</v>
      </c>
      <c r="O119" s="4">
        <f>DATE(YEAR(Table1[[#This Row],[Date of Joining]]) + 1, MONTH(Table1[[#This Row],[Date of Joining]]), DAY(Table1[[#This Row],[Date of Joining]]))</f>
        <v>45944</v>
      </c>
      <c r="P119" s="4"/>
    </row>
    <row r="120" spans="1:16" x14ac:dyDescent="0.3">
      <c r="A120">
        <v>119</v>
      </c>
      <c r="B120" t="s">
        <v>137</v>
      </c>
      <c r="C120" t="s">
        <v>14</v>
      </c>
      <c r="D120" s="4">
        <v>43272</v>
      </c>
      <c r="E120">
        <v>4765</v>
      </c>
      <c r="F120">
        <v>53</v>
      </c>
      <c r="G120">
        <v>4</v>
      </c>
      <c r="H120">
        <v>5</v>
      </c>
      <c r="I120">
        <v>7</v>
      </c>
      <c r="J120" t="s">
        <v>12</v>
      </c>
      <c r="K120">
        <f t="shared" si="2"/>
        <v>2277</v>
      </c>
      <c r="L120" t="str">
        <f t="shared" si="3"/>
        <v xml:space="preserve">Jose </v>
      </c>
      <c r="M120" t="str">
        <f>IF(MONTH(Table1[[#This Row],[Date of Joining]])=1,"Yes","No")</f>
        <v>No</v>
      </c>
      <c r="N120" t="str">
        <f>IF(AND(Table1[[#This Row],[Age]] &gt; 35, Table1[[#This Row],[Experience (Years)]] &gt; 7), "Experienced", "Not Experienced")</f>
        <v>Not Experienced</v>
      </c>
      <c r="O120" s="4">
        <f>DATE(YEAR(Table1[[#This Row],[Date of Joining]]) + 1, MONTH(Table1[[#This Row],[Date of Joining]]), DAY(Table1[[#This Row],[Date of Joining]]))</f>
        <v>43637</v>
      </c>
      <c r="P120" s="4"/>
    </row>
    <row r="121" spans="1:16" x14ac:dyDescent="0.3">
      <c r="A121">
        <v>120</v>
      </c>
      <c r="B121" t="s">
        <v>138</v>
      </c>
      <c r="C121" t="s">
        <v>52</v>
      </c>
      <c r="D121" s="4">
        <v>44386</v>
      </c>
      <c r="E121">
        <v>6299</v>
      </c>
      <c r="F121">
        <v>57</v>
      </c>
      <c r="G121">
        <v>14</v>
      </c>
      <c r="H121">
        <v>7</v>
      </c>
      <c r="I121">
        <v>10</v>
      </c>
      <c r="J121" t="s">
        <v>12</v>
      </c>
      <c r="K121">
        <f t="shared" si="2"/>
        <v>1179</v>
      </c>
      <c r="L121" t="str">
        <f t="shared" si="3"/>
        <v xml:space="preserve">Anita </v>
      </c>
      <c r="M121" t="str">
        <f>IF(MONTH(Table1[[#This Row],[Date of Joining]])=1,"Yes","No")</f>
        <v>No</v>
      </c>
      <c r="N121" t="str">
        <f>IF(AND(Table1[[#This Row],[Age]] &gt; 35, Table1[[#This Row],[Experience (Years)]] &gt; 7), "Experienced", "Not Experienced")</f>
        <v>Experienced</v>
      </c>
      <c r="O121" s="4">
        <f>DATE(YEAR(Table1[[#This Row],[Date of Joining]]) + 1, MONTH(Table1[[#This Row],[Date of Joining]]), DAY(Table1[[#This Row],[Date of Joining]]))</f>
        <v>44751</v>
      </c>
      <c r="P121" s="4"/>
    </row>
    <row r="122" spans="1:16" x14ac:dyDescent="0.3">
      <c r="A122">
        <v>121</v>
      </c>
      <c r="B122" t="s">
        <v>139</v>
      </c>
      <c r="C122" t="s">
        <v>11</v>
      </c>
      <c r="D122" s="4">
        <v>42929</v>
      </c>
      <c r="E122">
        <v>7076</v>
      </c>
      <c r="F122">
        <v>53</v>
      </c>
      <c r="G122">
        <v>5</v>
      </c>
      <c r="H122">
        <v>5</v>
      </c>
      <c r="I122">
        <v>7</v>
      </c>
      <c r="J122" t="s">
        <v>12</v>
      </c>
      <c r="K122">
        <f t="shared" si="2"/>
        <v>2615</v>
      </c>
      <c r="L122" t="str">
        <f t="shared" si="3"/>
        <v xml:space="preserve">Henry </v>
      </c>
      <c r="M122" t="str">
        <f>IF(MONTH(Table1[[#This Row],[Date of Joining]])=1,"Yes","No")</f>
        <v>No</v>
      </c>
      <c r="N122" t="str">
        <f>IF(AND(Table1[[#This Row],[Age]] &gt; 35, Table1[[#This Row],[Experience (Years)]] &gt; 7), "Experienced", "Not Experienced")</f>
        <v>Not Experienced</v>
      </c>
      <c r="O122" s="4">
        <f>DATE(YEAR(Table1[[#This Row],[Date of Joining]]) + 1, MONTH(Table1[[#This Row],[Date of Joining]]), DAY(Table1[[#This Row],[Date of Joining]]))</f>
        <v>43294</v>
      </c>
      <c r="P122" s="4"/>
    </row>
    <row r="123" spans="1:16" x14ac:dyDescent="0.3">
      <c r="A123">
        <v>122</v>
      </c>
      <c r="B123" t="s">
        <v>140</v>
      </c>
      <c r="C123" t="s">
        <v>21</v>
      </c>
      <c r="D123" s="4">
        <v>41639</v>
      </c>
      <c r="E123">
        <v>6021</v>
      </c>
      <c r="F123">
        <v>49</v>
      </c>
      <c r="G123">
        <v>9</v>
      </c>
      <c r="H123">
        <v>7</v>
      </c>
      <c r="I123">
        <v>10</v>
      </c>
      <c r="J123" t="s">
        <v>12</v>
      </c>
      <c r="K123">
        <f t="shared" si="2"/>
        <v>3888</v>
      </c>
      <c r="L123" t="str">
        <f t="shared" si="3"/>
        <v xml:space="preserve">Molly </v>
      </c>
      <c r="M123" t="str">
        <f>IF(MONTH(Table1[[#This Row],[Date of Joining]])=1,"Yes","No")</f>
        <v>No</v>
      </c>
      <c r="N123" t="str">
        <f>IF(AND(Table1[[#This Row],[Age]] &gt; 35, Table1[[#This Row],[Experience (Years)]] &gt; 7), "Experienced", "Not Experienced")</f>
        <v>Experienced</v>
      </c>
      <c r="O123" s="4">
        <f>DATE(YEAR(Table1[[#This Row],[Date of Joining]]) + 1, MONTH(Table1[[#This Row],[Date of Joining]]), DAY(Table1[[#This Row],[Date of Joining]]))</f>
        <v>42004</v>
      </c>
      <c r="P123" s="4"/>
    </row>
    <row r="124" spans="1:16" x14ac:dyDescent="0.3">
      <c r="A124">
        <v>123</v>
      </c>
      <c r="B124" t="s">
        <v>141</v>
      </c>
      <c r="C124" t="s">
        <v>19</v>
      </c>
      <c r="D124" s="4">
        <v>40469</v>
      </c>
      <c r="E124">
        <v>7914</v>
      </c>
      <c r="F124">
        <v>46</v>
      </c>
      <c r="G124">
        <v>9</v>
      </c>
      <c r="H124">
        <v>4</v>
      </c>
      <c r="I124">
        <v>5</v>
      </c>
      <c r="J124" t="s">
        <v>12</v>
      </c>
      <c r="K124">
        <f t="shared" si="2"/>
        <v>5040</v>
      </c>
      <c r="L124" t="str">
        <f t="shared" si="3"/>
        <v xml:space="preserve">Dennis </v>
      </c>
      <c r="M124" t="str">
        <f>IF(MONTH(Table1[[#This Row],[Date of Joining]])=1,"Yes","No")</f>
        <v>No</v>
      </c>
      <c r="N124" t="str">
        <f>IF(AND(Table1[[#This Row],[Age]] &gt; 35, Table1[[#This Row],[Experience (Years)]] &gt; 7), "Experienced", "Not Experienced")</f>
        <v>Experienced</v>
      </c>
      <c r="O124" s="4">
        <f>DATE(YEAR(Table1[[#This Row],[Date of Joining]]) + 1, MONTH(Table1[[#This Row],[Date of Joining]]), DAY(Table1[[#This Row],[Date of Joining]]))</f>
        <v>40834</v>
      </c>
      <c r="P124" s="4"/>
    </row>
    <row r="125" spans="1:16" x14ac:dyDescent="0.3">
      <c r="A125">
        <v>124</v>
      </c>
      <c r="B125" t="s">
        <v>142</v>
      </c>
      <c r="C125" t="s">
        <v>21</v>
      </c>
      <c r="D125" s="4">
        <v>44360</v>
      </c>
      <c r="E125">
        <v>7375</v>
      </c>
      <c r="F125">
        <v>31</v>
      </c>
      <c r="G125">
        <v>10</v>
      </c>
      <c r="H125">
        <v>4</v>
      </c>
      <c r="I125">
        <v>5</v>
      </c>
      <c r="J125" t="s">
        <v>12</v>
      </c>
      <c r="K125">
        <f t="shared" si="2"/>
        <v>1205</v>
      </c>
      <c r="L125" t="str">
        <f t="shared" si="3"/>
        <v xml:space="preserve">Erik </v>
      </c>
      <c r="M125" t="str">
        <f>IF(MONTH(Table1[[#This Row],[Date of Joining]])=1,"Yes","No")</f>
        <v>No</v>
      </c>
      <c r="N125" t="str">
        <f>IF(AND(Table1[[#This Row],[Age]] &gt; 35, Table1[[#This Row],[Experience (Years)]] &gt; 7), "Experienced", "Not Experienced")</f>
        <v>Not Experienced</v>
      </c>
      <c r="O125" s="4">
        <f>DATE(YEAR(Table1[[#This Row],[Date of Joining]]) + 1, MONTH(Table1[[#This Row],[Date of Joining]]), DAY(Table1[[#This Row],[Date of Joining]]))</f>
        <v>44725</v>
      </c>
      <c r="P125" s="4"/>
    </row>
    <row r="126" spans="1:16" x14ac:dyDescent="0.3">
      <c r="A126">
        <v>125</v>
      </c>
      <c r="B126" t="s">
        <v>143</v>
      </c>
      <c r="C126" t="s">
        <v>17</v>
      </c>
      <c r="D126" s="4">
        <v>41689</v>
      </c>
      <c r="E126">
        <v>7208</v>
      </c>
      <c r="F126">
        <v>42</v>
      </c>
      <c r="G126">
        <v>4</v>
      </c>
      <c r="H126">
        <v>6</v>
      </c>
      <c r="I126">
        <v>7</v>
      </c>
      <c r="J126" t="s">
        <v>12</v>
      </c>
      <c r="K126">
        <f t="shared" si="2"/>
        <v>3839</v>
      </c>
      <c r="L126" t="str">
        <f t="shared" si="3"/>
        <v xml:space="preserve">James </v>
      </c>
      <c r="M126" t="str">
        <f>IF(MONTH(Table1[[#This Row],[Date of Joining]])=1,"Yes","No")</f>
        <v>No</v>
      </c>
      <c r="N126" t="str">
        <f>IF(AND(Table1[[#This Row],[Age]] &gt; 35, Table1[[#This Row],[Experience (Years)]] &gt; 7), "Experienced", "Not Experienced")</f>
        <v>Not Experienced</v>
      </c>
      <c r="O126" s="4">
        <f>DATE(YEAR(Table1[[#This Row],[Date of Joining]]) + 1, MONTH(Table1[[#This Row],[Date of Joining]]), DAY(Table1[[#This Row],[Date of Joining]]))</f>
        <v>42054</v>
      </c>
      <c r="P126" s="4"/>
    </row>
    <row r="127" spans="1:16" x14ac:dyDescent="0.3">
      <c r="A127">
        <v>126</v>
      </c>
      <c r="B127" t="s">
        <v>144</v>
      </c>
      <c r="C127" t="s">
        <v>19</v>
      </c>
      <c r="D127" s="4">
        <v>44740</v>
      </c>
      <c r="E127">
        <v>5834</v>
      </c>
      <c r="F127">
        <v>51</v>
      </c>
      <c r="G127">
        <v>13</v>
      </c>
      <c r="H127">
        <v>7</v>
      </c>
      <c r="I127">
        <v>10</v>
      </c>
      <c r="J127" t="s">
        <v>12</v>
      </c>
      <c r="K127">
        <f t="shared" si="2"/>
        <v>830</v>
      </c>
      <c r="L127" t="str">
        <f t="shared" si="3"/>
        <v xml:space="preserve">Chloe </v>
      </c>
      <c r="M127" t="str">
        <f>IF(MONTH(Table1[[#This Row],[Date of Joining]])=1,"Yes","No")</f>
        <v>No</v>
      </c>
      <c r="N127" t="str">
        <f>IF(AND(Table1[[#This Row],[Age]] &gt; 35, Table1[[#This Row],[Experience (Years)]] &gt; 7), "Experienced", "Not Experienced")</f>
        <v>Experienced</v>
      </c>
      <c r="O127" s="4">
        <f>DATE(YEAR(Table1[[#This Row],[Date of Joining]]) + 1, MONTH(Table1[[#This Row],[Date of Joining]]), DAY(Table1[[#This Row],[Date of Joining]]))</f>
        <v>45105</v>
      </c>
      <c r="P127" s="4"/>
    </row>
    <row r="128" spans="1:16" x14ac:dyDescent="0.3">
      <c r="A128">
        <v>127</v>
      </c>
      <c r="B128" t="s">
        <v>145</v>
      </c>
      <c r="C128" t="s">
        <v>14</v>
      </c>
      <c r="D128" s="4">
        <v>45296</v>
      </c>
      <c r="E128">
        <v>8976</v>
      </c>
      <c r="F128">
        <v>39</v>
      </c>
      <c r="G128">
        <v>5</v>
      </c>
      <c r="H128">
        <v>8</v>
      </c>
      <c r="I128">
        <v>10</v>
      </c>
      <c r="J128" t="s">
        <v>12</v>
      </c>
      <c r="K128">
        <f t="shared" si="2"/>
        <v>283</v>
      </c>
      <c r="L128" t="str">
        <f t="shared" si="3"/>
        <v xml:space="preserve">Barbara </v>
      </c>
      <c r="M128" t="str">
        <f>IF(MONTH(Table1[[#This Row],[Date of Joining]])=1,"Yes","No")</f>
        <v>Yes</v>
      </c>
      <c r="N128" t="str">
        <f>IF(AND(Table1[[#This Row],[Age]] &gt; 35, Table1[[#This Row],[Experience (Years)]] &gt; 7), "Experienced", "Not Experienced")</f>
        <v>Not Experienced</v>
      </c>
      <c r="O128" s="4">
        <f>DATE(YEAR(Table1[[#This Row],[Date of Joining]]) + 1, MONTH(Table1[[#This Row],[Date of Joining]]), DAY(Table1[[#This Row],[Date of Joining]]))</f>
        <v>45662</v>
      </c>
      <c r="P128" s="4"/>
    </row>
    <row r="129" spans="1:16" x14ac:dyDescent="0.3">
      <c r="A129">
        <v>128</v>
      </c>
      <c r="B129" t="s">
        <v>146</v>
      </c>
      <c r="C129" t="s">
        <v>11</v>
      </c>
      <c r="D129" s="4">
        <v>43008</v>
      </c>
      <c r="E129">
        <v>4916</v>
      </c>
      <c r="F129">
        <v>54</v>
      </c>
      <c r="G129">
        <v>7</v>
      </c>
      <c r="H129">
        <v>6</v>
      </c>
      <c r="I129">
        <v>7</v>
      </c>
      <c r="J129" t="s">
        <v>12</v>
      </c>
      <c r="K129">
        <f t="shared" si="2"/>
        <v>2538</v>
      </c>
      <c r="L129" t="str">
        <f t="shared" si="3"/>
        <v xml:space="preserve">Lori </v>
      </c>
      <c r="M129" t="str">
        <f>IF(MONTH(Table1[[#This Row],[Date of Joining]])=1,"Yes","No")</f>
        <v>No</v>
      </c>
      <c r="N129" t="str">
        <f>IF(AND(Table1[[#This Row],[Age]] &gt; 35, Table1[[#This Row],[Experience (Years)]] &gt; 7), "Experienced", "Not Experienced")</f>
        <v>Not Experienced</v>
      </c>
      <c r="O129" s="4">
        <f>DATE(YEAR(Table1[[#This Row],[Date of Joining]]) + 1, MONTH(Table1[[#This Row],[Date of Joining]]), DAY(Table1[[#This Row],[Date of Joining]]))</f>
        <v>43373</v>
      </c>
      <c r="P129" s="4"/>
    </row>
    <row r="130" spans="1:16" x14ac:dyDescent="0.3">
      <c r="A130">
        <v>129</v>
      </c>
      <c r="B130" t="s">
        <v>147</v>
      </c>
      <c r="C130" t="s">
        <v>52</v>
      </c>
      <c r="D130" s="4">
        <v>44604</v>
      </c>
      <c r="E130">
        <v>7337</v>
      </c>
      <c r="F130">
        <v>58</v>
      </c>
      <c r="G130">
        <v>11</v>
      </c>
      <c r="H130">
        <v>5</v>
      </c>
      <c r="I130">
        <v>7</v>
      </c>
      <c r="J130" t="s">
        <v>12</v>
      </c>
      <c r="K130">
        <f t="shared" si="2"/>
        <v>966</v>
      </c>
      <c r="L130" t="str">
        <f t="shared" si="3"/>
        <v xml:space="preserve">Brian </v>
      </c>
      <c r="M130" t="str">
        <f>IF(MONTH(Table1[[#This Row],[Date of Joining]])=1,"Yes","No")</f>
        <v>No</v>
      </c>
      <c r="N130" t="str">
        <f>IF(AND(Table1[[#This Row],[Age]] &gt; 35, Table1[[#This Row],[Experience (Years)]] &gt; 7), "Experienced", "Not Experienced")</f>
        <v>Experienced</v>
      </c>
      <c r="O130" s="4">
        <f>DATE(YEAR(Table1[[#This Row],[Date of Joining]]) + 1, MONTH(Table1[[#This Row],[Date of Joining]]), DAY(Table1[[#This Row],[Date of Joining]]))</f>
        <v>44969</v>
      </c>
      <c r="P130" s="4"/>
    </row>
    <row r="131" spans="1:16" x14ac:dyDescent="0.3">
      <c r="A131">
        <v>130</v>
      </c>
      <c r="B131" t="s">
        <v>148</v>
      </c>
      <c r="C131" t="s">
        <v>17</v>
      </c>
      <c r="D131" s="4">
        <v>43230</v>
      </c>
      <c r="E131">
        <v>4394</v>
      </c>
      <c r="F131">
        <v>22</v>
      </c>
      <c r="G131">
        <v>4</v>
      </c>
      <c r="H131">
        <v>8</v>
      </c>
      <c r="I131">
        <v>10</v>
      </c>
      <c r="J131" t="s">
        <v>12</v>
      </c>
      <c r="K131">
        <f t="shared" ref="K131:K194" si="4">DAYS360(D131,$H$306,FALSE)</f>
        <v>2318</v>
      </c>
      <c r="L131" t="str">
        <f t="shared" ref="L131:L194" si="5">LEFT(B131,FIND(" ",B131))</f>
        <v xml:space="preserve">Anthony </v>
      </c>
      <c r="M131" t="str">
        <f>IF(MONTH(Table1[[#This Row],[Date of Joining]])=1,"Yes","No")</f>
        <v>No</v>
      </c>
      <c r="N131" t="str">
        <f>IF(AND(Table1[[#This Row],[Age]] &gt; 35, Table1[[#This Row],[Experience (Years)]] &gt; 7), "Experienced", "Not Experienced")</f>
        <v>Not Experienced</v>
      </c>
      <c r="O131" s="4">
        <f>DATE(YEAR(Table1[[#This Row],[Date of Joining]]) + 1, MONTH(Table1[[#This Row],[Date of Joining]]), DAY(Table1[[#This Row],[Date of Joining]]))</f>
        <v>43595</v>
      </c>
      <c r="P131" s="4"/>
    </row>
    <row r="132" spans="1:16" x14ac:dyDescent="0.3">
      <c r="A132">
        <v>131</v>
      </c>
      <c r="B132" t="s">
        <v>149</v>
      </c>
      <c r="C132" t="s">
        <v>19</v>
      </c>
      <c r="D132" s="4">
        <v>41929</v>
      </c>
      <c r="E132">
        <v>4486</v>
      </c>
      <c r="F132">
        <v>46</v>
      </c>
      <c r="G132">
        <v>2</v>
      </c>
      <c r="H132">
        <v>5</v>
      </c>
      <c r="I132">
        <v>7</v>
      </c>
      <c r="J132" t="s">
        <v>12</v>
      </c>
      <c r="K132">
        <f t="shared" si="4"/>
        <v>3601</v>
      </c>
      <c r="L132" t="str">
        <f t="shared" si="5"/>
        <v xml:space="preserve">Stacy </v>
      </c>
      <c r="M132" t="str">
        <f>IF(MONTH(Table1[[#This Row],[Date of Joining]])=1,"Yes","No")</f>
        <v>No</v>
      </c>
      <c r="N132" t="str">
        <f>IF(AND(Table1[[#This Row],[Age]] &gt; 35, Table1[[#This Row],[Experience (Years)]] &gt; 7), "Experienced", "Not Experienced")</f>
        <v>Not Experienced</v>
      </c>
      <c r="O132" s="4">
        <f>DATE(YEAR(Table1[[#This Row],[Date of Joining]]) + 1, MONTH(Table1[[#This Row],[Date of Joining]]), DAY(Table1[[#This Row],[Date of Joining]]))</f>
        <v>42294</v>
      </c>
      <c r="P132" s="4"/>
    </row>
    <row r="133" spans="1:16" x14ac:dyDescent="0.3">
      <c r="A133">
        <v>132</v>
      </c>
      <c r="B133" t="s">
        <v>150</v>
      </c>
      <c r="C133" t="s">
        <v>19</v>
      </c>
      <c r="D133" s="4">
        <v>42012</v>
      </c>
      <c r="E133">
        <v>8967</v>
      </c>
      <c r="F133">
        <v>30</v>
      </c>
      <c r="G133">
        <v>12</v>
      </c>
      <c r="H133">
        <v>9</v>
      </c>
      <c r="I133">
        <v>12</v>
      </c>
      <c r="J133" t="s">
        <v>15</v>
      </c>
      <c r="K133">
        <f t="shared" si="4"/>
        <v>3520</v>
      </c>
      <c r="L133" t="str">
        <f t="shared" si="5"/>
        <v xml:space="preserve">Donna </v>
      </c>
      <c r="M133" t="str">
        <f>IF(MONTH(Table1[[#This Row],[Date of Joining]])=1,"Yes","No")</f>
        <v>Yes</v>
      </c>
      <c r="N133" t="str">
        <f>IF(AND(Table1[[#This Row],[Age]] &gt; 35, Table1[[#This Row],[Experience (Years)]] &gt; 7), "Experienced", "Not Experienced")</f>
        <v>Not Experienced</v>
      </c>
      <c r="O133" s="4">
        <f>DATE(YEAR(Table1[[#This Row],[Date of Joining]]) + 1, MONTH(Table1[[#This Row],[Date of Joining]]), DAY(Table1[[#This Row],[Date of Joining]]))</f>
        <v>42377</v>
      </c>
      <c r="P133" s="4"/>
    </row>
    <row r="134" spans="1:16" x14ac:dyDescent="0.3">
      <c r="A134">
        <v>133</v>
      </c>
      <c r="B134" t="s">
        <v>151</v>
      </c>
      <c r="C134" t="s">
        <v>11</v>
      </c>
      <c r="D134" s="4">
        <v>42310</v>
      </c>
      <c r="E134">
        <v>5539</v>
      </c>
      <c r="F134">
        <v>58</v>
      </c>
      <c r="G134">
        <v>14</v>
      </c>
      <c r="H134">
        <v>5</v>
      </c>
      <c r="I134">
        <v>7</v>
      </c>
      <c r="J134" t="s">
        <v>12</v>
      </c>
      <c r="K134">
        <f t="shared" si="4"/>
        <v>3226</v>
      </c>
      <c r="L134" t="str">
        <f t="shared" si="5"/>
        <v xml:space="preserve">Ms. </v>
      </c>
      <c r="M134" t="str">
        <f>IF(MONTH(Table1[[#This Row],[Date of Joining]])=1,"Yes","No")</f>
        <v>No</v>
      </c>
      <c r="N134" t="str">
        <f>IF(AND(Table1[[#This Row],[Age]] &gt; 35, Table1[[#This Row],[Experience (Years)]] &gt; 7), "Experienced", "Not Experienced")</f>
        <v>Experienced</v>
      </c>
      <c r="O134" s="4">
        <f>DATE(YEAR(Table1[[#This Row],[Date of Joining]]) + 1, MONTH(Table1[[#This Row],[Date of Joining]]), DAY(Table1[[#This Row],[Date of Joining]]))</f>
        <v>42676</v>
      </c>
      <c r="P134" s="4"/>
    </row>
    <row r="135" spans="1:16" x14ac:dyDescent="0.3">
      <c r="A135">
        <v>134</v>
      </c>
      <c r="B135" t="s">
        <v>152</v>
      </c>
      <c r="C135" t="s">
        <v>19</v>
      </c>
      <c r="D135" s="4">
        <v>41495</v>
      </c>
      <c r="E135">
        <v>7087</v>
      </c>
      <c r="F135">
        <v>46</v>
      </c>
      <c r="G135">
        <v>12</v>
      </c>
      <c r="H135">
        <v>7</v>
      </c>
      <c r="I135">
        <v>10</v>
      </c>
      <c r="J135" t="s">
        <v>12</v>
      </c>
      <c r="K135">
        <f t="shared" si="4"/>
        <v>4029</v>
      </c>
      <c r="L135" t="str">
        <f t="shared" si="5"/>
        <v xml:space="preserve">Kimberly </v>
      </c>
      <c r="M135" t="str">
        <f>IF(MONTH(Table1[[#This Row],[Date of Joining]])=1,"Yes","No")</f>
        <v>No</v>
      </c>
      <c r="N135" t="str">
        <f>IF(AND(Table1[[#This Row],[Age]] &gt; 35, Table1[[#This Row],[Experience (Years)]] &gt; 7), "Experienced", "Not Experienced")</f>
        <v>Experienced</v>
      </c>
      <c r="O135" s="4">
        <f>DATE(YEAR(Table1[[#This Row],[Date of Joining]]) + 1, MONTH(Table1[[#This Row],[Date of Joining]]), DAY(Table1[[#This Row],[Date of Joining]]))</f>
        <v>41860</v>
      </c>
      <c r="P135" s="4"/>
    </row>
    <row r="136" spans="1:16" x14ac:dyDescent="0.3">
      <c r="A136">
        <v>135</v>
      </c>
      <c r="B136" t="s">
        <v>153</v>
      </c>
      <c r="C136" t="s">
        <v>11</v>
      </c>
      <c r="D136" s="4">
        <v>42751</v>
      </c>
      <c r="E136">
        <v>4467</v>
      </c>
      <c r="F136">
        <v>46</v>
      </c>
      <c r="G136">
        <v>4</v>
      </c>
      <c r="H136">
        <v>9</v>
      </c>
      <c r="I136">
        <v>12</v>
      </c>
      <c r="J136" t="s">
        <v>15</v>
      </c>
      <c r="K136">
        <f t="shared" si="4"/>
        <v>2792</v>
      </c>
      <c r="L136" t="str">
        <f t="shared" si="5"/>
        <v xml:space="preserve">Edwin </v>
      </c>
      <c r="M136" t="str">
        <f>IF(MONTH(Table1[[#This Row],[Date of Joining]])=1,"Yes","No")</f>
        <v>Yes</v>
      </c>
      <c r="N136" t="str">
        <f>IF(AND(Table1[[#This Row],[Age]] &gt; 35, Table1[[#This Row],[Experience (Years)]] &gt; 7), "Experienced", "Not Experienced")</f>
        <v>Not Experienced</v>
      </c>
      <c r="O136" s="4">
        <f>DATE(YEAR(Table1[[#This Row],[Date of Joining]]) + 1, MONTH(Table1[[#This Row],[Date of Joining]]), DAY(Table1[[#This Row],[Date of Joining]]))</f>
        <v>43116</v>
      </c>
      <c r="P136" s="4"/>
    </row>
    <row r="137" spans="1:16" x14ac:dyDescent="0.3">
      <c r="A137">
        <v>136</v>
      </c>
      <c r="B137" t="s">
        <v>154</v>
      </c>
      <c r="C137" t="s">
        <v>17</v>
      </c>
      <c r="D137" s="4">
        <v>43614</v>
      </c>
      <c r="E137">
        <v>7775</v>
      </c>
      <c r="F137">
        <v>42</v>
      </c>
      <c r="G137">
        <v>3</v>
      </c>
      <c r="H137">
        <v>7</v>
      </c>
      <c r="I137">
        <v>10</v>
      </c>
      <c r="J137" t="s">
        <v>12</v>
      </c>
      <c r="K137">
        <f t="shared" si="4"/>
        <v>1939</v>
      </c>
      <c r="L137" t="str">
        <f t="shared" si="5"/>
        <v xml:space="preserve">Bryan </v>
      </c>
      <c r="M137" t="str">
        <f>IF(MONTH(Table1[[#This Row],[Date of Joining]])=1,"Yes","No")</f>
        <v>No</v>
      </c>
      <c r="N137" t="str">
        <f>IF(AND(Table1[[#This Row],[Age]] &gt; 35, Table1[[#This Row],[Experience (Years)]] &gt; 7), "Experienced", "Not Experienced")</f>
        <v>Not Experienced</v>
      </c>
      <c r="O137" s="4">
        <f>DATE(YEAR(Table1[[#This Row],[Date of Joining]]) + 1, MONTH(Table1[[#This Row],[Date of Joining]]), DAY(Table1[[#This Row],[Date of Joining]]))</f>
        <v>43980</v>
      </c>
      <c r="P137" s="4"/>
    </row>
    <row r="138" spans="1:16" x14ac:dyDescent="0.3">
      <c r="A138">
        <v>137</v>
      </c>
      <c r="B138" t="s">
        <v>155</v>
      </c>
      <c r="C138" t="s">
        <v>25</v>
      </c>
      <c r="D138" s="4">
        <v>44968</v>
      </c>
      <c r="E138">
        <v>7215</v>
      </c>
      <c r="F138">
        <v>46</v>
      </c>
      <c r="G138">
        <v>6</v>
      </c>
      <c r="H138">
        <v>7</v>
      </c>
      <c r="I138">
        <v>10</v>
      </c>
      <c r="J138" t="s">
        <v>12</v>
      </c>
      <c r="K138">
        <f t="shared" si="4"/>
        <v>607</v>
      </c>
      <c r="L138" t="str">
        <f t="shared" si="5"/>
        <v xml:space="preserve">Deanna </v>
      </c>
      <c r="M138" t="str">
        <f>IF(MONTH(Table1[[#This Row],[Date of Joining]])=1,"Yes","No")</f>
        <v>No</v>
      </c>
      <c r="N138" t="str">
        <f>IF(AND(Table1[[#This Row],[Age]] &gt; 35, Table1[[#This Row],[Experience (Years)]] &gt; 7), "Experienced", "Not Experienced")</f>
        <v>Not Experienced</v>
      </c>
      <c r="O138" s="4">
        <f>DATE(YEAR(Table1[[#This Row],[Date of Joining]]) + 1, MONTH(Table1[[#This Row],[Date of Joining]]), DAY(Table1[[#This Row],[Date of Joining]]))</f>
        <v>45333</v>
      </c>
      <c r="P138" s="4"/>
    </row>
    <row r="139" spans="1:16" x14ac:dyDescent="0.3">
      <c r="A139">
        <v>138</v>
      </c>
      <c r="B139" t="s">
        <v>156</v>
      </c>
      <c r="C139" t="s">
        <v>14</v>
      </c>
      <c r="D139" s="4">
        <v>41424</v>
      </c>
      <c r="E139">
        <v>3576</v>
      </c>
      <c r="F139">
        <v>42</v>
      </c>
      <c r="G139">
        <v>1</v>
      </c>
      <c r="H139">
        <v>5</v>
      </c>
      <c r="I139">
        <v>7</v>
      </c>
      <c r="J139" t="s">
        <v>12</v>
      </c>
      <c r="K139">
        <f t="shared" si="4"/>
        <v>4098</v>
      </c>
      <c r="L139" t="str">
        <f t="shared" si="5"/>
        <v xml:space="preserve">Glenn </v>
      </c>
      <c r="M139" t="str">
        <f>IF(MONTH(Table1[[#This Row],[Date of Joining]])=1,"Yes","No")</f>
        <v>No</v>
      </c>
      <c r="N139" t="str">
        <f>IF(AND(Table1[[#This Row],[Age]] &gt; 35, Table1[[#This Row],[Experience (Years)]] &gt; 7), "Experienced", "Not Experienced")</f>
        <v>Not Experienced</v>
      </c>
      <c r="O139" s="4">
        <f>DATE(YEAR(Table1[[#This Row],[Date of Joining]]) + 1, MONTH(Table1[[#This Row],[Date of Joining]]), DAY(Table1[[#This Row],[Date of Joining]]))</f>
        <v>41789</v>
      </c>
      <c r="P139" s="4"/>
    </row>
    <row r="140" spans="1:16" x14ac:dyDescent="0.3">
      <c r="A140">
        <v>139</v>
      </c>
      <c r="B140" t="s">
        <v>157</v>
      </c>
      <c r="C140" t="s">
        <v>11</v>
      </c>
      <c r="D140" s="4">
        <v>41449</v>
      </c>
      <c r="E140">
        <v>5161</v>
      </c>
      <c r="F140">
        <v>24</v>
      </c>
      <c r="G140">
        <v>14</v>
      </c>
      <c r="H140">
        <v>7</v>
      </c>
      <c r="I140">
        <v>10</v>
      </c>
      <c r="J140" t="s">
        <v>12</v>
      </c>
      <c r="K140">
        <f t="shared" si="4"/>
        <v>4074</v>
      </c>
      <c r="L140" t="str">
        <f t="shared" si="5"/>
        <v xml:space="preserve">Tina </v>
      </c>
      <c r="M140" t="str">
        <f>IF(MONTH(Table1[[#This Row],[Date of Joining]])=1,"Yes","No")</f>
        <v>No</v>
      </c>
      <c r="N140" t="str">
        <f>IF(AND(Table1[[#This Row],[Age]] &gt; 35, Table1[[#This Row],[Experience (Years)]] &gt; 7), "Experienced", "Not Experienced")</f>
        <v>Not Experienced</v>
      </c>
      <c r="O140" s="4">
        <f>DATE(YEAR(Table1[[#This Row],[Date of Joining]]) + 1, MONTH(Table1[[#This Row],[Date of Joining]]), DAY(Table1[[#This Row],[Date of Joining]]))</f>
        <v>41814</v>
      </c>
      <c r="P140" s="4"/>
    </row>
    <row r="141" spans="1:16" x14ac:dyDescent="0.3">
      <c r="A141">
        <v>140</v>
      </c>
      <c r="B141" t="s">
        <v>158</v>
      </c>
      <c r="C141" t="s">
        <v>14</v>
      </c>
      <c r="D141" s="4">
        <v>44062</v>
      </c>
      <c r="E141">
        <v>4656</v>
      </c>
      <c r="F141">
        <v>35</v>
      </c>
      <c r="G141">
        <v>13</v>
      </c>
      <c r="H141">
        <v>8</v>
      </c>
      <c r="I141">
        <v>10</v>
      </c>
      <c r="J141" t="s">
        <v>12</v>
      </c>
      <c r="K141">
        <f t="shared" si="4"/>
        <v>1499</v>
      </c>
      <c r="L141" t="str">
        <f t="shared" si="5"/>
        <v xml:space="preserve">Randy </v>
      </c>
      <c r="M141" t="str">
        <f>IF(MONTH(Table1[[#This Row],[Date of Joining]])=1,"Yes","No")</f>
        <v>No</v>
      </c>
      <c r="N141" t="str">
        <f>IF(AND(Table1[[#This Row],[Age]] &gt; 35, Table1[[#This Row],[Experience (Years)]] &gt; 7), "Experienced", "Not Experienced")</f>
        <v>Not Experienced</v>
      </c>
      <c r="O141" s="4">
        <f>DATE(YEAR(Table1[[#This Row],[Date of Joining]]) + 1, MONTH(Table1[[#This Row],[Date of Joining]]), DAY(Table1[[#This Row],[Date of Joining]]))</f>
        <v>44427</v>
      </c>
      <c r="P141" s="4"/>
    </row>
    <row r="142" spans="1:16" x14ac:dyDescent="0.3">
      <c r="A142">
        <v>141</v>
      </c>
      <c r="B142" t="s">
        <v>159</v>
      </c>
      <c r="C142" t="s">
        <v>25</v>
      </c>
      <c r="D142" s="4">
        <v>45564</v>
      </c>
      <c r="E142">
        <v>7525</v>
      </c>
      <c r="F142">
        <v>46</v>
      </c>
      <c r="G142">
        <v>8</v>
      </c>
      <c r="H142">
        <v>7</v>
      </c>
      <c r="I142">
        <v>10</v>
      </c>
      <c r="J142" t="s">
        <v>12</v>
      </c>
      <c r="K142">
        <f t="shared" si="4"/>
        <v>19</v>
      </c>
      <c r="L142" t="str">
        <f t="shared" si="5"/>
        <v xml:space="preserve">Ashley </v>
      </c>
      <c r="M142" t="str">
        <f>IF(MONTH(Table1[[#This Row],[Date of Joining]])=1,"Yes","No")</f>
        <v>No</v>
      </c>
      <c r="N142" t="str">
        <f>IF(AND(Table1[[#This Row],[Age]] &gt; 35, Table1[[#This Row],[Experience (Years)]] &gt; 7), "Experienced", "Not Experienced")</f>
        <v>Experienced</v>
      </c>
      <c r="O142" s="4">
        <f>DATE(YEAR(Table1[[#This Row],[Date of Joining]]) + 1, MONTH(Table1[[#This Row],[Date of Joining]]), DAY(Table1[[#This Row],[Date of Joining]]))</f>
        <v>45929</v>
      </c>
      <c r="P142" s="4"/>
    </row>
    <row r="143" spans="1:16" x14ac:dyDescent="0.3">
      <c r="A143">
        <v>142</v>
      </c>
      <c r="B143" t="s">
        <v>160</v>
      </c>
      <c r="C143" t="s">
        <v>52</v>
      </c>
      <c r="D143" s="4">
        <v>42366</v>
      </c>
      <c r="E143">
        <v>6102</v>
      </c>
      <c r="F143">
        <v>58</v>
      </c>
      <c r="G143">
        <v>5</v>
      </c>
      <c r="H143">
        <v>8</v>
      </c>
      <c r="I143">
        <v>10</v>
      </c>
      <c r="J143" t="s">
        <v>12</v>
      </c>
      <c r="K143">
        <f t="shared" si="4"/>
        <v>3170</v>
      </c>
      <c r="L143" t="str">
        <f t="shared" si="5"/>
        <v xml:space="preserve">Charles </v>
      </c>
      <c r="M143" t="str">
        <f>IF(MONTH(Table1[[#This Row],[Date of Joining]])=1,"Yes","No")</f>
        <v>No</v>
      </c>
      <c r="N143" t="str">
        <f>IF(AND(Table1[[#This Row],[Age]] &gt; 35, Table1[[#This Row],[Experience (Years)]] &gt; 7), "Experienced", "Not Experienced")</f>
        <v>Not Experienced</v>
      </c>
      <c r="O143" s="4">
        <f>DATE(YEAR(Table1[[#This Row],[Date of Joining]]) + 1, MONTH(Table1[[#This Row],[Date of Joining]]), DAY(Table1[[#This Row],[Date of Joining]]))</f>
        <v>42732</v>
      </c>
      <c r="P143" s="4"/>
    </row>
    <row r="144" spans="1:16" x14ac:dyDescent="0.3">
      <c r="A144">
        <v>143</v>
      </c>
      <c r="B144" t="s">
        <v>161</v>
      </c>
      <c r="C144" t="s">
        <v>14</v>
      </c>
      <c r="D144" s="4">
        <v>45540</v>
      </c>
      <c r="E144">
        <v>4149</v>
      </c>
      <c r="F144">
        <v>43</v>
      </c>
      <c r="G144">
        <v>5</v>
      </c>
      <c r="H144">
        <v>4</v>
      </c>
      <c r="I144">
        <v>5</v>
      </c>
      <c r="J144" t="s">
        <v>12</v>
      </c>
      <c r="K144">
        <f t="shared" si="4"/>
        <v>43</v>
      </c>
      <c r="L144" t="str">
        <f t="shared" si="5"/>
        <v xml:space="preserve">Brittany </v>
      </c>
      <c r="M144" t="str">
        <f>IF(MONTH(Table1[[#This Row],[Date of Joining]])=1,"Yes","No")</f>
        <v>No</v>
      </c>
      <c r="N144" t="str">
        <f>IF(AND(Table1[[#This Row],[Age]] &gt; 35, Table1[[#This Row],[Experience (Years)]] &gt; 7), "Experienced", "Not Experienced")</f>
        <v>Not Experienced</v>
      </c>
      <c r="O144" s="4">
        <f>DATE(YEAR(Table1[[#This Row],[Date of Joining]]) + 1, MONTH(Table1[[#This Row],[Date of Joining]]), DAY(Table1[[#This Row],[Date of Joining]]))</f>
        <v>45905</v>
      </c>
      <c r="P144" s="4"/>
    </row>
    <row r="145" spans="1:16" x14ac:dyDescent="0.3">
      <c r="A145">
        <v>144</v>
      </c>
      <c r="B145" t="s">
        <v>162</v>
      </c>
      <c r="C145" t="s">
        <v>14</v>
      </c>
      <c r="D145" s="4">
        <v>42711</v>
      </c>
      <c r="E145">
        <v>8972</v>
      </c>
      <c r="F145">
        <v>33</v>
      </c>
      <c r="G145">
        <v>2</v>
      </c>
      <c r="H145">
        <v>9</v>
      </c>
      <c r="I145">
        <v>12</v>
      </c>
      <c r="J145" t="s">
        <v>15</v>
      </c>
      <c r="K145">
        <f t="shared" si="4"/>
        <v>2831</v>
      </c>
      <c r="L145" t="str">
        <f t="shared" si="5"/>
        <v xml:space="preserve">Nicole </v>
      </c>
      <c r="M145" t="str">
        <f>IF(MONTH(Table1[[#This Row],[Date of Joining]])=1,"Yes","No")</f>
        <v>No</v>
      </c>
      <c r="N145" t="str">
        <f>IF(AND(Table1[[#This Row],[Age]] &gt; 35, Table1[[#This Row],[Experience (Years)]] &gt; 7), "Experienced", "Not Experienced")</f>
        <v>Not Experienced</v>
      </c>
      <c r="O145" s="4">
        <f>DATE(YEAR(Table1[[#This Row],[Date of Joining]]) + 1, MONTH(Table1[[#This Row],[Date of Joining]]), DAY(Table1[[#This Row],[Date of Joining]]))</f>
        <v>43076</v>
      </c>
      <c r="P145" s="4"/>
    </row>
    <row r="146" spans="1:16" x14ac:dyDescent="0.3">
      <c r="A146">
        <v>145</v>
      </c>
      <c r="B146" t="s">
        <v>163</v>
      </c>
      <c r="C146" t="s">
        <v>19</v>
      </c>
      <c r="D146" s="4">
        <v>45517</v>
      </c>
      <c r="E146">
        <v>7409</v>
      </c>
      <c r="F146">
        <v>46</v>
      </c>
      <c r="G146">
        <v>5</v>
      </c>
      <c r="H146">
        <v>4</v>
      </c>
      <c r="I146">
        <v>5</v>
      </c>
      <c r="J146" t="s">
        <v>12</v>
      </c>
      <c r="K146">
        <f t="shared" si="4"/>
        <v>65</v>
      </c>
      <c r="L146" t="str">
        <f t="shared" si="5"/>
        <v xml:space="preserve">Ashley </v>
      </c>
      <c r="M146" t="str">
        <f>IF(MONTH(Table1[[#This Row],[Date of Joining]])=1,"Yes","No")</f>
        <v>No</v>
      </c>
      <c r="N146" t="str">
        <f>IF(AND(Table1[[#This Row],[Age]] &gt; 35, Table1[[#This Row],[Experience (Years)]] &gt; 7), "Experienced", "Not Experienced")</f>
        <v>Not Experienced</v>
      </c>
      <c r="O146" s="4">
        <f>DATE(YEAR(Table1[[#This Row],[Date of Joining]]) + 1, MONTH(Table1[[#This Row],[Date of Joining]]), DAY(Table1[[#This Row],[Date of Joining]]))</f>
        <v>45882</v>
      </c>
      <c r="P146" s="4"/>
    </row>
    <row r="147" spans="1:16" x14ac:dyDescent="0.3">
      <c r="A147">
        <v>146</v>
      </c>
      <c r="B147" t="s">
        <v>164</v>
      </c>
      <c r="C147" t="s">
        <v>14</v>
      </c>
      <c r="D147" s="4">
        <v>40977</v>
      </c>
      <c r="E147">
        <v>3895</v>
      </c>
      <c r="F147">
        <v>35</v>
      </c>
      <c r="G147">
        <v>1</v>
      </c>
      <c r="H147">
        <v>6</v>
      </c>
      <c r="I147">
        <v>7</v>
      </c>
      <c r="J147" t="s">
        <v>12</v>
      </c>
      <c r="K147">
        <f t="shared" si="4"/>
        <v>4539</v>
      </c>
      <c r="L147" t="str">
        <f t="shared" si="5"/>
        <v xml:space="preserve">Grant </v>
      </c>
      <c r="M147" t="str">
        <f>IF(MONTH(Table1[[#This Row],[Date of Joining]])=1,"Yes","No")</f>
        <v>No</v>
      </c>
      <c r="N147" t="str">
        <f>IF(AND(Table1[[#This Row],[Age]] &gt; 35, Table1[[#This Row],[Experience (Years)]] &gt; 7), "Experienced", "Not Experienced")</f>
        <v>Not Experienced</v>
      </c>
      <c r="O147" s="4">
        <f>DATE(YEAR(Table1[[#This Row],[Date of Joining]]) + 1, MONTH(Table1[[#This Row],[Date of Joining]]), DAY(Table1[[#This Row],[Date of Joining]]))</f>
        <v>41342</v>
      </c>
      <c r="P147" s="4"/>
    </row>
    <row r="148" spans="1:16" x14ac:dyDescent="0.3">
      <c r="A148">
        <v>147</v>
      </c>
      <c r="B148" t="s">
        <v>165</v>
      </c>
      <c r="C148" t="s">
        <v>14</v>
      </c>
      <c r="D148" s="4">
        <v>42991</v>
      </c>
      <c r="E148">
        <v>4199</v>
      </c>
      <c r="F148">
        <v>39</v>
      </c>
      <c r="G148">
        <v>4</v>
      </c>
      <c r="H148">
        <v>9</v>
      </c>
      <c r="I148">
        <v>12</v>
      </c>
      <c r="J148" t="s">
        <v>15</v>
      </c>
      <c r="K148">
        <f t="shared" si="4"/>
        <v>2555</v>
      </c>
      <c r="L148" t="str">
        <f t="shared" si="5"/>
        <v xml:space="preserve">Shannon </v>
      </c>
      <c r="M148" t="str">
        <f>IF(MONTH(Table1[[#This Row],[Date of Joining]])=1,"Yes","No")</f>
        <v>No</v>
      </c>
      <c r="N148" t="str">
        <f>IF(AND(Table1[[#This Row],[Age]] &gt; 35, Table1[[#This Row],[Experience (Years)]] &gt; 7), "Experienced", "Not Experienced")</f>
        <v>Not Experienced</v>
      </c>
      <c r="O148" s="4">
        <f>DATE(YEAR(Table1[[#This Row],[Date of Joining]]) + 1, MONTH(Table1[[#This Row],[Date of Joining]]), DAY(Table1[[#This Row],[Date of Joining]]))</f>
        <v>43356</v>
      </c>
      <c r="P148" s="4"/>
    </row>
    <row r="149" spans="1:16" x14ac:dyDescent="0.3">
      <c r="A149">
        <v>148</v>
      </c>
      <c r="B149" t="s">
        <v>166</v>
      </c>
      <c r="C149" t="s">
        <v>14</v>
      </c>
      <c r="D149" s="4">
        <v>42320</v>
      </c>
      <c r="E149">
        <v>6562</v>
      </c>
      <c r="F149">
        <v>48</v>
      </c>
      <c r="G149">
        <v>6</v>
      </c>
      <c r="H149">
        <v>7</v>
      </c>
      <c r="I149">
        <v>10</v>
      </c>
      <c r="J149" t="s">
        <v>12</v>
      </c>
      <c r="K149">
        <f t="shared" si="4"/>
        <v>3216</v>
      </c>
      <c r="L149" t="str">
        <f t="shared" si="5"/>
        <v xml:space="preserve">Ryan </v>
      </c>
      <c r="M149" t="str">
        <f>IF(MONTH(Table1[[#This Row],[Date of Joining]])=1,"Yes","No")</f>
        <v>No</v>
      </c>
      <c r="N149" t="str">
        <f>IF(AND(Table1[[#This Row],[Age]] &gt; 35, Table1[[#This Row],[Experience (Years)]] &gt; 7), "Experienced", "Not Experienced")</f>
        <v>Not Experienced</v>
      </c>
      <c r="O149" s="4">
        <f>DATE(YEAR(Table1[[#This Row],[Date of Joining]]) + 1, MONTH(Table1[[#This Row],[Date of Joining]]), DAY(Table1[[#This Row],[Date of Joining]]))</f>
        <v>42686</v>
      </c>
      <c r="P149" s="4"/>
    </row>
    <row r="150" spans="1:16" x14ac:dyDescent="0.3">
      <c r="A150">
        <v>149</v>
      </c>
      <c r="B150" t="s">
        <v>167</v>
      </c>
      <c r="C150" t="s">
        <v>17</v>
      </c>
      <c r="D150" s="4">
        <v>40380</v>
      </c>
      <c r="E150">
        <v>5067</v>
      </c>
      <c r="F150">
        <v>52</v>
      </c>
      <c r="G150">
        <v>12</v>
      </c>
      <c r="H150">
        <v>4</v>
      </c>
      <c r="I150">
        <v>5</v>
      </c>
      <c r="J150" t="s">
        <v>12</v>
      </c>
      <c r="K150">
        <f t="shared" si="4"/>
        <v>5127</v>
      </c>
      <c r="L150" t="str">
        <f t="shared" si="5"/>
        <v xml:space="preserve">Rachel </v>
      </c>
      <c r="M150" t="str">
        <f>IF(MONTH(Table1[[#This Row],[Date of Joining]])=1,"Yes","No")</f>
        <v>No</v>
      </c>
      <c r="N150" t="str">
        <f>IF(AND(Table1[[#This Row],[Age]] &gt; 35, Table1[[#This Row],[Experience (Years)]] &gt; 7), "Experienced", "Not Experienced")</f>
        <v>Experienced</v>
      </c>
      <c r="O150" s="4">
        <f>DATE(YEAR(Table1[[#This Row],[Date of Joining]]) + 1, MONTH(Table1[[#This Row],[Date of Joining]]), DAY(Table1[[#This Row],[Date of Joining]]))</f>
        <v>40745</v>
      </c>
      <c r="P150" s="4"/>
    </row>
    <row r="151" spans="1:16" x14ac:dyDescent="0.3">
      <c r="A151">
        <v>150</v>
      </c>
      <c r="B151" t="s">
        <v>168</v>
      </c>
      <c r="C151" t="s">
        <v>11</v>
      </c>
      <c r="D151" s="4">
        <v>40644</v>
      </c>
      <c r="E151">
        <v>8285</v>
      </c>
      <c r="F151">
        <v>36</v>
      </c>
      <c r="G151">
        <v>11</v>
      </c>
      <c r="H151">
        <v>5</v>
      </c>
      <c r="I151">
        <v>7</v>
      </c>
      <c r="J151" t="s">
        <v>12</v>
      </c>
      <c r="K151">
        <f t="shared" si="4"/>
        <v>4867</v>
      </c>
      <c r="L151" t="str">
        <f t="shared" si="5"/>
        <v xml:space="preserve">Jessica </v>
      </c>
      <c r="M151" t="str">
        <f>IF(MONTH(Table1[[#This Row],[Date of Joining]])=1,"Yes","No")</f>
        <v>No</v>
      </c>
      <c r="N151" t="str">
        <f>IF(AND(Table1[[#This Row],[Age]] &gt; 35, Table1[[#This Row],[Experience (Years)]] &gt; 7), "Experienced", "Not Experienced")</f>
        <v>Experienced</v>
      </c>
      <c r="O151" s="4">
        <f>DATE(YEAR(Table1[[#This Row],[Date of Joining]]) + 1, MONTH(Table1[[#This Row],[Date of Joining]]), DAY(Table1[[#This Row],[Date of Joining]]))</f>
        <v>41010</v>
      </c>
      <c r="P151" s="4"/>
    </row>
    <row r="152" spans="1:16" x14ac:dyDescent="0.3">
      <c r="A152">
        <v>151</v>
      </c>
      <c r="B152" t="s">
        <v>169</v>
      </c>
      <c r="C152" t="s">
        <v>17</v>
      </c>
      <c r="D152" s="4">
        <v>40408</v>
      </c>
      <c r="E152">
        <v>5259</v>
      </c>
      <c r="F152">
        <v>27</v>
      </c>
      <c r="G152">
        <v>8</v>
      </c>
      <c r="H152">
        <v>8</v>
      </c>
      <c r="I152">
        <v>10</v>
      </c>
      <c r="J152" t="s">
        <v>12</v>
      </c>
      <c r="K152">
        <f t="shared" si="4"/>
        <v>5100</v>
      </c>
      <c r="L152" t="str">
        <f t="shared" si="5"/>
        <v xml:space="preserve">Susan </v>
      </c>
      <c r="M152" t="str">
        <f>IF(MONTH(Table1[[#This Row],[Date of Joining]])=1,"Yes","No")</f>
        <v>No</v>
      </c>
      <c r="N152" t="str">
        <f>IF(AND(Table1[[#This Row],[Age]] &gt; 35, Table1[[#This Row],[Experience (Years)]] &gt; 7), "Experienced", "Not Experienced")</f>
        <v>Not Experienced</v>
      </c>
      <c r="O152" s="4">
        <f>DATE(YEAR(Table1[[#This Row],[Date of Joining]]) + 1, MONTH(Table1[[#This Row],[Date of Joining]]), DAY(Table1[[#This Row],[Date of Joining]]))</f>
        <v>40773</v>
      </c>
      <c r="P152" s="4"/>
    </row>
    <row r="153" spans="1:16" x14ac:dyDescent="0.3">
      <c r="A153">
        <v>152</v>
      </c>
      <c r="B153" t="s">
        <v>75</v>
      </c>
      <c r="C153" t="s">
        <v>21</v>
      </c>
      <c r="D153" s="4">
        <v>41963</v>
      </c>
      <c r="E153">
        <v>4693</v>
      </c>
      <c r="F153">
        <v>41</v>
      </c>
      <c r="G153">
        <v>1</v>
      </c>
      <c r="H153">
        <v>6</v>
      </c>
      <c r="I153">
        <v>7</v>
      </c>
      <c r="J153" t="s">
        <v>12</v>
      </c>
      <c r="K153">
        <f t="shared" si="4"/>
        <v>3568</v>
      </c>
      <c r="L153" t="str">
        <f t="shared" si="5"/>
        <v xml:space="preserve">Jonathan </v>
      </c>
      <c r="M153" t="str">
        <f>IF(MONTH(Table1[[#This Row],[Date of Joining]])=1,"Yes","No")</f>
        <v>No</v>
      </c>
      <c r="N153" t="str">
        <f>IF(AND(Table1[[#This Row],[Age]] &gt; 35, Table1[[#This Row],[Experience (Years)]] &gt; 7), "Experienced", "Not Experienced")</f>
        <v>Not Experienced</v>
      </c>
      <c r="O153" s="4">
        <f>DATE(YEAR(Table1[[#This Row],[Date of Joining]]) + 1, MONTH(Table1[[#This Row],[Date of Joining]]), DAY(Table1[[#This Row],[Date of Joining]]))</f>
        <v>42328</v>
      </c>
      <c r="P153" s="4"/>
    </row>
    <row r="154" spans="1:16" x14ac:dyDescent="0.3">
      <c r="A154">
        <v>153</v>
      </c>
      <c r="B154" t="s">
        <v>170</v>
      </c>
      <c r="C154" t="s">
        <v>14</v>
      </c>
      <c r="D154" s="4">
        <v>44465</v>
      </c>
      <c r="E154">
        <v>3680</v>
      </c>
      <c r="F154">
        <v>55</v>
      </c>
      <c r="G154">
        <v>7</v>
      </c>
      <c r="H154">
        <v>6</v>
      </c>
      <c r="I154">
        <v>7</v>
      </c>
      <c r="J154" t="s">
        <v>12</v>
      </c>
      <c r="K154">
        <f t="shared" si="4"/>
        <v>1102</v>
      </c>
      <c r="L154" t="str">
        <f t="shared" si="5"/>
        <v xml:space="preserve">Felicia </v>
      </c>
      <c r="M154" t="str">
        <f>IF(MONTH(Table1[[#This Row],[Date of Joining]])=1,"Yes","No")</f>
        <v>No</v>
      </c>
      <c r="N154" t="str">
        <f>IF(AND(Table1[[#This Row],[Age]] &gt; 35, Table1[[#This Row],[Experience (Years)]] &gt; 7), "Experienced", "Not Experienced")</f>
        <v>Not Experienced</v>
      </c>
      <c r="O154" s="4">
        <f>DATE(YEAR(Table1[[#This Row],[Date of Joining]]) + 1, MONTH(Table1[[#This Row],[Date of Joining]]), DAY(Table1[[#This Row],[Date of Joining]]))</f>
        <v>44830</v>
      </c>
      <c r="P154" s="4"/>
    </row>
    <row r="155" spans="1:16" x14ac:dyDescent="0.3">
      <c r="A155">
        <v>154</v>
      </c>
      <c r="B155" t="s">
        <v>171</v>
      </c>
      <c r="C155" t="s">
        <v>19</v>
      </c>
      <c r="D155" s="4">
        <v>42321</v>
      </c>
      <c r="E155">
        <v>8477</v>
      </c>
      <c r="F155">
        <v>39</v>
      </c>
      <c r="G155">
        <v>10</v>
      </c>
      <c r="H155">
        <v>8</v>
      </c>
      <c r="I155">
        <v>10</v>
      </c>
      <c r="J155" t="s">
        <v>12</v>
      </c>
      <c r="K155">
        <f t="shared" si="4"/>
        <v>3215</v>
      </c>
      <c r="L155" t="str">
        <f t="shared" si="5"/>
        <v xml:space="preserve">Aaron </v>
      </c>
      <c r="M155" t="str">
        <f>IF(MONTH(Table1[[#This Row],[Date of Joining]])=1,"Yes","No")</f>
        <v>No</v>
      </c>
      <c r="N155" t="str">
        <f>IF(AND(Table1[[#This Row],[Age]] &gt; 35, Table1[[#This Row],[Experience (Years)]] &gt; 7), "Experienced", "Not Experienced")</f>
        <v>Experienced</v>
      </c>
      <c r="O155" s="4">
        <f>DATE(YEAR(Table1[[#This Row],[Date of Joining]]) + 1, MONTH(Table1[[#This Row],[Date of Joining]]), DAY(Table1[[#This Row],[Date of Joining]]))</f>
        <v>42687</v>
      </c>
      <c r="P155" s="4"/>
    </row>
    <row r="156" spans="1:16" x14ac:dyDescent="0.3">
      <c r="A156">
        <v>155</v>
      </c>
      <c r="B156" t="s">
        <v>172</v>
      </c>
      <c r="C156" t="s">
        <v>17</v>
      </c>
      <c r="D156" s="4">
        <v>43452</v>
      </c>
      <c r="E156">
        <v>6417</v>
      </c>
      <c r="F156">
        <v>40</v>
      </c>
      <c r="G156">
        <v>12</v>
      </c>
      <c r="H156">
        <v>7</v>
      </c>
      <c r="I156">
        <v>10</v>
      </c>
      <c r="J156" t="s">
        <v>12</v>
      </c>
      <c r="K156">
        <f t="shared" si="4"/>
        <v>2100</v>
      </c>
      <c r="L156" t="str">
        <f t="shared" si="5"/>
        <v xml:space="preserve">Brandon </v>
      </c>
      <c r="M156" t="str">
        <f>IF(MONTH(Table1[[#This Row],[Date of Joining]])=1,"Yes","No")</f>
        <v>No</v>
      </c>
      <c r="N156" t="str">
        <f>IF(AND(Table1[[#This Row],[Age]] &gt; 35, Table1[[#This Row],[Experience (Years)]] &gt; 7), "Experienced", "Not Experienced")</f>
        <v>Experienced</v>
      </c>
      <c r="O156" s="4">
        <f>DATE(YEAR(Table1[[#This Row],[Date of Joining]]) + 1, MONTH(Table1[[#This Row],[Date of Joining]]), DAY(Table1[[#This Row],[Date of Joining]]))</f>
        <v>43817</v>
      </c>
      <c r="P156" s="4"/>
    </row>
    <row r="157" spans="1:16" x14ac:dyDescent="0.3">
      <c r="A157">
        <v>156</v>
      </c>
      <c r="B157" t="s">
        <v>173</v>
      </c>
      <c r="C157" t="s">
        <v>14</v>
      </c>
      <c r="D157" s="4">
        <v>40696</v>
      </c>
      <c r="E157">
        <v>4315</v>
      </c>
      <c r="F157">
        <v>45</v>
      </c>
      <c r="G157">
        <v>6</v>
      </c>
      <c r="H157">
        <v>5</v>
      </c>
      <c r="I157">
        <v>7</v>
      </c>
      <c r="J157" t="s">
        <v>12</v>
      </c>
      <c r="K157">
        <f t="shared" si="4"/>
        <v>4816</v>
      </c>
      <c r="L157" t="str">
        <f t="shared" si="5"/>
        <v xml:space="preserve">Michelle </v>
      </c>
      <c r="M157" t="str">
        <f>IF(MONTH(Table1[[#This Row],[Date of Joining]])=1,"Yes","No")</f>
        <v>No</v>
      </c>
      <c r="N157" t="str">
        <f>IF(AND(Table1[[#This Row],[Age]] &gt; 35, Table1[[#This Row],[Experience (Years)]] &gt; 7), "Experienced", "Not Experienced")</f>
        <v>Not Experienced</v>
      </c>
      <c r="O157" s="4">
        <f>DATE(YEAR(Table1[[#This Row],[Date of Joining]]) + 1, MONTH(Table1[[#This Row],[Date of Joining]]), DAY(Table1[[#This Row],[Date of Joining]]))</f>
        <v>41062</v>
      </c>
      <c r="P157" s="4"/>
    </row>
    <row r="158" spans="1:16" x14ac:dyDescent="0.3">
      <c r="A158">
        <v>157</v>
      </c>
      <c r="B158" t="s">
        <v>174</v>
      </c>
      <c r="C158" t="s">
        <v>17</v>
      </c>
      <c r="D158" s="4">
        <v>43647</v>
      </c>
      <c r="E158">
        <v>8319</v>
      </c>
      <c r="F158">
        <v>44</v>
      </c>
      <c r="G158">
        <v>3</v>
      </c>
      <c r="H158">
        <v>4</v>
      </c>
      <c r="I158">
        <v>5</v>
      </c>
      <c r="J158" t="s">
        <v>12</v>
      </c>
      <c r="K158">
        <f t="shared" si="4"/>
        <v>1907</v>
      </c>
      <c r="L158" t="str">
        <f t="shared" si="5"/>
        <v xml:space="preserve">Mr. </v>
      </c>
      <c r="M158" t="str">
        <f>IF(MONTH(Table1[[#This Row],[Date of Joining]])=1,"Yes","No")</f>
        <v>No</v>
      </c>
      <c r="N158" t="str">
        <f>IF(AND(Table1[[#This Row],[Age]] &gt; 35, Table1[[#This Row],[Experience (Years)]] &gt; 7), "Experienced", "Not Experienced")</f>
        <v>Not Experienced</v>
      </c>
      <c r="O158" s="4">
        <f>DATE(YEAR(Table1[[#This Row],[Date of Joining]]) + 1, MONTH(Table1[[#This Row],[Date of Joining]]), DAY(Table1[[#This Row],[Date of Joining]]))</f>
        <v>44013</v>
      </c>
      <c r="P158" s="4"/>
    </row>
    <row r="159" spans="1:16" x14ac:dyDescent="0.3">
      <c r="A159">
        <v>158</v>
      </c>
      <c r="B159" t="s">
        <v>175</v>
      </c>
      <c r="C159" t="s">
        <v>14</v>
      </c>
      <c r="D159" s="4">
        <v>43996</v>
      </c>
      <c r="E159">
        <v>6434</v>
      </c>
      <c r="F159">
        <v>59</v>
      </c>
      <c r="G159">
        <v>8</v>
      </c>
      <c r="H159">
        <v>5</v>
      </c>
      <c r="I159">
        <v>7</v>
      </c>
      <c r="J159" t="s">
        <v>12</v>
      </c>
      <c r="K159">
        <f t="shared" si="4"/>
        <v>1564</v>
      </c>
      <c r="L159" t="str">
        <f t="shared" si="5"/>
        <v xml:space="preserve">Glenn </v>
      </c>
      <c r="M159" t="str">
        <f>IF(MONTH(Table1[[#This Row],[Date of Joining]])=1,"Yes","No")</f>
        <v>No</v>
      </c>
      <c r="N159" t="str">
        <f>IF(AND(Table1[[#This Row],[Age]] &gt; 35, Table1[[#This Row],[Experience (Years)]] &gt; 7), "Experienced", "Not Experienced")</f>
        <v>Experienced</v>
      </c>
      <c r="O159" s="4">
        <f>DATE(YEAR(Table1[[#This Row],[Date of Joining]]) + 1, MONTH(Table1[[#This Row],[Date of Joining]]), DAY(Table1[[#This Row],[Date of Joining]]))</f>
        <v>44361</v>
      </c>
      <c r="P159" s="4"/>
    </row>
    <row r="160" spans="1:16" x14ac:dyDescent="0.3">
      <c r="A160">
        <v>159</v>
      </c>
      <c r="B160" t="s">
        <v>176</v>
      </c>
      <c r="C160" t="s">
        <v>11</v>
      </c>
      <c r="D160" s="4">
        <v>45314</v>
      </c>
      <c r="E160">
        <v>8559</v>
      </c>
      <c r="F160">
        <v>51</v>
      </c>
      <c r="G160">
        <v>10</v>
      </c>
      <c r="H160">
        <v>7</v>
      </c>
      <c r="I160">
        <v>10</v>
      </c>
      <c r="J160" t="s">
        <v>12</v>
      </c>
      <c r="K160">
        <f t="shared" si="4"/>
        <v>265</v>
      </c>
      <c r="L160" t="str">
        <f t="shared" si="5"/>
        <v xml:space="preserve">Zachary </v>
      </c>
      <c r="M160" t="str">
        <f>IF(MONTH(Table1[[#This Row],[Date of Joining]])=1,"Yes","No")</f>
        <v>Yes</v>
      </c>
      <c r="N160" t="str">
        <f>IF(AND(Table1[[#This Row],[Age]] &gt; 35, Table1[[#This Row],[Experience (Years)]] &gt; 7), "Experienced", "Not Experienced")</f>
        <v>Experienced</v>
      </c>
      <c r="O160" s="4">
        <f>DATE(YEAR(Table1[[#This Row],[Date of Joining]]) + 1, MONTH(Table1[[#This Row],[Date of Joining]]), DAY(Table1[[#This Row],[Date of Joining]]))</f>
        <v>45680</v>
      </c>
      <c r="P160" s="4"/>
    </row>
    <row r="161" spans="1:16" x14ac:dyDescent="0.3">
      <c r="A161">
        <v>160</v>
      </c>
      <c r="B161" t="s">
        <v>177</v>
      </c>
      <c r="C161" t="s">
        <v>11</v>
      </c>
      <c r="D161" s="4">
        <v>45289</v>
      </c>
      <c r="E161">
        <v>5030</v>
      </c>
      <c r="F161">
        <v>29</v>
      </c>
      <c r="G161">
        <v>12</v>
      </c>
      <c r="H161">
        <v>9</v>
      </c>
      <c r="I161">
        <v>12</v>
      </c>
      <c r="J161" t="s">
        <v>15</v>
      </c>
      <c r="K161">
        <f t="shared" si="4"/>
        <v>289</v>
      </c>
      <c r="L161" t="str">
        <f t="shared" si="5"/>
        <v xml:space="preserve">Karen </v>
      </c>
      <c r="M161" t="str">
        <f>IF(MONTH(Table1[[#This Row],[Date of Joining]])=1,"Yes","No")</f>
        <v>No</v>
      </c>
      <c r="N161" t="str">
        <f>IF(AND(Table1[[#This Row],[Age]] &gt; 35, Table1[[#This Row],[Experience (Years)]] &gt; 7), "Experienced", "Not Experienced")</f>
        <v>Not Experienced</v>
      </c>
      <c r="O161" s="4">
        <f>DATE(YEAR(Table1[[#This Row],[Date of Joining]]) + 1, MONTH(Table1[[#This Row],[Date of Joining]]), DAY(Table1[[#This Row],[Date of Joining]]))</f>
        <v>45655</v>
      </c>
      <c r="P161" s="4"/>
    </row>
    <row r="162" spans="1:16" x14ac:dyDescent="0.3">
      <c r="A162">
        <v>161</v>
      </c>
      <c r="B162" t="s">
        <v>178</v>
      </c>
      <c r="C162" t="s">
        <v>21</v>
      </c>
      <c r="D162" s="4">
        <v>45030</v>
      </c>
      <c r="E162">
        <v>8759</v>
      </c>
      <c r="F162">
        <v>53</v>
      </c>
      <c r="G162">
        <v>7</v>
      </c>
      <c r="H162">
        <v>6</v>
      </c>
      <c r="I162">
        <v>7</v>
      </c>
      <c r="J162" t="s">
        <v>12</v>
      </c>
      <c r="K162">
        <f t="shared" si="4"/>
        <v>544</v>
      </c>
      <c r="L162" t="str">
        <f t="shared" si="5"/>
        <v xml:space="preserve">Erik </v>
      </c>
      <c r="M162" t="str">
        <f>IF(MONTH(Table1[[#This Row],[Date of Joining]])=1,"Yes","No")</f>
        <v>No</v>
      </c>
      <c r="N162" t="str">
        <f>IF(AND(Table1[[#This Row],[Age]] &gt; 35, Table1[[#This Row],[Experience (Years)]] &gt; 7), "Experienced", "Not Experienced")</f>
        <v>Not Experienced</v>
      </c>
      <c r="O162" s="4">
        <f>DATE(YEAR(Table1[[#This Row],[Date of Joining]]) + 1, MONTH(Table1[[#This Row],[Date of Joining]]), DAY(Table1[[#This Row],[Date of Joining]]))</f>
        <v>45396</v>
      </c>
      <c r="P162" s="4"/>
    </row>
    <row r="163" spans="1:16" x14ac:dyDescent="0.3">
      <c r="A163">
        <v>162</v>
      </c>
      <c r="B163" t="s">
        <v>179</v>
      </c>
      <c r="C163" t="s">
        <v>25</v>
      </c>
      <c r="D163" s="4">
        <v>41085</v>
      </c>
      <c r="E163">
        <v>4192</v>
      </c>
      <c r="F163">
        <v>23</v>
      </c>
      <c r="G163">
        <v>12</v>
      </c>
      <c r="H163">
        <v>7</v>
      </c>
      <c r="I163">
        <v>10</v>
      </c>
      <c r="J163" t="s">
        <v>12</v>
      </c>
      <c r="K163">
        <f t="shared" si="4"/>
        <v>4433</v>
      </c>
      <c r="L163" t="str">
        <f t="shared" si="5"/>
        <v xml:space="preserve">Heather </v>
      </c>
      <c r="M163" t="str">
        <f>IF(MONTH(Table1[[#This Row],[Date of Joining]])=1,"Yes","No")</f>
        <v>No</v>
      </c>
      <c r="N163" t="str">
        <f>IF(AND(Table1[[#This Row],[Age]] &gt; 35, Table1[[#This Row],[Experience (Years)]] &gt; 7), "Experienced", "Not Experienced")</f>
        <v>Not Experienced</v>
      </c>
      <c r="O163" s="4">
        <f>DATE(YEAR(Table1[[#This Row],[Date of Joining]]) + 1, MONTH(Table1[[#This Row],[Date of Joining]]), DAY(Table1[[#This Row],[Date of Joining]]))</f>
        <v>41450</v>
      </c>
      <c r="P163" s="4"/>
    </row>
    <row r="164" spans="1:16" x14ac:dyDescent="0.3">
      <c r="A164">
        <v>163</v>
      </c>
      <c r="B164" t="s">
        <v>180</v>
      </c>
      <c r="C164" t="s">
        <v>14</v>
      </c>
      <c r="D164" s="4">
        <v>40462</v>
      </c>
      <c r="E164">
        <v>4981</v>
      </c>
      <c r="F164">
        <v>36</v>
      </c>
      <c r="G164">
        <v>4</v>
      </c>
      <c r="H164">
        <v>7</v>
      </c>
      <c r="I164">
        <v>10</v>
      </c>
      <c r="J164" t="s">
        <v>12</v>
      </c>
      <c r="K164">
        <f t="shared" si="4"/>
        <v>5047</v>
      </c>
      <c r="L164" t="str">
        <f t="shared" si="5"/>
        <v xml:space="preserve">Ethan </v>
      </c>
      <c r="M164" t="str">
        <f>IF(MONTH(Table1[[#This Row],[Date of Joining]])=1,"Yes","No")</f>
        <v>No</v>
      </c>
      <c r="N164" t="str">
        <f>IF(AND(Table1[[#This Row],[Age]] &gt; 35, Table1[[#This Row],[Experience (Years)]] &gt; 7), "Experienced", "Not Experienced")</f>
        <v>Not Experienced</v>
      </c>
      <c r="O164" s="4">
        <f>DATE(YEAR(Table1[[#This Row],[Date of Joining]]) + 1, MONTH(Table1[[#This Row],[Date of Joining]]), DAY(Table1[[#This Row],[Date of Joining]]))</f>
        <v>40827</v>
      </c>
      <c r="P164" s="4"/>
    </row>
    <row r="165" spans="1:16" x14ac:dyDescent="0.3">
      <c r="A165">
        <v>164</v>
      </c>
      <c r="B165" t="s">
        <v>181</v>
      </c>
      <c r="C165" t="s">
        <v>25</v>
      </c>
      <c r="D165" s="4">
        <v>42372</v>
      </c>
      <c r="E165">
        <v>8995</v>
      </c>
      <c r="F165">
        <v>57</v>
      </c>
      <c r="G165">
        <v>3</v>
      </c>
      <c r="H165">
        <v>4</v>
      </c>
      <c r="I165">
        <v>5</v>
      </c>
      <c r="J165" t="s">
        <v>12</v>
      </c>
      <c r="K165">
        <f t="shared" si="4"/>
        <v>3165</v>
      </c>
      <c r="L165" t="str">
        <f t="shared" si="5"/>
        <v xml:space="preserve">Sally </v>
      </c>
      <c r="M165" t="str">
        <f>IF(MONTH(Table1[[#This Row],[Date of Joining]])=1,"Yes","No")</f>
        <v>Yes</v>
      </c>
      <c r="N165" t="str">
        <f>IF(AND(Table1[[#This Row],[Age]] &gt; 35, Table1[[#This Row],[Experience (Years)]] &gt; 7), "Experienced", "Not Experienced")</f>
        <v>Not Experienced</v>
      </c>
      <c r="O165" s="4">
        <f>DATE(YEAR(Table1[[#This Row],[Date of Joining]]) + 1, MONTH(Table1[[#This Row],[Date of Joining]]), DAY(Table1[[#This Row],[Date of Joining]]))</f>
        <v>42738</v>
      </c>
      <c r="P165" s="4"/>
    </row>
    <row r="166" spans="1:16" x14ac:dyDescent="0.3">
      <c r="A166">
        <v>165</v>
      </c>
      <c r="B166" t="s">
        <v>182</v>
      </c>
      <c r="C166" t="s">
        <v>21</v>
      </c>
      <c r="D166" s="4">
        <v>43123</v>
      </c>
      <c r="E166">
        <v>6661</v>
      </c>
      <c r="F166">
        <v>53</v>
      </c>
      <c r="G166">
        <v>11</v>
      </c>
      <c r="H166">
        <v>4</v>
      </c>
      <c r="I166">
        <v>5</v>
      </c>
      <c r="J166" t="s">
        <v>12</v>
      </c>
      <c r="K166">
        <f t="shared" si="4"/>
        <v>2425</v>
      </c>
      <c r="L166" t="str">
        <f t="shared" si="5"/>
        <v xml:space="preserve">Ryan </v>
      </c>
      <c r="M166" t="str">
        <f>IF(MONTH(Table1[[#This Row],[Date of Joining]])=1,"Yes","No")</f>
        <v>Yes</v>
      </c>
      <c r="N166" t="str">
        <f>IF(AND(Table1[[#This Row],[Age]] &gt; 35, Table1[[#This Row],[Experience (Years)]] &gt; 7), "Experienced", "Not Experienced")</f>
        <v>Experienced</v>
      </c>
      <c r="O166" s="4">
        <f>DATE(YEAR(Table1[[#This Row],[Date of Joining]]) + 1, MONTH(Table1[[#This Row],[Date of Joining]]), DAY(Table1[[#This Row],[Date of Joining]]))</f>
        <v>43488</v>
      </c>
      <c r="P166" s="4"/>
    </row>
    <row r="167" spans="1:16" x14ac:dyDescent="0.3">
      <c r="A167">
        <v>166</v>
      </c>
      <c r="B167" t="s">
        <v>183</v>
      </c>
      <c r="C167" t="s">
        <v>14</v>
      </c>
      <c r="D167" s="4">
        <v>43387</v>
      </c>
      <c r="E167">
        <v>5960</v>
      </c>
      <c r="F167">
        <v>49</v>
      </c>
      <c r="G167">
        <v>7</v>
      </c>
      <c r="H167">
        <v>4</v>
      </c>
      <c r="I167">
        <v>5</v>
      </c>
      <c r="J167" t="s">
        <v>12</v>
      </c>
      <c r="K167">
        <f t="shared" si="4"/>
        <v>2164</v>
      </c>
      <c r="L167" t="str">
        <f t="shared" si="5"/>
        <v xml:space="preserve">Joseph </v>
      </c>
      <c r="M167" t="str">
        <f>IF(MONTH(Table1[[#This Row],[Date of Joining]])=1,"Yes","No")</f>
        <v>No</v>
      </c>
      <c r="N167" t="str">
        <f>IF(AND(Table1[[#This Row],[Age]] &gt; 35, Table1[[#This Row],[Experience (Years)]] &gt; 7), "Experienced", "Not Experienced")</f>
        <v>Not Experienced</v>
      </c>
      <c r="O167" s="4">
        <f>DATE(YEAR(Table1[[#This Row],[Date of Joining]]) + 1, MONTH(Table1[[#This Row],[Date of Joining]]), DAY(Table1[[#This Row],[Date of Joining]]))</f>
        <v>43752</v>
      </c>
      <c r="P167" s="4"/>
    </row>
    <row r="168" spans="1:16" x14ac:dyDescent="0.3">
      <c r="A168">
        <v>167</v>
      </c>
      <c r="B168" t="s">
        <v>184</v>
      </c>
      <c r="C168" t="s">
        <v>14</v>
      </c>
      <c r="D168" s="4">
        <v>43204</v>
      </c>
      <c r="E168">
        <v>8272</v>
      </c>
      <c r="F168">
        <v>22</v>
      </c>
      <c r="G168">
        <v>11</v>
      </c>
      <c r="H168">
        <v>7</v>
      </c>
      <c r="I168">
        <v>10</v>
      </c>
      <c r="J168" t="s">
        <v>12</v>
      </c>
      <c r="K168">
        <f t="shared" si="4"/>
        <v>2344</v>
      </c>
      <c r="L168" t="str">
        <f t="shared" si="5"/>
        <v xml:space="preserve">Michael </v>
      </c>
      <c r="M168" t="str">
        <f>IF(MONTH(Table1[[#This Row],[Date of Joining]])=1,"Yes","No")</f>
        <v>No</v>
      </c>
      <c r="N168" t="str">
        <f>IF(AND(Table1[[#This Row],[Age]] &gt; 35, Table1[[#This Row],[Experience (Years)]] &gt; 7), "Experienced", "Not Experienced")</f>
        <v>Not Experienced</v>
      </c>
      <c r="O168" s="4">
        <f>DATE(YEAR(Table1[[#This Row],[Date of Joining]]) + 1, MONTH(Table1[[#This Row],[Date of Joining]]), DAY(Table1[[#This Row],[Date of Joining]]))</f>
        <v>43569</v>
      </c>
      <c r="P168" s="4"/>
    </row>
    <row r="169" spans="1:16" x14ac:dyDescent="0.3">
      <c r="A169">
        <v>168</v>
      </c>
      <c r="B169" t="s">
        <v>185</v>
      </c>
      <c r="C169" t="s">
        <v>25</v>
      </c>
      <c r="D169" s="4">
        <v>41988</v>
      </c>
      <c r="E169">
        <v>6347</v>
      </c>
      <c r="F169">
        <v>28</v>
      </c>
      <c r="G169">
        <v>9</v>
      </c>
      <c r="H169">
        <v>4</v>
      </c>
      <c r="I169">
        <v>5</v>
      </c>
      <c r="J169" t="s">
        <v>12</v>
      </c>
      <c r="K169">
        <f t="shared" si="4"/>
        <v>3543</v>
      </c>
      <c r="L169" t="str">
        <f t="shared" si="5"/>
        <v xml:space="preserve">Jeffrey </v>
      </c>
      <c r="M169" t="str">
        <f>IF(MONTH(Table1[[#This Row],[Date of Joining]])=1,"Yes","No")</f>
        <v>No</v>
      </c>
      <c r="N169" t="str">
        <f>IF(AND(Table1[[#This Row],[Age]] &gt; 35, Table1[[#This Row],[Experience (Years)]] &gt; 7), "Experienced", "Not Experienced")</f>
        <v>Not Experienced</v>
      </c>
      <c r="O169" s="4">
        <f>DATE(YEAR(Table1[[#This Row],[Date of Joining]]) + 1, MONTH(Table1[[#This Row],[Date of Joining]]), DAY(Table1[[#This Row],[Date of Joining]]))</f>
        <v>42353</v>
      </c>
      <c r="P169" s="4"/>
    </row>
    <row r="170" spans="1:16" x14ac:dyDescent="0.3">
      <c r="A170">
        <v>169</v>
      </c>
      <c r="B170" t="s">
        <v>186</v>
      </c>
      <c r="C170" t="s">
        <v>52</v>
      </c>
      <c r="D170" s="4">
        <v>44268</v>
      </c>
      <c r="E170">
        <v>5220</v>
      </c>
      <c r="F170">
        <v>24</v>
      </c>
      <c r="G170">
        <v>11</v>
      </c>
      <c r="H170">
        <v>9</v>
      </c>
      <c r="I170">
        <v>12</v>
      </c>
      <c r="J170" t="s">
        <v>15</v>
      </c>
      <c r="K170">
        <f t="shared" si="4"/>
        <v>1295</v>
      </c>
      <c r="L170" t="str">
        <f t="shared" si="5"/>
        <v xml:space="preserve">Paula </v>
      </c>
      <c r="M170" t="str">
        <f>IF(MONTH(Table1[[#This Row],[Date of Joining]])=1,"Yes","No")</f>
        <v>No</v>
      </c>
      <c r="N170" t="str">
        <f>IF(AND(Table1[[#This Row],[Age]] &gt; 35, Table1[[#This Row],[Experience (Years)]] &gt; 7), "Experienced", "Not Experienced")</f>
        <v>Not Experienced</v>
      </c>
      <c r="O170" s="4">
        <f>DATE(YEAR(Table1[[#This Row],[Date of Joining]]) + 1, MONTH(Table1[[#This Row],[Date of Joining]]), DAY(Table1[[#This Row],[Date of Joining]]))</f>
        <v>44633</v>
      </c>
      <c r="P170" s="4"/>
    </row>
    <row r="171" spans="1:16" x14ac:dyDescent="0.3">
      <c r="A171">
        <v>170</v>
      </c>
      <c r="B171" t="s">
        <v>187</v>
      </c>
      <c r="C171" t="s">
        <v>19</v>
      </c>
      <c r="D171" s="4">
        <v>40587</v>
      </c>
      <c r="E171">
        <v>5316</v>
      </c>
      <c r="F171">
        <v>25</v>
      </c>
      <c r="G171">
        <v>12</v>
      </c>
      <c r="H171">
        <v>9</v>
      </c>
      <c r="I171">
        <v>12</v>
      </c>
      <c r="J171" t="s">
        <v>15</v>
      </c>
      <c r="K171">
        <f t="shared" si="4"/>
        <v>4925</v>
      </c>
      <c r="L171" t="str">
        <f t="shared" si="5"/>
        <v xml:space="preserve">Jordan </v>
      </c>
      <c r="M171" t="str">
        <f>IF(MONTH(Table1[[#This Row],[Date of Joining]])=1,"Yes","No")</f>
        <v>No</v>
      </c>
      <c r="N171" t="str">
        <f>IF(AND(Table1[[#This Row],[Age]] &gt; 35, Table1[[#This Row],[Experience (Years)]] &gt; 7), "Experienced", "Not Experienced")</f>
        <v>Not Experienced</v>
      </c>
      <c r="O171" s="4">
        <f>DATE(YEAR(Table1[[#This Row],[Date of Joining]]) + 1, MONTH(Table1[[#This Row],[Date of Joining]]), DAY(Table1[[#This Row],[Date of Joining]]))</f>
        <v>40952</v>
      </c>
      <c r="P171" s="4"/>
    </row>
    <row r="172" spans="1:16" x14ac:dyDescent="0.3">
      <c r="A172">
        <v>171</v>
      </c>
      <c r="B172" t="s">
        <v>188</v>
      </c>
      <c r="C172" t="s">
        <v>19</v>
      </c>
      <c r="D172" s="4">
        <v>40891</v>
      </c>
      <c r="E172">
        <v>7368</v>
      </c>
      <c r="F172">
        <v>24</v>
      </c>
      <c r="G172">
        <v>1</v>
      </c>
      <c r="H172">
        <v>4</v>
      </c>
      <c r="I172">
        <v>5</v>
      </c>
      <c r="J172" t="s">
        <v>12</v>
      </c>
      <c r="K172">
        <f t="shared" si="4"/>
        <v>4624</v>
      </c>
      <c r="L172" t="str">
        <f t="shared" si="5"/>
        <v xml:space="preserve">Daniel </v>
      </c>
      <c r="M172" t="str">
        <f>IF(MONTH(Table1[[#This Row],[Date of Joining]])=1,"Yes","No")</f>
        <v>No</v>
      </c>
      <c r="N172" t="str">
        <f>IF(AND(Table1[[#This Row],[Age]] &gt; 35, Table1[[#This Row],[Experience (Years)]] &gt; 7), "Experienced", "Not Experienced")</f>
        <v>Not Experienced</v>
      </c>
      <c r="O172" s="4">
        <f>DATE(YEAR(Table1[[#This Row],[Date of Joining]]) + 1, MONTH(Table1[[#This Row],[Date of Joining]]), DAY(Table1[[#This Row],[Date of Joining]]))</f>
        <v>41257</v>
      </c>
      <c r="P172" s="4"/>
    </row>
    <row r="173" spans="1:16" x14ac:dyDescent="0.3">
      <c r="A173">
        <v>172</v>
      </c>
      <c r="B173" t="s">
        <v>189</v>
      </c>
      <c r="C173" t="s">
        <v>14</v>
      </c>
      <c r="D173" s="4">
        <v>42068</v>
      </c>
      <c r="E173">
        <v>4407</v>
      </c>
      <c r="F173">
        <v>43</v>
      </c>
      <c r="G173">
        <v>14</v>
      </c>
      <c r="H173">
        <v>7</v>
      </c>
      <c r="I173">
        <v>10</v>
      </c>
      <c r="J173" t="s">
        <v>12</v>
      </c>
      <c r="K173">
        <f t="shared" si="4"/>
        <v>3463</v>
      </c>
      <c r="L173" t="str">
        <f t="shared" si="5"/>
        <v xml:space="preserve">Crystal </v>
      </c>
      <c r="M173" t="str">
        <f>IF(MONTH(Table1[[#This Row],[Date of Joining]])=1,"Yes","No")</f>
        <v>No</v>
      </c>
      <c r="N173" t="str">
        <f>IF(AND(Table1[[#This Row],[Age]] &gt; 35, Table1[[#This Row],[Experience (Years)]] &gt; 7), "Experienced", "Not Experienced")</f>
        <v>Experienced</v>
      </c>
      <c r="O173" s="4">
        <f>DATE(YEAR(Table1[[#This Row],[Date of Joining]]) + 1, MONTH(Table1[[#This Row],[Date of Joining]]), DAY(Table1[[#This Row],[Date of Joining]]))</f>
        <v>42434</v>
      </c>
      <c r="P173" s="4"/>
    </row>
    <row r="174" spans="1:16" x14ac:dyDescent="0.3">
      <c r="A174">
        <v>173</v>
      </c>
      <c r="B174" t="s">
        <v>190</v>
      </c>
      <c r="C174" t="s">
        <v>14</v>
      </c>
      <c r="D174" s="4">
        <v>43623</v>
      </c>
      <c r="E174">
        <v>3581</v>
      </c>
      <c r="F174">
        <v>57</v>
      </c>
      <c r="G174">
        <v>1</v>
      </c>
      <c r="H174">
        <v>8</v>
      </c>
      <c r="I174">
        <v>10</v>
      </c>
      <c r="J174" t="s">
        <v>12</v>
      </c>
      <c r="K174">
        <f t="shared" si="4"/>
        <v>1931</v>
      </c>
      <c r="L174" t="str">
        <f t="shared" si="5"/>
        <v xml:space="preserve">Elizabeth </v>
      </c>
      <c r="M174" t="str">
        <f>IF(MONTH(Table1[[#This Row],[Date of Joining]])=1,"Yes","No")</f>
        <v>No</v>
      </c>
      <c r="N174" t="str">
        <f>IF(AND(Table1[[#This Row],[Age]] &gt; 35, Table1[[#This Row],[Experience (Years)]] &gt; 7), "Experienced", "Not Experienced")</f>
        <v>Not Experienced</v>
      </c>
      <c r="O174" s="4">
        <f>DATE(YEAR(Table1[[#This Row],[Date of Joining]]) + 1, MONTH(Table1[[#This Row],[Date of Joining]]), DAY(Table1[[#This Row],[Date of Joining]]))</f>
        <v>43989</v>
      </c>
      <c r="P174" s="4"/>
    </row>
    <row r="175" spans="1:16" x14ac:dyDescent="0.3">
      <c r="A175">
        <v>174</v>
      </c>
      <c r="B175" t="s">
        <v>191</v>
      </c>
      <c r="C175" t="s">
        <v>17</v>
      </c>
      <c r="D175" s="4">
        <v>43663</v>
      </c>
      <c r="E175">
        <v>7019</v>
      </c>
      <c r="F175">
        <v>25</v>
      </c>
      <c r="G175">
        <v>1</v>
      </c>
      <c r="H175">
        <v>7</v>
      </c>
      <c r="I175">
        <v>10</v>
      </c>
      <c r="J175" t="s">
        <v>12</v>
      </c>
      <c r="K175">
        <f t="shared" si="4"/>
        <v>1891</v>
      </c>
      <c r="L175" t="str">
        <f t="shared" si="5"/>
        <v xml:space="preserve">Robert </v>
      </c>
      <c r="M175" t="str">
        <f>IF(MONTH(Table1[[#This Row],[Date of Joining]])=1,"Yes","No")</f>
        <v>No</v>
      </c>
      <c r="N175" t="str">
        <f>IF(AND(Table1[[#This Row],[Age]] &gt; 35, Table1[[#This Row],[Experience (Years)]] &gt; 7), "Experienced", "Not Experienced")</f>
        <v>Not Experienced</v>
      </c>
      <c r="O175" s="4">
        <f>DATE(YEAR(Table1[[#This Row],[Date of Joining]]) + 1, MONTH(Table1[[#This Row],[Date of Joining]]), DAY(Table1[[#This Row],[Date of Joining]]))</f>
        <v>44029</v>
      </c>
      <c r="P175" s="4"/>
    </row>
    <row r="176" spans="1:16" x14ac:dyDescent="0.3">
      <c r="A176">
        <v>175</v>
      </c>
      <c r="B176" t="s">
        <v>192</v>
      </c>
      <c r="C176" t="s">
        <v>11</v>
      </c>
      <c r="D176" s="4">
        <v>41903</v>
      </c>
      <c r="E176">
        <v>8832</v>
      </c>
      <c r="F176">
        <v>31</v>
      </c>
      <c r="G176">
        <v>11</v>
      </c>
      <c r="H176">
        <v>9</v>
      </c>
      <c r="I176">
        <v>12</v>
      </c>
      <c r="J176" t="s">
        <v>15</v>
      </c>
      <c r="K176">
        <f t="shared" si="4"/>
        <v>3627</v>
      </c>
      <c r="L176" t="str">
        <f t="shared" si="5"/>
        <v xml:space="preserve">Scott </v>
      </c>
      <c r="M176" t="str">
        <f>IF(MONTH(Table1[[#This Row],[Date of Joining]])=1,"Yes","No")</f>
        <v>No</v>
      </c>
      <c r="N176" t="str">
        <f>IF(AND(Table1[[#This Row],[Age]] &gt; 35, Table1[[#This Row],[Experience (Years)]] &gt; 7), "Experienced", "Not Experienced")</f>
        <v>Not Experienced</v>
      </c>
      <c r="O176" s="4">
        <f>DATE(YEAR(Table1[[#This Row],[Date of Joining]]) + 1, MONTH(Table1[[#This Row],[Date of Joining]]), DAY(Table1[[#This Row],[Date of Joining]]))</f>
        <v>42268</v>
      </c>
      <c r="P176" s="4"/>
    </row>
    <row r="177" spans="1:16" x14ac:dyDescent="0.3">
      <c r="A177">
        <v>176</v>
      </c>
      <c r="B177" t="s">
        <v>193</v>
      </c>
      <c r="C177" t="s">
        <v>25</v>
      </c>
      <c r="D177" s="4">
        <v>41131</v>
      </c>
      <c r="E177">
        <v>3678</v>
      </c>
      <c r="F177">
        <v>33</v>
      </c>
      <c r="G177">
        <v>1</v>
      </c>
      <c r="H177">
        <v>9</v>
      </c>
      <c r="I177">
        <v>12</v>
      </c>
      <c r="J177" t="s">
        <v>15</v>
      </c>
      <c r="K177">
        <f t="shared" si="4"/>
        <v>4388</v>
      </c>
      <c r="L177" t="str">
        <f t="shared" si="5"/>
        <v xml:space="preserve">Julie </v>
      </c>
      <c r="M177" t="str">
        <f>IF(MONTH(Table1[[#This Row],[Date of Joining]])=1,"Yes","No")</f>
        <v>No</v>
      </c>
      <c r="N177" t="str">
        <f>IF(AND(Table1[[#This Row],[Age]] &gt; 35, Table1[[#This Row],[Experience (Years)]] &gt; 7), "Experienced", "Not Experienced")</f>
        <v>Not Experienced</v>
      </c>
      <c r="O177" s="4">
        <f>DATE(YEAR(Table1[[#This Row],[Date of Joining]]) + 1, MONTH(Table1[[#This Row],[Date of Joining]]), DAY(Table1[[#This Row],[Date of Joining]]))</f>
        <v>41496</v>
      </c>
      <c r="P177" s="4"/>
    </row>
    <row r="178" spans="1:16" x14ac:dyDescent="0.3">
      <c r="A178">
        <v>177</v>
      </c>
      <c r="B178" t="s">
        <v>194</v>
      </c>
      <c r="C178" t="s">
        <v>21</v>
      </c>
      <c r="D178" s="4">
        <v>44117</v>
      </c>
      <c r="E178">
        <v>6035</v>
      </c>
      <c r="F178">
        <v>31</v>
      </c>
      <c r="G178">
        <v>3</v>
      </c>
      <c r="H178">
        <v>6</v>
      </c>
      <c r="I178">
        <v>7</v>
      </c>
      <c r="J178" t="s">
        <v>12</v>
      </c>
      <c r="K178">
        <f t="shared" si="4"/>
        <v>1445</v>
      </c>
      <c r="L178" t="str">
        <f t="shared" si="5"/>
        <v xml:space="preserve">Mark </v>
      </c>
      <c r="M178" t="str">
        <f>IF(MONTH(Table1[[#This Row],[Date of Joining]])=1,"Yes","No")</f>
        <v>No</v>
      </c>
      <c r="N178" t="str">
        <f>IF(AND(Table1[[#This Row],[Age]] &gt; 35, Table1[[#This Row],[Experience (Years)]] &gt; 7), "Experienced", "Not Experienced")</f>
        <v>Not Experienced</v>
      </c>
      <c r="O178" s="4">
        <f>DATE(YEAR(Table1[[#This Row],[Date of Joining]]) + 1, MONTH(Table1[[#This Row],[Date of Joining]]), DAY(Table1[[#This Row],[Date of Joining]]))</f>
        <v>44482</v>
      </c>
      <c r="P178" s="4"/>
    </row>
    <row r="179" spans="1:16" x14ac:dyDescent="0.3">
      <c r="A179">
        <v>178</v>
      </c>
      <c r="B179" t="s">
        <v>195</v>
      </c>
      <c r="C179" t="s">
        <v>52</v>
      </c>
      <c r="D179" s="4">
        <v>45259</v>
      </c>
      <c r="E179">
        <v>4350</v>
      </c>
      <c r="F179">
        <v>42</v>
      </c>
      <c r="G179">
        <v>9</v>
      </c>
      <c r="H179">
        <v>6</v>
      </c>
      <c r="I179">
        <v>7</v>
      </c>
      <c r="J179" t="s">
        <v>12</v>
      </c>
      <c r="K179">
        <f t="shared" si="4"/>
        <v>319</v>
      </c>
      <c r="L179" t="str">
        <f t="shared" si="5"/>
        <v xml:space="preserve">Gina </v>
      </c>
      <c r="M179" t="str">
        <f>IF(MONTH(Table1[[#This Row],[Date of Joining]])=1,"Yes","No")</f>
        <v>No</v>
      </c>
      <c r="N179" t="str">
        <f>IF(AND(Table1[[#This Row],[Age]] &gt; 35, Table1[[#This Row],[Experience (Years)]] &gt; 7), "Experienced", "Not Experienced")</f>
        <v>Experienced</v>
      </c>
      <c r="O179" s="4">
        <f>DATE(YEAR(Table1[[#This Row],[Date of Joining]]) + 1, MONTH(Table1[[#This Row],[Date of Joining]]), DAY(Table1[[#This Row],[Date of Joining]]))</f>
        <v>45625</v>
      </c>
      <c r="P179" s="4"/>
    </row>
    <row r="180" spans="1:16" x14ac:dyDescent="0.3">
      <c r="A180">
        <v>179</v>
      </c>
      <c r="B180" t="s">
        <v>196</v>
      </c>
      <c r="C180" t="s">
        <v>21</v>
      </c>
      <c r="D180" s="4">
        <v>44580</v>
      </c>
      <c r="E180">
        <v>8888</v>
      </c>
      <c r="F180">
        <v>23</v>
      </c>
      <c r="G180">
        <v>5</v>
      </c>
      <c r="H180">
        <v>8</v>
      </c>
      <c r="I180">
        <v>10</v>
      </c>
      <c r="J180" t="s">
        <v>12</v>
      </c>
      <c r="K180">
        <f t="shared" si="4"/>
        <v>989</v>
      </c>
      <c r="L180" t="str">
        <f t="shared" si="5"/>
        <v xml:space="preserve">Justin </v>
      </c>
      <c r="M180" t="str">
        <f>IF(MONTH(Table1[[#This Row],[Date of Joining]])=1,"Yes","No")</f>
        <v>Yes</v>
      </c>
      <c r="N180" t="str">
        <f>IF(AND(Table1[[#This Row],[Age]] &gt; 35, Table1[[#This Row],[Experience (Years)]] &gt; 7), "Experienced", "Not Experienced")</f>
        <v>Not Experienced</v>
      </c>
      <c r="O180" s="4">
        <f>DATE(YEAR(Table1[[#This Row],[Date of Joining]]) + 1, MONTH(Table1[[#This Row],[Date of Joining]]), DAY(Table1[[#This Row],[Date of Joining]]))</f>
        <v>44945</v>
      </c>
      <c r="P180" s="4"/>
    </row>
    <row r="181" spans="1:16" x14ac:dyDescent="0.3">
      <c r="A181">
        <v>180</v>
      </c>
      <c r="B181" t="s">
        <v>197</v>
      </c>
      <c r="C181" t="s">
        <v>17</v>
      </c>
      <c r="D181" s="4">
        <v>41475</v>
      </c>
      <c r="E181">
        <v>8223</v>
      </c>
      <c r="F181">
        <v>53</v>
      </c>
      <c r="G181">
        <v>12</v>
      </c>
      <c r="H181">
        <v>7</v>
      </c>
      <c r="I181">
        <v>10</v>
      </c>
      <c r="J181" t="s">
        <v>12</v>
      </c>
      <c r="K181">
        <f t="shared" si="4"/>
        <v>4048</v>
      </c>
      <c r="L181" t="str">
        <f t="shared" si="5"/>
        <v xml:space="preserve">Rhonda </v>
      </c>
      <c r="M181" t="str">
        <f>IF(MONTH(Table1[[#This Row],[Date of Joining]])=1,"Yes","No")</f>
        <v>No</v>
      </c>
      <c r="N181" t="str">
        <f>IF(AND(Table1[[#This Row],[Age]] &gt; 35, Table1[[#This Row],[Experience (Years)]] &gt; 7), "Experienced", "Not Experienced")</f>
        <v>Experienced</v>
      </c>
      <c r="O181" s="4">
        <f>DATE(YEAR(Table1[[#This Row],[Date of Joining]]) + 1, MONTH(Table1[[#This Row],[Date of Joining]]), DAY(Table1[[#This Row],[Date of Joining]]))</f>
        <v>41840</v>
      </c>
      <c r="P181" s="4"/>
    </row>
    <row r="182" spans="1:16" x14ac:dyDescent="0.3">
      <c r="A182">
        <v>181</v>
      </c>
      <c r="B182" t="s">
        <v>198</v>
      </c>
      <c r="C182" t="s">
        <v>52</v>
      </c>
      <c r="D182" s="4">
        <v>41664</v>
      </c>
      <c r="E182">
        <v>7048</v>
      </c>
      <c r="F182">
        <v>50</v>
      </c>
      <c r="G182">
        <v>11</v>
      </c>
      <c r="H182">
        <v>5</v>
      </c>
      <c r="I182">
        <v>7</v>
      </c>
      <c r="J182" t="s">
        <v>12</v>
      </c>
      <c r="K182">
        <f t="shared" si="4"/>
        <v>3863</v>
      </c>
      <c r="L182" t="str">
        <f t="shared" si="5"/>
        <v xml:space="preserve">Crystal </v>
      </c>
      <c r="M182" t="str">
        <f>IF(MONTH(Table1[[#This Row],[Date of Joining]])=1,"Yes","No")</f>
        <v>Yes</v>
      </c>
      <c r="N182" t="str">
        <f>IF(AND(Table1[[#This Row],[Age]] &gt; 35, Table1[[#This Row],[Experience (Years)]] &gt; 7), "Experienced", "Not Experienced")</f>
        <v>Experienced</v>
      </c>
      <c r="O182" s="4">
        <f>DATE(YEAR(Table1[[#This Row],[Date of Joining]]) + 1, MONTH(Table1[[#This Row],[Date of Joining]]), DAY(Table1[[#This Row],[Date of Joining]]))</f>
        <v>42029</v>
      </c>
      <c r="P182" s="4"/>
    </row>
    <row r="183" spans="1:16" x14ac:dyDescent="0.3">
      <c r="A183">
        <v>182</v>
      </c>
      <c r="B183" t="s">
        <v>199</v>
      </c>
      <c r="C183" t="s">
        <v>17</v>
      </c>
      <c r="D183" s="4">
        <v>41666</v>
      </c>
      <c r="E183">
        <v>5332</v>
      </c>
      <c r="F183">
        <v>47</v>
      </c>
      <c r="G183">
        <v>6</v>
      </c>
      <c r="H183">
        <v>9</v>
      </c>
      <c r="I183">
        <v>12</v>
      </c>
      <c r="J183" t="s">
        <v>15</v>
      </c>
      <c r="K183">
        <f t="shared" si="4"/>
        <v>3861</v>
      </c>
      <c r="L183" t="str">
        <f t="shared" si="5"/>
        <v xml:space="preserve">Angela </v>
      </c>
      <c r="M183" t="str">
        <f>IF(MONTH(Table1[[#This Row],[Date of Joining]])=1,"Yes","No")</f>
        <v>Yes</v>
      </c>
      <c r="N183" t="str">
        <f>IF(AND(Table1[[#This Row],[Age]] &gt; 35, Table1[[#This Row],[Experience (Years)]] &gt; 7), "Experienced", "Not Experienced")</f>
        <v>Not Experienced</v>
      </c>
      <c r="O183" s="4">
        <f>DATE(YEAR(Table1[[#This Row],[Date of Joining]]) + 1, MONTH(Table1[[#This Row],[Date of Joining]]), DAY(Table1[[#This Row],[Date of Joining]]))</f>
        <v>42031</v>
      </c>
      <c r="P183" s="4"/>
    </row>
    <row r="184" spans="1:16" x14ac:dyDescent="0.3">
      <c r="A184">
        <v>183</v>
      </c>
      <c r="B184" t="s">
        <v>200</v>
      </c>
      <c r="C184" t="s">
        <v>14</v>
      </c>
      <c r="D184" s="4">
        <v>40778</v>
      </c>
      <c r="E184">
        <v>5938</v>
      </c>
      <c r="F184">
        <v>48</v>
      </c>
      <c r="G184">
        <v>10</v>
      </c>
      <c r="H184">
        <v>8</v>
      </c>
      <c r="I184">
        <v>10</v>
      </c>
      <c r="J184" t="s">
        <v>12</v>
      </c>
      <c r="K184">
        <f t="shared" si="4"/>
        <v>4735</v>
      </c>
      <c r="L184" t="str">
        <f t="shared" si="5"/>
        <v xml:space="preserve">Jennifer </v>
      </c>
      <c r="M184" t="str">
        <f>IF(MONTH(Table1[[#This Row],[Date of Joining]])=1,"Yes","No")</f>
        <v>No</v>
      </c>
      <c r="N184" t="str">
        <f>IF(AND(Table1[[#This Row],[Age]] &gt; 35, Table1[[#This Row],[Experience (Years)]] &gt; 7), "Experienced", "Not Experienced")</f>
        <v>Experienced</v>
      </c>
      <c r="O184" s="4">
        <f>DATE(YEAR(Table1[[#This Row],[Date of Joining]]) + 1, MONTH(Table1[[#This Row],[Date of Joining]]), DAY(Table1[[#This Row],[Date of Joining]]))</f>
        <v>41144</v>
      </c>
      <c r="P184" s="4"/>
    </row>
    <row r="185" spans="1:16" x14ac:dyDescent="0.3">
      <c r="A185">
        <v>184</v>
      </c>
      <c r="B185" t="s">
        <v>201</v>
      </c>
      <c r="C185" t="s">
        <v>14</v>
      </c>
      <c r="D185" s="4">
        <v>43886</v>
      </c>
      <c r="E185">
        <v>4719</v>
      </c>
      <c r="F185">
        <v>55</v>
      </c>
      <c r="G185">
        <v>9</v>
      </c>
      <c r="H185">
        <v>4</v>
      </c>
      <c r="I185">
        <v>5</v>
      </c>
      <c r="J185" t="s">
        <v>12</v>
      </c>
      <c r="K185">
        <f t="shared" si="4"/>
        <v>1673</v>
      </c>
      <c r="L185" t="str">
        <f t="shared" si="5"/>
        <v xml:space="preserve">Carolyn </v>
      </c>
      <c r="M185" t="str">
        <f>IF(MONTH(Table1[[#This Row],[Date of Joining]])=1,"Yes","No")</f>
        <v>No</v>
      </c>
      <c r="N185" t="str">
        <f>IF(AND(Table1[[#This Row],[Age]] &gt; 35, Table1[[#This Row],[Experience (Years)]] &gt; 7), "Experienced", "Not Experienced")</f>
        <v>Experienced</v>
      </c>
      <c r="O185" s="4">
        <f>DATE(YEAR(Table1[[#This Row],[Date of Joining]]) + 1, MONTH(Table1[[#This Row],[Date of Joining]]), DAY(Table1[[#This Row],[Date of Joining]]))</f>
        <v>44252</v>
      </c>
      <c r="P185" s="4"/>
    </row>
    <row r="186" spans="1:16" x14ac:dyDescent="0.3">
      <c r="A186">
        <v>185</v>
      </c>
      <c r="B186" t="s">
        <v>202</v>
      </c>
      <c r="C186" t="s">
        <v>11</v>
      </c>
      <c r="D186" s="4">
        <v>40518</v>
      </c>
      <c r="E186">
        <v>8851</v>
      </c>
      <c r="F186">
        <v>53</v>
      </c>
      <c r="G186">
        <v>8</v>
      </c>
      <c r="H186">
        <v>5</v>
      </c>
      <c r="I186">
        <v>7</v>
      </c>
      <c r="J186" t="s">
        <v>12</v>
      </c>
      <c r="K186">
        <f t="shared" si="4"/>
        <v>4992</v>
      </c>
      <c r="L186" t="str">
        <f t="shared" si="5"/>
        <v xml:space="preserve">Rachael </v>
      </c>
      <c r="M186" t="str">
        <f>IF(MONTH(Table1[[#This Row],[Date of Joining]])=1,"Yes","No")</f>
        <v>No</v>
      </c>
      <c r="N186" t="str">
        <f>IF(AND(Table1[[#This Row],[Age]] &gt; 35, Table1[[#This Row],[Experience (Years)]] &gt; 7), "Experienced", "Not Experienced")</f>
        <v>Experienced</v>
      </c>
      <c r="O186" s="4">
        <f>DATE(YEAR(Table1[[#This Row],[Date of Joining]]) + 1, MONTH(Table1[[#This Row],[Date of Joining]]), DAY(Table1[[#This Row],[Date of Joining]]))</f>
        <v>40883</v>
      </c>
      <c r="P186" s="4"/>
    </row>
    <row r="187" spans="1:16" x14ac:dyDescent="0.3">
      <c r="A187">
        <v>186</v>
      </c>
      <c r="B187" t="s">
        <v>203</v>
      </c>
      <c r="C187" t="s">
        <v>11</v>
      </c>
      <c r="D187" s="4">
        <v>43654</v>
      </c>
      <c r="E187">
        <v>4624</v>
      </c>
      <c r="F187">
        <v>43</v>
      </c>
      <c r="G187">
        <v>6</v>
      </c>
      <c r="H187">
        <v>7</v>
      </c>
      <c r="I187">
        <v>10</v>
      </c>
      <c r="J187" t="s">
        <v>12</v>
      </c>
      <c r="K187">
        <f t="shared" si="4"/>
        <v>1900</v>
      </c>
      <c r="L187" t="str">
        <f t="shared" si="5"/>
        <v xml:space="preserve">Karen </v>
      </c>
      <c r="M187" t="str">
        <f>IF(MONTH(Table1[[#This Row],[Date of Joining]])=1,"Yes","No")</f>
        <v>No</v>
      </c>
      <c r="N187" t="str">
        <f>IF(AND(Table1[[#This Row],[Age]] &gt; 35, Table1[[#This Row],[Experience (Years)]] &gt; 7), "Experienced", "Not Experienced")</f>
        <v>Not Experienced</v>
      </c>
      <c r="O187" s="4">
        <f>DATE(YEAR(Table1[[#This Row],[Date of Joining]]) + 1, MONTH(Table1[[#This Row],[Date of Joining]]), DAY(Table1[[#This Row],[Date of Joining]]))</f>
        <v>44020</v>
      </c>
      <c r="P187" s="4"/>
    </row>
    <row r="188" spans="1:16" x14ac:dyDescent="0.3">
      <c r="A188">
        <v>187</v>
      </c>
      <c r="B188" t="s">
        <v>204</v>
      </c>
      <c r="C188" t="s">
        <v>52</v>
      </c>
      <c r="D188" s="4">
        <v>44918</v>
      </c>
      <c r="E188">
        <v>7773</v>
      </c>
      <c r="F188">
        <v>25</v>
      </c>
      <c r="G188">
        <v>10</v>
      </c>
      <c r="H188">
        <v>6</v>
      </c>
      <c r="I188">
        <v>7</v>
      </c>
      <c r="J188" t="s">
        <v>12</v>
      </c>
      <c r="K188">
        <f t="shared" si="4"/>
        <v>655</v>
      </c>
      <c r="L188" t="str">
        <f t="shared" si="5"/>
        <v xml:space="preserve">Melissa </v>
      </c>
      <c r="M188" t="str">
        <f>IF(MONTH(Table1[[#This Row],[Date of Joining]])=1,"Yes","No")</f>
        <v>No</v>
      </c>
      <c r="N188" t="str">
        <f>IF(AND(Table1[[#This Row],[Age]] &gt; 35, Table1[[#This Row],[Experience (Years)]] &gt; 7), "Experienced", "Not Experienced")</f>
        <v>Not Experienced</v>
      </c>
      <c r="O188" s="4">
        <f>DATE(YEAR(Table1[[#This Row],[Date of Joining]]) + 1, MONTH(Table1[[#This Row],[Date of Joining]]), DAY(Table1[[#This Row],[Date of Joining]]))</f>
        <v>45283</v>
      </c>
      <c r="P188" s="4"/>
    </row>
    <row r="189" spans="1:16" x14ac:dyDescent="0.3">
      <c r="A189">
        <v>188</v>
      </c>
      <c r="B189" t="s">
        <v>205</v>
      </c>
      <c r="C189" t="s">
        <v>21</v>
      </c>
      <c r="D189" s="4">
        <v>42719</v>
      </c>
      <c r="E189">
        <v>5460</v>
      </c>
      <c r="F189">
        <v>58</v>
      </c>
      <c r="G189">
        <v>2</v>
      </c>
      <c r="H189">
        <v>8</v>
      </c>
      <c r="I189">
        <v>10</v>
      </c>
      <c r="J189" t="s">
        <v>12</v>
      </c>
      <c r="K189">
        <f t="shared" si="4"/>
        <v>2823</v>
      </c>
      <c r="L189" t="str">
        <f t="shared" si="5"/>
        <v xml:space="preserve">Benjamin </v>
      </c>
      <c r="M189" t="str">
        <f>IF(MONTH(Table1[[#This Row],[Date of Joining]])=1,"Yes","No")</f>
        <v>No</v>
      </c>
      <c r="N189" t="str">
        <f>IF(AND(Table1[[#This Row],[Age]] &gt; 35, Table1[[#This Row],[Experience (Years)]] &gt; 7), "Experienced", "Not Experienced")</f>
        <v>Not Experienced</v>
      </c>
      <c r="O189" s="4">
        <f>DATE(YEAR(Table1[[#This Row],[Date of Joining]]) + 1, MONTH(Table1[[#This Row],[Date of Joining]]), DAY(Table1[[#This Row],[Date of Joining]]))</f>
        <v>43084</v>
      </c>
      <c r="P189" s="4"/>
    </row>
    <row r="190" spans="1:16" x14ac:dyDescent="0.3">
      <c r="A190">
        <v>189</v>
      </c>
      <c r="B190" t="s">
        <v>206</v>
      </c>
      <c r="C190" t="s">
        <v>11</v>
      </c>
      <c r="D190" s="4">
        <v>40882</v>
      </c>
      <c r="E190">
        <v>8386</v>
      </c>
      <c r="F190">
        <v>22</v>
      </c>
      <c r="G190">
        <v>5</v>
      </c>
      <c r="H190">
        <v>8</v>
      </c>
      <c r="I190">
        <v>10</v>
      </c>
      <c r="J190" t="s">
        <v>12</v>
      </c>
      <c r="K190">
        <f t="shared" si="4"/>
        <v>4633</v>
      </c>
      <c r="L190" t="str">
        <f t="shared" si="5"/>
        <v xml:space="preserve">Sarah </v>
      </c>
      <c r="M190" t="str">
        <f>IF(MONTH(Table1[[#This Row],[Date of Joining]])=1,"Yes","No")</f>
        <v>No</v>
      </c>
      <c r="N190" t="str">
        <f>IF(AND(Table1[[#This Row],[Age]] &gt; 35, Table1[[#This Row],[Experience (Years)]] &gt; 7), "Experienced", "Not Experienced")</f>
        <v>Not Experienced</v>
      </c>
      <c r="O190" s="4">
        <f>DATE(YEAR(Table1[[#This Row],[Date of Joining]]) + 1, MONTH(Table1[[#This Row],[Date of Joining]]), DAY(Table1[[#This Row],[Date of Joining]]))</f>
        <v>41248</v>
      </c>
      <c r="P190" s="4"/>
    </row>
    <row r="191" spans="1:16" x14ac:dyDescent="0.3">
      <c r="A191">
        <v>190</v>
      </c>
      <c r="B191" t="s">
        <v>207</v>
      </c>
      <c r="C191" t="s">
        <v>19</v>
      </c>
      <c r="D191" s="4">
        <v>40814</v>
      </c>
      <c r="E191">
        <v>3832</v>
      </c>
      <c r="F191">
        <v>58</v>
      </c>
      <c r="G191">
        <v>11</v>
      </c>
      <c r="H191">
        <v>4</v>
      </c>
      <c r="I191">
        <v>5</v>
      </c>
      <c r="J191" t="s">
        <v>12</v>
      </c>
      <c r="K191">
        <f t="shared" si="4"/>
        <v>4700</v>
      </c>
      <c r="L191" t="str">
        <f t="shared" si="5"/>
        <v xml:space="preserve">Charles </v>
      </c>
      <c r="M191" t="str">
        <f>IF(MONTH(Table1[[#This Row],[Date of Joining]])=1,"Yes","No")</f>
        <v>No</v>
      </c>
      <c r="N191" t="str">
        <f>IF(AND(Table1[[#This Row],[Age]] &gt; 35, Table1[[#This Row],[Experience (Years)]] &gt; 7), "Experienced", "Not Experienced")</f>
        <v>Experienced</v>
      </c>
      <c r="O191" s="4">
        <f>DATE(YEAR(Table1[[#This Row],[Date of Joining]]) + 1, MONTH(Table1[[#This Row],[Date of Joining]]), DAY(Table1[[#This Row],[Date of Joining]]))</f>
        <v>41180</v>
      </c>
      <c r="P191" s="4"/>
    </row>
    <row r="192" spans="1:16" x14ac:dyDescent="0.3">
      <c r="A192">
        <v>191</v>
      </c>
      <c r="B192" t="s">
        <v>208</v>
      </c>
      <c r="C192" t="s">
        <v>17</v>
      </c>
      <c r="D192" s="4">
        <v>42463</v>
      </c>
      <c r="E192">
        <v>6120</v>
      </c>
      <c r="F192">
        <v>42</v>
      </c>
      <c r="G192">
        <v>13</v>
      </c>
      <c r="H192">
        <v>8</v>
      </c>
      <c r="I192">
        <v>10</v>
      </c>
      <c r="J192" t="s">
        <v>12</v>
      </c>
      <c r="K192">
        <f t="shared" si="4"/>
        <v>3075</v>
      </c>
      <c r="L192" t="str">
        <f t="shared" si="5"/>
        <v xml:space="preserve">Brett </v>
      </c>
      <c r="M192" t="str">
        <f>IF(MONTH(Table1[[#This Row],[Date of Joining]])=1,"Yes","No")</f>
        <v>No</v>
      </c>
      <c r="N192" t="str">
        <f>IF(AND(Table1[[#This Row],[Age]] &gt; 35, Table1[[#This Row],[Experience (Years)]] &gt; 7), "Experienced", "Not Experienced")</f>
        <v>Experienced</v>
      </c>
      <c r="O192" s="4">
        <f>DATE(YEAR(Table1[[#This Row],[Date of Joining]]) + 1, MONTH(Table1[[#This Row],[Date of Joining]]), DAY(Table1[[#This Row],[Date of Joining]]))</f>
        <v>42828</v>
      </c>
      <c r="P192" s="4"/>
    </row>
    <row r="193" spans="1:16" x14ac:dyDescent="0.3">
      <c r="A193">
        <v>192</v>
      </c>
      <c r="B193" t="s">
        <v>209</v>
      </c>
      <c r="C193" t="s">
        <v>21</v>
      </c>
      <c r="D193" s="4">
        <v>44208</v>
      </c>
      <c r="E193">
        <v>4526</v>
      </c>
      <c r="F193">
        <v>23</v>
      </c>
      <c r="G193">
        <v>5</v>
      </c>
      <c r="H193">
        <v>9</v>
      </c>
      <c r="I193">
        <v>12</v>
      </c>
      <c r="J193" t="s">
        <v>15</v>
      </c>
      <c r="K193">
        <f t="shared" si="4"/>
        <v>1356</v>
      </c>
      <c r="L193" t="str">
        <f t="shared" si="5"/>
        <v xml:space="preserve">Daniel </v>
      </c>
      <c r="M193" t="str">
        <f>IF(MONTH(Table1[[#This Row],[Date of Joining]])=1,"Yes","No")</f>
        <v>Yes</v>
      </c>
      <c r="N193" t="str">
        <f>IF(AND(Table1[[#This Row],[Age]] &gt; 35, Table1[[#This Row],[Experience (Years)]] &gt; 7), "Experienced", "Not Experienced")</f>
        <v>Not Experienced</v>
      </c>
      <c r="O193" s="4">
        <f>DATE(YEAR(Table1[[#This Row],[Date of Joining]]) + 1, MONTH(Table1[[#This Row],[Date of Joining]]), DAY(Table1[[#This Row],[Date of Joining]]))</f>
        <v>44573</v>
      </c>
      <c r="P193" s="4"/>
    </row>
    <row r="194" spans="1:16" x14ac:dyDescent="0.3">
      <c r="A194">
        <v>193</v>
      </c>
      <c r="B194" t="s">
        <v>210</v>
      </c>
      <c r="C194" t="s">
        <v>21</v>
      </c>
      <c r="D194" s="4">
        <v>41229</v>
      </c>
      <c r="E194">
        <v>5550</v>
      </c>
      <c r="F194">
        <v>56</v>
      </c>
      <c r="G194">
        <v>2</v>
      </c>
      <c r="H194">
        <v>4</v>
      </c>
      <c r="I194">
        <v>5</v>
      </c>
      <c r="J194" t="s">
        <v>12</v>
      </c>
      <c r="K194">
        <f t="shared" si="4"/>
        <v>4292</v>
      </c>
      <c r="L194" t="str">
        <f t="shared" si="5"/>
        <v xml:space="preserve">Raymond </v>
      </c>
      <c r="M194" t="str">
        <f>IF(MONTH(Table1[[#This Row],[Date of Joining]])=1,"Yes","No")</f>
        <v>No</v>
      </c>
      <c r="N194" t="str">
        <f>IF(AND(Table1[[#This Row],[Age]] &gt; 35, Table1[[#This Row],[Experience (Years)]] &gt; 7), "Experienced", "Not Experienced")</f>
        <v>Not Experienced</v>
      </c>
      <c r="O194" s="4">
        <f>DATE(YEAR(Table1[[#This Row],[Date of Joining]]) + 1, MONTH(Table1[[#This Row],[Date of Joining]]), DAY(Table1[[#This Row],[Date of Joining]]))</f>
        <v>41594</v>
      </c>
      <c r="P194" s="4"/>
    </row>
    <row r="195" spans="1:16" x14ac:dyDescent="0.3">
      <c r="A195">
        <v>194</v>
      </c>
      <c r="B195" t="s">
        <v>211</v>
      </c>
      <c r="C195" t="s">
        <v>11</v>
      </c>
      <c r="D195" s="4">
        <v>41259</v>
      </c>
      <c r="E195">
        <v>6611</v>
      </c>
      <c r="F195">
        <v>56</v>
      </c>
      <c r="G195">
        <v>2</v>
      </c>
      <c r="H195">
        <v>7</v>
      </c>
      <c r="I195">
        <v>10</v>
      </c>
      <c r="J195" t="s">
        <v>12</v>
      </c>
      <c r="K195">
        <f t="shared" ref="K195:K258" si="6">DAYS360(D195,$H$306,FALSE)</f>
        <v>4262</v>
      </c>
      <c r="L195" t="str">
        <f t="shared" ref="L195:L258" si="7">LEFT(B195,FIND(" ",B195))</f>
        <v xml:space="preserve">Jacqueline </v>
      </c>
      <c r="M195" t="str">
        <f>IF(MONTH(Table1[[#This Row],[Date of Joining]])=1,"Yes","No")</f>
        <v>No</v>
      </c>
      <c r="N195" t="str">
        <f>IF(AND(Table1[[#This Row],[Age]] &gt; 35, Table1[[#This Row],[Experience (Years)]] &gt; 7), "Experienced", "Not Experienced")</f>
        <v>Not Experienced</v>
      </c>
      <c r="O195" s="4">
        <f>DATE(YEAR(Table1[[#This Row],[Date of Joining]]) + 1, MONTH(Table1[[#This Row],[Date of Joining]]), DAY(Table1[[#This Row],[Date of Joining]]))</f>
        <v>41624</v>
      </c>
      <c r="P195" s="4"/>
    </row>
    <row r="196" spans="1:16" x14ac:dyDescent="0.3">
      <c r="A196">
        <v>195</v>
      </c>
      <c r="B196" t="s">
        <v>212</v>
      </c>
      <c r="C196" t="s">
        <v>19</v>
      </c>
      <c r="D196" s="4">
        <v>42879</v>
      </c>
      <c r="E196">
        <v>5722</v>
      </c>
      <c r="F196">
        <v>43</v>
      </c>
      <c r="G196">
        <v>8</v>
      </c>
      <c r="H196">
        <v>6</v>
      </c>
      <c r="I196">
        <v>7</v>
      </c>
      <c r="J196" t="s">
        <v>12</v>
      </c>
      <c r="K196">
        <f t="shared" si="6"/>
        <v>2664</v>
      </c>
      <c r="L196" t="str">
        <f t="shared" si="7"/>
        <v xml:space="preserve">Richard </v>
      </c>
      <c r="M196" t="str">
        <f>IF(MONTH(Table1[[#This Row],[Date of Joining]])=1,"Yes","No")</f>
        <v>No</v>
      </c>
      <c r="N196" t="str">
        <f>IF(AND(Table1[[#This Row],[Age]] &gt; 35, Table1[[#This Row],[Experience (Years)]] &gt; 7), "Experienced", "Not Experienced")</f>
        <v>Experienced</v>
      </c>
      <c r="O196" s="4">
        <f>DATE(YEAR(Table1[[#This Row],[Date of Joining]]) + 1, MONTH(Table1[[#This Row],[Date of Joining]]), DAY(Table1[[#This Row],[Date of Joining]]))</f>
        <v>43244</v>
      </c>
      <c r="P196" s="4"/>
    </row>
    <row r="197" spans="1:16" x14ac:dyDescent="0.3">
      <c r="A197">
        <v>196</v>
      </c>
      <c r="B197" t="s">
        <v>213</v>
      </c>
      <c r="C197" t="s">
        <v>25</v>
      </c>
      <c r="D197" s="4">
        <v>40511</v>
      </c>
      <c r="E197">
        <v>8701</v>
      </c>
      <c r="F197">
        <v>28</v>
      </c>
      <c r="G197">
        <v>13</v>
      </c>
      <c r="H197">
        <v>9</v>
      </c>
      <c r="I197">
        <v>12</v>
      </c>
      <c r="J197" t="s">
        <v>15</v>
      </c>
      <c r="K197">
        <f t="shared" si="6"/>
        <v>4999</v>
      </c>
      <c r="L197" t="str">
        <f t="shared" si="7"/>
        <v xml:space="preserve">Diamond </v>
      </c>
      <c r="M197" t="str">
        <f>IF(MONTH(Table1[[#This Row],[Date of Joining]])=1,"Yes","No")</f>
        <v>No</v>
      </c>
      <c r="N197" t="str">
        <f>IF(AND(Table1[[#This Row],[Age]] &gt; 35, Table1[[#This Row],[Experience (Years)]] &gt; 7), "Experienced", "Not Experienced")</f>
        <v>Not Experienced</v>
      </c>
      <c r="O197" s="4">
        <f>DATE(YEAR(Table1[[#This Row],[Date of Joining]]) + 1, MONTH(Table1[[#This Row],[Date of Joining]]), DAY(Table1[[#This Row],[Date of Joining]]))</f>
        <v>40876</v>
      </c>
      <c r="P197" s="4"/>
    </row>
    <row r="198" spans="1:16" x14ac:dyDescent="0.3">
      <c r="A198">
        <v>197</v>
      </c>
      <c r="B198" t="s">
        <v>214</v>
      </c>
      <c r="C198" t="s">
        <v>14</v>
      </c>
      <c r="D198" s="4">
        <v>40398</v>
      </c>
      <c r="E198">
        <v>5996</v>
      </c>
      <c r="F198">
        <v>58</v>
      </c>
      <c r="G198">
        <v>1</v>
      </c>
      <c r="H198">
        <v>8</v>
      </c>
      <c r="I198">
        <v>10</v>
      </c>
      <c r="J198" t="s">
        <v>12</v>
      </c>
      <c r="K198">
        <f t="shared" si="6"/>
        <v>5110</v>
      </c>
      <c r="L198" t="str">
        <f t="shared" si="7"/>
        <v xml:space="preserve">Kim </v>
      </c>
      <c r="M198" t="str">
        <f>IF(MONTH(Table1[[#This Row],[Date of Joining]])=1,"Yes","No")</f>
        <v>No</v>
      </c>
      <c r="N198" t="str">
        <f>IF(AND(Table1[[#This Row],[Age]] &gt; 35, Table1[[#This Row],[Experience (Years)]] &gt; 7), "Experienced", "Not Experienced")</f>
        <v>Not Experienced</v>
      </c>
      <c r="O198" s="4">
        <f>DATE(YEAR(Table1[[#This Row],[Date of Joining]]) + 1, MONTH(Table1[[#This Row],[Date of Joining]]), DAY(Table1[[#This Row],[Date of Joining]]))</f>
        <v>40763</v>
      </c>
      <c r="P198" s="4"/>
    </row>
    <row r="199" spans="1:16" x14ac:dyDescent="0.3">
      <c r="A199">
        <v>198</v>
      </c>
      <c r="B199" t="s">
        <v>215</v>
      </c>
      <c r="C199" t="s">
        <v>14</v>
      </c>
      <c r="D199" s="4">
        <v>40755</v>
      </c>
      <c r="E199">
        <v>5597</v>
      </c>
      <c r="F199">
        <v>59</v>
      </c>
      <c r="G199">
        <v>7</v>
      </c>
      <c r="H199">
        <v>4</v>
      </c>
      <c r="I199">
        <v>5</v>
      </c>
      <c r="J199" t="s">
        <v>12</v>
      </c>
      <c r="K199">
        <f t="shared" si="6"/>
        <v>4758</v>
      </c>
      <c r="L199" t="str">
        <f t="shared" si="7"/>
        <v xml:space="preserve">Jimmy </v>
      </c>
      <c r="M199" t="str">
        <f>IF(MONTH(Table1[[#This Row],[Date of Joining]])=1,"Yes","No")</f>
        <v>No</v>
      </c>
      <c r="N199" t="str">
        <f>IF(AND(Table1[[#This Row],[Age]] &gt; 35, Table1[[#This Row],[Experience (Years)]] &gt; 7), "Experienced", "Not Experienced")</f>
        <v>Not Experienced</v>
      </c>
      <c r="O199" s="4">
        <f>DATE(YEAR(Table1[[#This Row],[Date of Joining]]) + 1, MONTH(Table1[[#This Row],[Date of Joining]]), DAY(Table1[[#This Row],[Date of Joining]]))</f>
        <v>41121</v>
      </c>
      <c r="P199" s="4"/>
    </row>
    <row r="200" spans="1:16" x14ac:dyDescent="0.3">
      <c r="A200">
        <v>199</v>
      </c>
      <c r="B200" t="s">
        <v>216</v>
      </c>
      <c r="C200" t="s">
        <v>14</v>
      </c>
      <c r="D200" s="4">
        <v>42198</v>
      </c>
      <c r="E200">
        <v>3956</v>
      </c>
      <c r="F200">
        <v>23</v>
      </c>
      <c r="G200">
        <v>9</v>
      </c>
      <c r="H200">
        <v>7</v>
      </c>
      <c r="I200">
        <v>10</v>
      </c>
      <c r="J200" t="s">
        <v>12</v>
      </c>
      <c r="K200">
        <f t="shared" si="6"/>
        <v>3335</v>
      </c>
      <c r="L200" t="str">
        <f t="shared" si="7"/>
        <v xml:space="preserve">James </v>
      </c>
      <c r="M200" t="str">
        <f>IF(MONTH(Table1[[#This Row],[Date of Joining]])=1,"Yes","No")</f>
        <v>No</v>
      </c>
      <c r="N200" t="str">
        <f>IF(AND(Table1[[#This Row],[Age]] &gt; 35, Table1[[#This Row],[Experience (Years)]] &gt; 7), "Experienced", "Not Experienced")</f>
        <v>Not Experienced</v>
      </c>
      <c r="O200" s="4">
        <f>DATE(YEAR(Table1[[#This Row],[Date of Joining]]) + 1, MONTH(Table1[[#This Row],[Date of Joining]]), DAY(Table1[[#This Row],[Date of Joining]]))</f>
        <v>42564</v>
      </c>
      <c r="P200" s="4"/>
    </row>
    <row r="201" spans="1:16" x14ac:dyDescent="0.3">
      <c r="A201">
        <v>200</v>
      </c>
      <c r="B201" t="s">
        <v>217</v>
      </c>
      <c r="C201" t="s">
        <v>17</v>
      </c>
      <c r="D201" s="4">
        <v>42250</v>
      </c>
      <c r="E201">
        <v>6719</v>
      </c>
      <c r="F201">
        <v>22</v>
      </c>
      <c r="G201">
        <v>13</v>
      </c>
      <c r="H201">
        <v>4</v>
      </c>
      <c r="I201">
        <v>5</v>
      </c>
      <c r="J201" t="s">
        <v>12</v>
      </c>
      <c r="K201">
        <f t="shared" si="6"/>
        <v>3285</v>
      </c>
      <c r="L201" t="str">
        <f t="shared" si="7"/>
        <v xml:space="preserve">Christopher </v>
      </c>
      <c r="M201" t="str">
        <f>IF(MONTH(Table1[[#This Row],[Date of Joining]])=1,"Yes","No")</f>
        <v>No</v>
      </c>
      <c r="N201" t="str">
        <f>IF(AND(Table1[[#This Row],[Age]] &gt; 35, Table1[[#This Row],[Experience (Years)]] &gt; 7), "Experienced", "Not Experienced")</f>
        <v>Not Experienced</v>
      </c>
      <c r="O201" s="4">
        <f>DATE(YEAR(Table1[[#This Row],[Date of Joining]]) + 1, MONTH(Table1[[#This Row],[Date of Joining]]), DAY(Table1[[#This Row],[Date of Joining]]))</f>
        <v>42616</v>
      </c>
      <c r="P201" s="4"/>
    </row>
    <row r="202" spans="1:16" x14ac:dyDescent="0.3">
      <c r="A202">
        <v>201</v>
      </c>
      <c r="B202" t="s">
        <v>218</v>
      </c>
      <c r="C202" t="s">
        <v>17</v>
      </c>
      <c r="D202" s="4">
        <v>41303</v>
      </c>
      <c r="E202">
        <v>5516</v>
      </c>
      <c r="F202">
        <v>28</v>
      </c>
      <c r="G202">
        <v>7</v>
      </c>
      <c r="H202">
        <v>6</v>
      </c>
      <c r="I202">
        <v>7</v>
      </c>
      <c r="J202" t="s">
        <v>12</v>
      </c>
      <c r="K202">
        <f t="shared" si="6"/>
        <v>4219</v>
      </c>
      <c r="L202" t="str">
        <f t="shared" si="7"/>
        <v xml:space="preserve">Cindy </v>
      </c>
      <c r="M202" t="str">
        <f>IF(MONTH(Table1[[#This Row],[Date of Joining]])=1,"Yes","No")</f>
        <v>Yes</v>
      </c>
      <c r="N202" t="str">
        <f>IF(AND(Table1[[#This Row],[Age]] &gt; 35, Table1[[#This Row],[Experience (Years)]] &gt; 7), "Experienced", "Not Experienced")</f>
        <v>Not Experienced</v>
      </c>
      <c r="O202" s="4">
        <f>DATE(YEAR(Table1[[#This Row],[Date of Joining]]) + 1, MONTH(Table1[[#This Row],[Date of Joining]]), DAY(Table1[[#This Row],[Date of Joining]]))</f>
        <v>41668</v>
      </c>
      <c r="P202" s="4"/>
    </row>
    <row r="203" spans="1:16" x14ac:dyDescent="0.3">
      <c r="A203">
        <v>202</v>
      </c>
      <c r="B203" t="s">
        <v>219</v>
      </c>
      <c r="C203" t="s">
        <v>11</v>
      </c>
      <c r="D203" s="4">
        <v>42139</v>
      </c>
      <c r="E203">
        <v>5520</v>
      </c>
      <c r="F203">
        <v>50</v>
      </c>
      <c r="G203">
        <v>9</v>
      </c>
      <c r="H203">
        <v>7</v>
      </c>
      <c r="I203">
        <v>10</v>
      </c>
      <c r="J203" t="s">
        <v>12</v>
      </c>
      <c r="K203">
        <f t="shared" si="6"/>
        <v>3393</v>
      </c>
      <c r="L203" t="str">
        <f t="shared" si="7"/>
        <v xml:space="preserve">Sandra </v>
      </c>
      <c r="M203" t="str">
        <f>IF(MONTH(Table1[[#This Row],[Date of Joining]])=1,"Yes","No")</f>
        <v>No</v>
      </c>
      <c r="N203" t="str">
        <f>IF(AND(Table1[[#This Row],[Age]] &gt; 35, Table1[[#This Row],[Experience (Years)]] &gt; 7), "Experienced", "Not Experienced")</f>
        <v>Experienced</v>
      </c>
      <c r="O203" s="4">
        <f>DATE(YEAR(Table1[[#This Row],[Date of Joining]]) + 1, MONTH(Table1[[#This Row],[Date of Joining]]), DAY(Table1[[#This Row],[Date of Joining]]))</f>
        <v>42505</v>
      </c>
      <c r="P203" s="4"/>
    </row>
    <row r="204" spans="1:16" x14ac:dyDescent="0.3">
      <c r="A204">
        <v>203</v>
      </c>
      <c r="B204" t="s">
        <v>220</v>
      </c>
      <c r="C204" t="s">
        <v>14</v>
      </c>
      <c r="D204" s="4">
        <v>43049</v>
      </c>
      <c r="E204">
        <v>7112</v>
      </c>
      <c r="F204">
        <v>45</v>
      </c>
      <c r="G204">
        <v>2</v>
      </c>
      <c r="H204">
        <v>5</v>
      </c>
      <c r="I204">
        <v>7</v>
      </c>
      <c r="J204" t="s">
        <v>12</v>
      </c>
      <c r="K204">
        <f t="shared" si="6"/>
        <v>2498</v>
      </c>
      <c r="L204" t="str">
        <f t="shared" si="7"/>
        <v xml:space="preserve">Heather </v>
      </c>
      <c r="M204" t="str">
        <f>IF(MONTH(Table1[[#This Row],[Date of Joining]])=1,"Yes","No")</f>
        <v>No</v>
      </c>
      <c r="N204" t="str">
        <f>IF(AND(Table1[[#This Row],[Age]] &gt; 35, Table1[[#This Row],[Experience (Years)]] &gt; 7), "Experienced", "Not Experienced")</f>
        <v>Not Experienced</v>
      </c>
      <c r="O204" s="4">
        <f>DATE(YEAR(Table1[[#This Row],[Date of Joining]]) + 1, MONTH(Table1[[#This Row],[Date of Joining]]), DAY(Table1[[#This Row],[Date of Joining]]))</f>
        <v>43414</v>
      </c>
      <c r="P204" s="4"/>
    </row>
    <row r="205" spans="1:16" x14ac:dyDescent="0.3">
      <c r="A205">
        <v>204</v>
      </c>
      <c r="B205" t="s">
        <v>221</v>
      </c>
      <c r="C205" t="s">
        <v>17</v>
      </c>
      <c r="D205" s="4">
        <v>40740</v>
      </c>
      <c r="E205">
        <v>5444</v>
      </c>
      <c r="F205">
        <v>48</v>
      </c>
      <c r="G205">
        <v>5</v>
      </c>
      <c r="H205">
        <v>4</v>
      </c>
      <c r="I205">
        <v>5</v>
      </c>
      <c r="J205" t="s">
        <v>12</v>
      </c>
      <c r="K205">
        <f t="shared" si="6"/>
        <v>4772</v>
      </c>
      <c r="L205" t="str">
        <f t="shared" si="7"/>
        <v xml:space="preserve">Richard </v>
      </c>
      <c r="M205" t="str">
        <f>IF(MONTH(Table1[[#This Row],[Date of Joining]])=1,"Yes","No")</f>
        <v>No</v>
      </c>
      <c r="N205" t="str">
        <f>IF(AND(Table1[[#This Row],[Age]] &gt; 35, Table1[[#This Row],[Experience (Years)]] &gt; 7), "Experienced", "Not Experienced")</f>
        <v>Not Experienced</v>
      </c>
      <c r="O205" s="4">
        <f>DATE(YEAR(Table1[[#This Row],[Date of Joining]]) + 1, MONTH(Table1[[#This Row],[Date of Joining]]), DAY(Table1[[#This Row],[Date of Joining]]))</f>
        <v>41106</v>
      </c>
      <c r="P205" s="4"/>
    </row>
    <row r="206" spans="1:16" x14ac:dyDescent="0.3">
      <c r="A206">
        <v>205</v>
      </c>
      <c r="B206" t="s">
        <v>222</v>
      </c>
      <c r="C206" t="s">
        <v>11</v>
      </c>
      <c r="D206" s="4">
        <v>43628</v>
      </c>
      <c r="E206">
        <v>5153</v>
      </c>
      <c r="F206">
        <v>44</v>
      </c>
      <c r="G206">
        <v>7</v>
      </c>
      <c r="H206">
        <v>9</v>
      </c>
      <c r="I206">
        <v>12</v>
      </c>
      <c r="J206" t="s">
        <v>15</v>
      </c>
      <c r="K206">
        <f t="shared" si="6"/>
        <v>1926</v>
      </c>
      <c r="L206" t="str">
        <f t="shared" si="7"/>
        <v xml:space="preserve">Wendy </v>
      </c>
      <c r="M206" t="str">
        <f>IF(MONTH(Table1[[#This Row],[Date of Joining]])=1,"Yes","No")</f>
        <v>No</v>
      </c>
      <c r="N206" t="str">
        <f>IF(AND(Table1[[#This Row],[Age]] &gt; 35, Table1[[#This Row],[Experience (Years)]] &gt; 7), "Experienced", "Not Experienced")</f>
        <v>Not Experienced</v>
      </c>
      <c r="O206" s="4">
        <f>DATE(YEAR(Table1[[#This Row],[Date of Joining]]) + 1, MONTH(Table1[[#This Row],[Date of Joining]]), DAY(Table1[[#This Row],[Date of Joining]]))</f>
        <v>43994</v>
      </c>
      <c r="P206" s="4"/>
    </row>
    <row r="207" spans="1:16" x14ac:dyDescent="0.3">
      <c r="A207">
        <v>206</v>
      </c>
      <c r="B207" t="s">
        <v>223</v>
      </c>
      <c r="C207" t="s">
        <v>14</v>
      </c>
      <c r="D207" s="4">
        <v>43630</v>
      </c>
      <c r="E207">
        <v>7448</v>
      </c>
      <c r="F207">
        <v>38</v>
      </c>
      <c r="G207">
        <v>1</v>
      </c>
      <c r="H207">
        <v>8</v>
      </c>
      <c r="I207">
        <v>10</v>
      </c>
      <c r="J207" t="s">
        <v>12</v>
      </c>
      <c r="K207">
        <f t="shared" si="6"/>
        <v>1924</v>
      </c>
      <c r="L207" t="str">
        <f t="shared" si="7"/>
        <v xml:space="preserve">Ronald </v>
      </c>
      <c r="M207" t="str">
        <f>IF(MONTH(Table1[[#This Row],[Date of Joining]])=1,"Yes","No")</f>
        <v>No</v>
      </c>
      <c r="N207" t="str">
        <f>IF(AND(Table1[[#This Row],[Age]] &gt; 35, Table1[[#This Row],[Experience (Years)]] &gt; 7), "Experienced", "Not Experienced")</f>
        <v>Not Experienced</v>
      </c>
      <c r="O207" s="4">
        <f>DATE(YEAR(Table1[[#This Row],[Date of Joining]]) + 1, MONTH(Table1[[#This Row],[Date of Joining]]), DAY(Table1[[#This Row],[Date of Joining]]))</f>
        <v>43996</v>
      </c>
      <c r="P207" s="4"/>
    </row>
    <row r="208" spans="1:16" x14ac:dyDescent="0.3">
      <c r="A208">
        <v>207</v>
      </c>
      <c r="B208" t="s">
        <v>224</v>
      </c>
      <c r="C208" t="s">
        <v>11</v>
      </c>
      <c r="D208" s="4">
        <v>43102</v>
      </c>
      <c r="E208">
        <v>3938</v>
      </c>
      <c r="F208">
        <v>39</v>
      </c>
      <c r="G208">
        <v>5</v>
      </c>
      <c r="H208">
        <v>9</v>
      </c>
      <c r="I208">
        <v>12</v>
      </c>
      <c r="J208" t="s">
        <v>15</v>
      </c>
      <c r="K208">
        <f t="shared" si="6"/>
        <v>2446</v>
      </c>
      <c r="L208" t="str">
        <f t="shared" si="7"/>
        <v xml:space="preserve">Garrett </v>
      </c>
      <c r="M208" t="str">
        <f>IF(MONTH(Table1[[#This Row],[Date of Joining]])=1,"Yes","No")</f>
        <v>Yes</v>
      </c>
      <c r="N208" t="str">
        <f>IF(AND(Table1[[#This Row],[Age]] &gt; 35, Table1[[#This Row],[Experience (Years)]] &gt; 7), "Experienced", "Not Experienced")</f>
        <v>Not Experienced</v>
      </c>
      <c r="O208" s="4">
        <f>DATE(YEAR(Table1[[#This Row],[Date of Joining]]) + 1, MONTH(Table1[[#This Row],[Date of Joining]]), DAY(Table1[[#This Row],[Date of Joining]]))</f>
        <v>43467</v>
      </c>
      <c r="P208" s="4"/>
    </row>
    <row r="209" spans="1:16" x14ac:dyDescent="0.3">
      <c r="A209">
        <v>208</v>
      </c>
      <c r="B209" t="s">
        <v>225</v>
      </c>
      <c r="C209" t="s">
        <v>25</v>
      </c>
      <c r="D209" s="4">
        <v>45087</v>
      </c>
      <c r="E209">
        <v>6267</v>
      </c>
      <c r="F209">
        <v>31</v>
      </c>
      <c r="G209">
        <v>3</v>
      </c>
      <c r="H209">
        <v>6</v>
      </c>
      <c r="I209">
        <v>7</v>
      </c>
      <c r="J209" t="s">
        <v>12</v>
      </c>
      <c r="K209">
        <f t="shared" si="6"/>
        <v>488</v>
      </c>
      <c r="L209" t="str">
        <f t="shared" si="7"/>
        <v xml:space="preserve">Ashley </v>
      </c>
      <c r="M209" t="str">
        <f>IF(MONTH(Table1[[#This Row],[Date of Joining]])=1,"Yes","No")</f>
        <v>No</v>
      </c>
      <c r="N209" t="str">
        <f>IF(AND(Table1[[#This Row],[Age]] &gt; 35, Table1[[#This Row],[Experience (Years)]] &gt; 7), "Experienced", "Not Experienced")</f>
        <v>Not Experienced</v>
      </c>
      <c r="O209" s="4">
        <f>DATE(YEAR(Table1[[#This Row],[Date of Joining]]) + 1, MONTH(Table1[[#This Row],[Date of Joining]]), DAY(Table1[[#This Row],[Date of Joining]]))</f>
        <v>45453</v>
      </c>
      <c r="P209" s="4"/>
    </row>
    <row r="210" spans="1:16" x14ac:dyDescent="0.3">
      <c r="A210">
        <v>209</v>
      </c>
      <c r="B210" t="s">
        <v>226</v>
      </c>
      <c r="C210" t="s">
        <v>19</v>
      </c>
      <c r="D210" s="4">
        <v>45488</v>
      </c>
      <c r="E210">
        <v>8267</v>
      </c>
      <c r="F210">
        <v>34</v>
      </c>
      <c r="G210">
        <v>14</v>
      </c>
      <c r="H210">
        <v>9</v>
      </c>
      <c r="I210">
        <v>12</v>
      </c>
      <c r="J210" t="s">
        <v>15</v>
      </c>
      <c r="K210">
        <f t="shared" si="6"/>
        <v>93</v>
      </c>
      <c r="L210" t="str">
        <f t="shared" si="7"/>
        <v xml:space="preserve">Andrew </v>
      </c>
      <c r="M210" t="str">
        <f>IF(MONTH(Table1[[#This Row],[Date of Joining]])=1,"Yes","No")</f>
        <v>No</v>
      </c>
      <c r="N210" t="str">
        <f>IF(AND(Table1[[#This Row],[Age]] &gt; 35, Table1[[#This Row],[Experience (Years)]] &gt; 7), "Experienced", "Not Experienced")</f>
        <v>Not Experienced</v>
      </c>
      <c r="O210" s="4">
        <f>DATE(YEAR(Table1[[#This Row],[Date of Joining]]) + 1, MONTH(Table1[[#This Row],[Date of Joining]]), DAY(Table1[[#This Row],[Date of Joining]]))</f>
        <v>45853</v>
      </c>
      <c r="P210" s="4"/>
    </row>
    <row r="211" spans="1:16" x14ac:dyDescent="0.3">
      <c r="A211">
        <v>210</v>
      </c>
      <c r="B211" t="s">
        <v>227</v>
      </c>
      <c r="C211" t="s">
        <v>21</v>
      </c>
      <c r="D211" s="4">
        <v>43517</v>
      </c>
      <c r="E211">
        <v>6477</v>
      </c>
      <c r="F211">
        <v>57</v>
      </c>
      <c r="G211">
        <v>2</v>
      </c>
      <c r="H211">
        <v>8</v>
      </c>
      <c r="I211">
        <v>10</v>
      </c>
      <c r="J211" t="s">
        <v>12</v>
      </c>
      <c r="K211">
        <f t="shared" si="6"/>
        <v>2037</v>
      </c>
      <c r="L211" t="str">
        <f t="shared" si="7"/>
        <v xml:space="preserve">Susan </v>
      </c>
      <c r="M211" t="str">
        <f>IF(MONTH(Table1[[#This Row],[Date of Joining]])=1,"Yes","No")</f>
        <v>No</v>
      </c>
      <c r="N211" t="str">
        <f>IF(AND(Table1[[#This Row],[Age]] &gt; 35, Table1[[#This Row],[Experience (Years)]] &gt; 7), "Experienced", "Not Experienced")</f>
        <v>Not Experienced</v>
      </c>
      <c r="O211" s="4">
        <f>DATE(YEAR(Table1[[#This Row],[Date of Joining]]) + 1, MONTH(Table1[[#This Row],[Date of Joining]]), DAY(Table1[[#This Row],[Date of Joining]]))</f>
        <v>43882</v>
      </c>
      <c r="P211" s="4"/>
    </row>
    <row r="212" spans="1:16" x14ac:dyDescent="0.3">
      <c r="A212">
        <v>211</v>
      </c>
      <c r="B212" t="s">
        <v>228</v>
      </c>
      <c r="C212" t="s">
        <v>17</v>
      </c>
      <c r="D212" s="4">
        <v>44430</v>
      </c>
      <c r="E212">
        <v>6790</v>
      </c>
      <c r="F212">
        <v>28</v>
      </c>
      <c r="G212">
        <v>1</v>
      </c>
      <c r="H212">
        <v>4</v>
      </c>
      <c r="I212">
        <v>5</v>
      </c>
      <c r="J212" t="s">
        <v>12</v>
      </c>
      <c r="K212">
        <f t="shared" si="6"/>
        <v>1136</v>
      </c>
      <c r="L212" t="str">
        <f t="shared" si="7"/>
        <v xml:space="preserve">James </v>
      </c>
      <c r="M212" t="str">
        <f>IF(MONTH(Table1[[#This Row],[Date of Joining]])=1,"Yes","No")</f>
        <v>No</v>
      </c>
      <c r="N212" t="str">
        <f>IF(AND(Table1[[#This Row],[Age]] &gt; 35, Table1[[#This Row],[Experience (Years)]] &gt; 7), "Experienced", "Not Experienced")</f>
        <v>Not Experienced</v>
      </c>
      <c r="O212" s="4">
        <f>DATE(YEAR(Table1[[#This Row],[Date of Joining]]) + 1, MONTH(Table1[[#This Row],[Date of Joining]]), DAY(Table1[[#This Row],[Date of Joining]]))</f>
        <v>44795</v>
      </c>
      <c r="P212" s="4"/>
    </row>
    <row r="213" spans="1:16" x14ac:dyDescent="0.3">
      <c r="A213">
        <v>212</v>
      </c>
      <c r="B213" t="s">
        <v>229</v>
      </c>
      <c r="C213" t="s">
        <v>11</v>
      </c>
      <c r="D213" s="4">
        <v>43839</v>
      </c>
      <c r="E213">
        <v>5879</v>
      </c>
      <c r="F213">
        <v>36</v>
      </c>
      <c r="G213">
        <v>12</v>
      </c>
      <c r="H213">
        <v>6</v>
      </c>
      <c r="I213">
        <v>7</v>
      </c>
      <c r="J213" t="s">
        <v>12</v>
      </c>
      <c r="K213">
        <f t="shared" si="6"/>
        <v>1719</v>
      </c>
      <c r="L213" t="str">
        <f t="shared" si="7"/>
        <v xml:space="preserve">Dana </v>
      </c>
      <c r="M213" t="str">
        <f>IF(MONTH(Table1[[#This Row],[Date of Joining]])=1,"Yes","No")</f>
        <v>Yes</v>
      </c>
      <c r="N213" t="str">
        <f>IF(AND(Table1[[#This Row],[Age]] &gt; 35, Table1[[#This Row],[Experience (Years)]] &gt; 7), "Experienced", "Not Experienced")</f>
        <v>Experienced</v>
      </c>
      <c r="O213" s="4">
        <f>DATE(YEAR(Table1[[#This Row],[Date of Joining]]) + 1, MONTH(Table1[[#This Row],[Date of Joining]]), DAY(Table1[[#This Row],[Date of Joining]]))</f>
        <v>44205</v>
      </c>
      <c r="P213" s="4"/>
    </row>
    <row r="214" spans="1:16" x14ac:dyDescent="0.3">
      <c r="A214">
        <v>213</v>
      </c>
      <c r="B214" t="s">
        <v>230</v>
      </c>
      <c r="C214" t="s">
        <v>17</v>
      </c>
      <c r="D214" s="4">
        <v>40991</v>
      </c>
      <c r="E214">
        <v>3709</v>
      </c>
      <c r="F214">
        <v>22</v>
      </c>
      <c r="G214">
        <v>2</v>
      </c>
      <c r="H214">
        <v>5</v>
      </c>
      <c r="I214">
        <v>7</v>
      </c>
      <c r="J214" t="s">
        <v>12</v>
      </c>
      <c r="K214">
        <f t="shared" si="6"/>
        <v>4525</v>
      </c>
      <c r="L214" t="str">
        <f t="shared" si="7"/>
        <v xml:space="preserve">Lisa </v>
      </c>
      <c r="M214" t="str">
        <f>IF(MONTH(Table1[[#This Row],[Date of Joining]])=1,"Yes","No")</f>
        <v>No</v>
      </c>
      <c r="N214" t="str">
        <f>IF(AND(Table1[[#This Row],[Age]] &gt; 35, Table1[[#This Row],[Experience (Years)]] &gt; 7), "Experienced", "Not Experienced")</f>
        <v>Not Experienced</v>
      </c>
      <c r="O214" s="4">
        <f>DATE(YEAR(Table1[[#This Row],[Date of Joining]]) + 1, MONTH(Table1[[#This Row],[Date of Joining]]), DAY(Table1[[#This Row],[Date of Joining]]))</f>
        <v>41356</v>
      </c>
      <c r="P214" s="4"/>
    </row>
    <row r="215" spans="1:16" x14ac:dyDescent="0.3">
      <c r="A215">
        <v>214</v>
      </c>
      <c r="B215" t="s">
        <v>231</v>
      </c>
      <c r="C215" t="s">
        <v>17</v>
      </c>
      <c r="D215" s="4">
        <v>44571</v>
      </c>
      <c r="E215">
        <v>7539</v>
      </c>
      <c r="F215">
        <v>47</v>
      </c>
      <c r="G215">
        <v>14</v>
      </c>
      <c r="H215">
        <v>9</v>
      </c>
      <c r="I215">
        <v>12</v>
      </c>
      <c r="J215" t="s">
        <v>15</v>
      </c>
      <c r="K215">
        <f t="shared" si="6"/>
        <v>998</v>
      </c>
      <c r="L215" t="str">
        <f t="shared" si="7"/>
        <v xml:space="preserve">Jason </v>
      </c>
      <c r="M215" t="str">
        <f>IF(MONTH(Table1[[#This Row],[Date of Joining]])=1,"Yes","No")</f>
        <v>Yes</v>
      </c>
      <c r="N215" t="str">
        <f>IF(AND(Table1[[#This Row],[Age]] &gt; 35, Table1[[#This Row],[Experience (Years)]] &gt; 7), "Experienced", "Not Experienced")</f>
        <v>Experienced</v>
      </c>
      <c r="O215" s="4">
        <f>DATE(YEAR(Table1[[#This Row],[Date of Joining]]) + 1, MONTH(Table1[[#This Row],[Date of Joining]]), DAY(Table1[[#This Row],[Date of Joining]]))</f>
        <v>44936</v>
      </c>
      <c r="P215" s="4"/>
    </row>
    <row r="216" spans="1:16" x14ac:dyDescent="0.3">
      <c r="A216">
        <v>215</v>
      </c>
      <c r="B216" t="s">
        <v>232</v>
      </c>
      <c r="C216" t="s">
        <v>21</v>
      </c>
      <c r="D216" s="4">
        <v>40546</v>
      </c>
      <c r="E216">
        <v>4526</v>
      </c>
      <c r="F216">
        <v>43</v>
      </c>
      <c r="G216">
        <v>1</v>
      </c>
      <c r="H216">
        <v>7</v>
      </c>
      <c r="I216">
        <v>10</v>
      </c>
      <c r="J216" t="s">
        <v>12</v>
      </c>
      <c r="K216">
        <f t="shared" si="6"/>
        <v>4965</v>
      </c>
      <c r="L216" t="str">
        <f t="shared" si="7"/>
        <v xml:space="preserve">Christopher </v>
      </c>
      <c r="M216" t="str">
        <f>IF(MONTH(Table1[[#This Row],[Date of Joining]])=1,"Yes","No")</f>
        <v>Yes</v>
      </c>
      <c r="N216" t="str">
        <f>IF(AND(Table1[[#This Row],[Age]] &gt; 35, Table1[[#This Row],[Experience (Years)]] &gt; 7), "Experienced", "Not Experienced")</f>
        <v>Not Experienced</v>
      </c>
      <c r="O216" s="4">
        <f>DATE(YEAR(Table1[[#This Row],[Date of Joining]]) + 1, MONTH(Table1[[#This Row],[Date of Joining]]), DAY(Table1[[#This Row],[Date of Joining]]))</f>
        <v>40911</v>
      </c>
      <c r="P216" s="4"/>
    </row>
    <row r="217" spans="1:16" x14ac:dyDescent="0.3">
      <c r="A217">
        <v>216</v>
      </c>
      <c r="B217" t="s">
        <v>233</v>
      </c>
      <c r="C217" t="s">
        <v>21</v>
      </c>
      <c r="D217" s="4">
        <v>44494</v>
      </c>
      <c r="E217">
        <v>6722</v>
      </c>
      <c r="F217">
        <v>30</v>
      </c>
      <c r="G217">
        <v>7</v>
      </c>
      <c r="H217">
        <v>6</v>
      </c>
      <c r="I217">
        <v>7</v>
      </c>
      <c r="J217" t="s">
        <v>12</v>
      </c>
      <c r="K217">
        <f t="shared" si="6"/>
        <v>1073</v>
      </c>
      <c r="L217" t="str">
        <f t="shared" si="7"/>
        <v xml:space="preserve">Mrs. </v>
      </c>
      <c r="M217" t="str">
        <f>IF(MONTH(Table1[[#This Row],[Date of Joining]])=1,"Yes","No")</f>
        <v>No</v>
      </c>
      <c r="N217" t="str">
        <f>IF(AND(Table1[[#This Row],[Age]] &gt; 35, Table1[[#This Row],[Experience (Years)]] &gt; 7), "Experienced", "Not Experienced")</f>
        <v>Not Experienced</v>
      </c>
      <c r="O217" s="4">
        <f>DATE(YEAR(Table1[[#This Row],[Date of Joining]]) + 1, MONTH(Table1[[#This Row],[Date of Joining]]), DAY(Table1[[#This Row],[Date of Joining]]))</f>
        <v>44859</v>
      </c>
      <c r="P217" s="4"/>
    </row>
    <row r="218" spans="1:16" x14ac:dyDescent="0.3">
      <c r="A218">
        <v>217</v>
      </c>
      <c r="B218" t="s">
        <v>234</v>
      </c>
      <c r="C218" t="s">
        <v>14</v>
      </c>
      <c r="D218" s="4">
        <v>41313</v>
      </c>
      <c r="E218">
        <v>6808</v>
      </c>
      <c r="F218">
        <v>44</v>
      </c>
      <c r="G218">
        <v>4</v>
      </c>
      <c r="H218">
        <v>7</v>
      </c>
      <c r="I218">
        <v>10</v>
      </c>
      <c r="J218" t="s">
        <v>12</v>
      </c>
      <c r="K218">
        <f t="shared" si="6"/>
        <v>4210</v>
      </c>
      <c r="L218" t="str">
        <f t="shared" si="7"/>
        <v xml:space="preserve">Lisa </v>
      </c>
      <c r="M218" t="str">
        <f>IF(MONTH(Table1[[#This Row],[Date of Joining]])=1,"Yes","No")</f>
        <v>No</v>
      </c>
      <c r="N218" t="str">
        <f>IF(AND(Table1[[#This Row],[Age]] &gt; 35, Table1[[#This Row],[Experience (Years)]] &gt; 7), "Experienced", "Not Experienced")</f>
        <v>Not Experienced</v>
      </c>
      <c r="O218" s="4">
        <f>DATE(YEAR(Table1[[#This Row],[Date of Joining]]) + 1, MONTH(Table1[[#This Row],[Date of Joining]]), DAY(Table1[[#This Row],[Date of Joining]]))</f>
        <v>41678</v>
      </c>
      <c r="P218" s="4"/>
    </row>
    <row r="219" spans="1:16" x14ac:dyDescent="0.3">
      <c r="A219">
        <v>218</v>
      </c>
      <c r="B219" t="s">
        <v>235</v>
      </c>
      <c r="C219" t="s">
        <v>17</v>
      </c>
      <c r="D219" s="4">
        <v>45181</v>
      </c>
      <c r="E219">
        <v>3921</v>
      </c>
      <c r="F219">
        <v>51</v>
      </c>
      <c r="G219">
        <v>7</v>
      </c>
      <c r="H219">
        <v>7</v>
      </c>
      <c r="I219">
        <v>10</v>
      </c>
      <c r="J219" t="s">
        <v>12</v>
      </c>
      <c r="K219">
        <f t="shared" si="6"/>
        <v>396</v>
      </c>
      <c r="L219" t="str">
        <f t="shared" si="7"/>
        <v xml:space="preserve">William </v>
      </c>
      <c r="M219" t="str">
        <f>IF(MONTH(Table1[[#This Row],[Date of Joining]])=1,"Yes","No")</f>
        <v>No</v>
      </c>
      <c r="N219" t="str">
        <f>IF(AND(Table1[[#This Row],[Age]] &gt; 35, Table1[[#This Row],[Experience (Years)]] &gt; 7), "Experienced", "Not Experienced")</f>
        <v>Not Experienced</v>
      </c>
      <c r="O219" s="4">
        <f>DATE(YEAR(Table1[[#This Row],[Date of Joining]]) + 1, MONTH(Table1[[#This Row],[Date of Joining]]), DAY(Table1[[#This Row],[Date of Joining]]))</f>
        <v>45547</v>
      </c>
      <c r="P219" s="4"/>
    </row>
    <row r="220" spans="1:16" x14ac:dyDescent="0.3">
      <c r="A220">
        <v>219</v>
      </c>
      <c r="B220" t="s">
        <v>236</v>
      </c>
      <c r="C220" t="s">
        <v>21</v>
      </c>
      <c r="D220" s="4">
        <v>41956</v>
      </c>
      <c r="E220">
        <v>4260</v>
      </c>
      <c r="F220">
        <v>31</v>
      </c>
      <c r="G220">
        <v>4</v>
      </c>
      <c r="H220">
        <v>9</v>
      </c>
      <c r="I220">
        <v>12</v>
      </c>
      <c r="J220" t="s">
        <v>15</v>
      </c>
      <c r="K220">
        <f t="shared" si="6"/>
        <v>3575</v>
      </c>
      <c r="L220" t="str">
        <f t="shared" si="7"/>
        <v xml:space="preserve">Jennifer </v>
      </c>
      <c r="M220" t="str">
        <f>IF(MONTH(Table1[[#This Row],[Date of Joining]])=1,"Yes","No")</f>
        <v>No</v>
      </c>
      <c r="N220" t="str">
        <f>IF(AND(Table1[[#This Row],[Age]] &gt; 35, Table1[[#This Row],[Experience (Years)]] &gt; 7), "Experienced", "Not Experienced")</f>
        <v>Not Experienced</v>
      </c>
      <c r="O220" s="4">
        <f>DATE(YEAR(Table1[[#This Row],[Date of Joining]]) + 1, MONTH(Table1[[#This Row],[Date of Joining]]), DAY(Table1[[#This Row],[Date of Joining]]))</f>
        <v>42321</v>
      </c>
      <c r="P220" s="4"/>
    </row>
    <row r="221" spans="1:16" x14ac:dyDescent="0.3">
      <c r="A221">
        <v>220</v>
      </c>
      <c r="B221" t="s">
        <v>237</v>
      </c>
      <c r="C221" t="s">
        <v>21</v>
      </c>
      <c r="D221" s="4">
        <v>41184</v>
      </c>
      <c r="E221">
        <v>4321</v>
      </c>
      <c r="F221">
        <v>31</v>
      </c>
      <c r="G221">
        <v>11</v>
      </c>
      <c r="H221">
        <v>8</v>
      </c>
      <c r="I221">
        <v>10</v>
      </c>
      <c r="J221" t="s">
        <v>12</v>
      </c>
      <c r="K221">
        <f t="shared" si="6"/>
        <v>4336</v>
      </c>
      <c r="L221" t="str">
        <f t="shared" si="7"/>
        <v xml:space="preserve">Darren </v>
      </c>
      <c r="M221" t="str">
        <f>IF(MONTH(Table1[[#This Row],[Date of Joining]])=1,"Yes","No")</f>
        <v>No</v>
      </c>
      <c r="N221" t="str">
        <f>IF(AND(Table1[[#This Row],[Age]] &gt; 35, Table1[[#This Row],[Experience (Years)]] &gt; 7), "Experienced", "Not Experienced")</f>
        <v>Not Experienced</v>
      </c>
      <c r="O221" s="4">
        <f>DATE(YEAR(Table1[[#This Row],[Date of Joining]]) + 1, MONTH(Table1[[#This Row],[Date of Joining]]), DAY(Table1[[#This Row],[Date of Joining]]))</f>
        <v>41549</v>
      </c>
      <c r="P221" s="4"/>
    </row>
    <row r="222" spans="1:16" x14ac:dyDescent="0.3">
      <c r="A222">
        <v>221</v>
      </c>
      <c r="B222" t="s">
        <v>238</v>
      </c>
      <c r="C222" t="s">
        <v>52</v>
      </c>
      <c r="D222" s="4">
        <v>43010</v>
      </c>
      <c r="E222">
        <v>8922</v>
      </c>
      <c r="F222">
        <v>58</v>
      </c>
      <c r="G222">
        <v>14</v>
      </c>
      <c r="H222">
        <v>8</v>
      </c>
      <c r="I222">
        <v>10</v>
      </c>
      <c r="J222" t="s">
        <v>12</v>
      </c>
      <c r="K222">
        <f t="shared" si="6"/>
        <v>2536</v>
      </c>
      <c r="L222" t="str">
        <f t="shared" si="7"/>
        <v xml:space="preserve">Jerry </v>
      </c>
      <c r="M222" t="str">
        <f>IF(MONTH(Table1[[#This Row],[Date of Joining]])=1,"Yes","No")</f>
        <v>No</v>
      </c>
      <c r="N222" t="str">
        <f>IF(AND(Table1[[#This Row],[Age]] &gt; 35, Table1[[#This Row],[Experience (Years)]] &gt; 7), "Experienced", "Not Experienced")</f>
        <v>Experienced</v>
      </c>
      <c r="O222" s="4">
        <f>DATE(YEAR(Table1[[#This Row],[Date of Joining]]) + 1, MONTH(Table1[[#This Row],[Date of Joining]]), DAY(Table1[[#This Row],[Date of Joining]]))</f>
        <v>43375</v>
      </c>
      <c r="P222" s="4"/>
    </row>
    <row r="223" spans="1:16" x14ac:dyDescent="0.3">
      <c r="A223">
        <v>222</v>
      </c>
      <c r="B223" t="s">
        <v>239</v>
      </c>
      <c r="C223" t="s">
        <v>17</v>
      </c>
      <c r="D223" s="4">
        <v>42991</v>
      </c>
      <c r="E223">
        <v>5495</v>
      </c>
      <c r="F223">
        <v>46</v>
      </c>
      <c r="G223">
        <v>2</v>
      </c>
      <c r="H223">
        <v>8</v>
      </c>
      <c r="I223">
        <v>10</v>
      </c>
      <c r="J223" t="s">
        <v>12</v>
      </c>
      <c r="K223">
        <f t="shared" si="6"/>
        <v>2555</v>
      </c>
      <c r="L223" t="str">
        <f t="shared" si="7"/>
        <v xml:space="preserve">Robert </v>
      </c>
      <c r="M223" t="str">
        <f>IF(MONTH(Table1[[#This Row],[Date of Joining]])=1,"Yes","No")</f>
        <v>No</v>
      </c>
      <c r="N223" t="str">
        <f>IF(AND(Table1[[#This Row],[Age]] &gt; 35, Table1[[#This Row],[Experience (Years)]] &gt; 7), "Experienced", "Not Experienced")</f>
        <v>Not Experienced</v>
      </c>
      <c r="O223" s="4">
        <f>DATE(YEAR(Table1[[#This Row],[Date of Joining]]) + 1, MONTH(Table1[[#This Row],[Date of Joining]]), DAY(Table1[[#This Row],[Date of Joining]]))</f>
        <v>43356</v>
      </c>
      <c r="P223" s="4"/>
    </row>
    <row r="224" spans="1:16" x14ac:dyDescent="0.3">
      <c r="A224">
        <v>223</v>
      </c>
      <c r="B224" t="s">
        <v>240</v>
      </c>
      <c r="C224" t="s">
        <v>25</v>
      </c>
      <c r="D224" s="4">
        <v>45424</v>
      </c>
      <c r="E224">
        <v>4664</v>
      </c>
      <c r="F224">
        <v>55</v>
      </c>
      <c r="G224">
        <v>10</v>
      </c>
      <c r="H224">
        <v>4</v>
      </c>
      <c r="I224">
        <v>5</v>
      </c>
      <c r="J224" t="s">
        <v>12</v>
      </c>
      <c r="K224">
        <f t="shared" si="6"/>
        <v>156</v>
      </c>
      <c r="L224" t="str">
        <f t="shared" si="7"/>
        <v xml:space="preserve">Carlos </v>
      </c>
      <c r="M224" t="str">
        <f>IF(MONTH(Table1[[#This Row],[Date of Joining]])=1,"Yes","No")</f>
        <v>No</v>
      </c>
      <c r="N224" t="str">
        <f>IF(AND(Table1[[#This Row],[Age]] &gt; 35, Table1[[#This Row],[Experience (Years)]] &gt; 7), "Experienced", "Not Experienced")</f>
        <v>Experienced</v>
      </c>
      <c r="O224" s="4">
        <f>DATE(YEAR(Table1[[#This Row],[Date of Joining]]) + 1, MONTH(Table1[[#This Row],[Date of Joining]]), DAY(Table1[[#This Row],[Date of Joining]]))</f>
        <v>45789</v>
      </c>
      <c r="P224" s="4"/>
    </row>
    <row r="225" spans="1:16" x14ac:dyDescent="0.3">
      <c r="A225">
        <v>224</v>
      </c>
      <c r="B225" t="s">
        <v>241</v>
      </c>
      <c r="C225" t="s">
        <v>21</v>
      </c>
      <c r="D225" s="4">
        <v>41424</v>
      </c>
      <c r="E225">
        <v>7680</v>
      </c>
      <c r="F225">
        <v>39</v>
      </c>
      <c r="G225">
        <v>3</v>
      </c>
      <c r="H225">
        <v>6</v>
      </c>
      <c r="I225">
        <v>7</v>
      </c>
      <c r="J225" t="s">
        <v>12</v>
      </c>
      <c r="K225">
        <f t="shared" si="6"/>
        <v>4098</v>
      </c>
      <c r="L225" t="str">
        <f t="shared" si="7"/>
        <v xml:space="preserve">Levi </v>
      </c>
      <c r="M225" t="str">
        <f>IF(MONTH(Table1[[#This Row],[Date of Joining]])=1,"Yes","No")</f>
        <v>No</v>
      </c>
      <c r="N225" t="str">
        <f>IF(AND(Table1[[#This Row],[Age]] &gt; 35, Table1[[#This Row],[Experience (Years)]] &gt; 7), "Experienced", "Not Experienced")</f>
        <v>Not Experienced</v>
      </c>
      <c r="O225" s="4">
        <f>DATE(YEAR(Table1[[#This Row],[Date of Joining]]) + 1, MONTH(Table1[[#This Row],[Date of Joining]]), DAY(Table1[[#This Row],[Date of Joining]]))</f>
        <v>41789</v>
      </c>
      <c r="P225" s="4"/>
    </row>
    <row r="226" spans="1:16" x14ac:dyDescent="0.3">
      <c r="A226">
        <v>225</v>
      </c>
      <c r="B226" t="s">
        <v>242</v>
      </c>
      <c r="C226" t="s">
        <v>14</v>
      </c>
      <c r="D226" s="4">
        <v>41586</v>
      </c>
      <c r="E226">
        <v>7147</v>
      </c>
      <c r="F226">
        <v>48</v>
      </c>
      <c r="G226">
        <v>11</v>
      </c>
      <c r="H226">
        <v>4</v>
      </c>
      <c r="I226">
        <v>5</v>
      </c>
      <c r="J226" t="s">
        <v>12</v>
      </c>
      <c r="K226">
        <f t="shared" si="6"/>
        <v>3940</v>
      </c>
      <c r="L226" t="str">
        <f t="shared" si="7"/>
        <v xml:space="preserve">Larry </v>
      </c>
      <c r="M226" t="str">
        <f>IF(MONTH(Table1[[#This Row],[Date of Joining]])=1,"Yes","No")</f>
        <v>No</v>
      </c>
      <c r="N226" t="str">
        <f>IF(AND(Table1[[#This Row],[Age]] &gt; 35, Table1[[#This Row],[Experience (Years)]] &gt; 7), "Experienced", "Not Experienced")</f>
        <v>Experienced</v>
      </c>
      <c r="O226" s="4">
        <f>DATE(YEAR(Table1[[#This Row],[Date of Joining]]) + 1, MONTH(Table1[[#This Row],[Date of Joining]]), DAY(Table1[[#This Row],[Date of Joining]]))</f>
        <v>41951</v>
      </c>
      <c r="P226" s="4"/>
    </row>
    <row r="227" spans="1:16" x14ac:dyDescent="0.3">
      <c r="A227">
        <v>226</v>
      </c>
      <c r="B227" t="s">
        <v>243</v>
      </c>
      <c r="C227" t="s">
        <v>11</v>
      </c>
      <c r="D227" s="4">
        <v>44345</v>
      </c>
      <c r="E227">
        <v>7528</v>
      </c>
      <c r="F227">
        <v>25</v>
      </c>
      <c r="G227">
        <v>4</v>
      </c>
      <c r="H227">
        <v>8</v>
      </c>
      <c r="I227">
        <v>10</v>
      </c>
      <c r="J227" t="s">
        <v>12</v>
      </c>
      <c r="K227">
        <f t="shared" si="6"/>
        <v>1219</v>
      </c>
      <c r="L227" t="str">
        <f t="shared" si="7"/>
        <v xml:space="preserve">Mark </v>
      </c>
      <c r="M227" t="str">
        <f>IF(MONTH(Table1[[#This Row],[Date of Joining]])=1,"Yes","No")</f>
        <v>No</v>
      </c>
      <c r="N227" t="str">
        <f>IF(AND(Table1[[#This Row],[Age]] &gt; 35, Table1[[#This Row],[Experience (Years)]] &gt; 7), "Experienced", "Not Experienced")</f>
        <v>Not Experienced</v>
      </c>
      <c r="O227" s="4">
        <f>DATE(YEAR(Table1[[#This Row],[Date of Joining]]) + 1, MONTH(Table1[[#This Row],[Date of Joining]]), DAY(Table1[[#This Row],[Date of Joining]]))</f>
        <v>44710</v>
      </c>
      <c r="P227" s="4"/>
    </row>
    <row r="228" spans="1:16" x14ac:dyDescent="0.3">
      <c r="A228">
        <v>227</v>
      </c>
      <c r="B228" t="s">
        <v>244</v>
      </c>
      <c r="C228" t="s">
        <v>11</v>
      </c>
      <c r="D228" s="4">
        <v>43198</v>
      </c>
      <c r="E228">
        <v>8751</v>
      </c>
      <c r="F228">
        <v>25</v>
      </c>
      <c r="G228">
        <v>5</v>
      </c>
      <c r="H228">
        <v>7</v>
      </c>
      <c r="I228">
        <v>10</v>
      </c>
      <c r="J228" t="s">
        <v>12</v>
      </c>
      <c r="K228">
        <f t="shared" si="6"/>
        <v>2350</v>
      </c>
      <c r="L228" t="str">
        <f t="shared" si="7"/>
        <v xml:space="preserve">Jennifer </v>
      </c>
      <c r="M228" t="str">
        <f>IF(MONTH(Table1[[#This Row],[Date of Joining]])=1,"Yes","No")</f>
        <v>No</v>
      </c>
      <c r="N228" t="str">
        <f>IF(AND(Table1[[#This Row],[Age]] &gt; 35, Table1[[#This Row],[Experience (Years)]] &gt; 7), "Experienced", "Not Experienced")</f>
        <v>Not Experienced</v>
      </c>
      <c r="O228" s="4">
        <f>DATE(YEAR(Table1[[#This Row],[Date of Joining]]) + 1, MONTH(Table1[[#This Row],[Date of Joining]]), DAY(Table1[[#This Row],[Date of Joining]]))</f>
        <v>43563</v>
      </c>
      <c r="P228" s="4"/>
    </row>
    <row r="229" spans="1:16" x14ac:dyDescent="0.3">
      <c r="A229">
        <v>228</v>
      </c>
      <c r="B229" t="s">
        <v>245</v>
      </c>
      <c r="C229" t="s">
        <v>52</v>
      </c>
      <c r="D229" s="4">
        <v>40927</v>
      </c>
      <c r="E229">
        <v>6790</v>
      </c>
      <c r="F229">
        <v>57</v>
      </c>
      <c r="G229">
        <v>11</v>
      </c>
      <c r="H229">
        <v>7</v>
      </c>
      <c r="I229">
        <v>10</v>
      </c>
      <c r="J229" t="s">
        <v>12</v>
      </c>
      <c r="K229">
        <f t="shared" si="6"/>
        <v>4589</v>
      </c>
      <c r="L229" t="str">
        <f t="shared" si="7"/>
        <v xml:space="preserve">Heather </v>
      </c>
      <c r="M229" t="str">
        <f>IF(MONTH(Table1[[#This Row],[Date of Joining]])=1,"Yes","No")</f>
        <v>Yes</v>
      </c>
      <c r="N229" t="str">
        <f>IF(AND(Table1[[#This Row],[Age]] &gt; 35, Table1[[#This Row],[Experience (Years)]] &gt; 7), "Experienced", "Not Experienced")</f>
        <v>Experienced</v>
      </c>
      <c r="O229" s="4">
        <f>DATE(YEAR(Table1[[#This Row],[Date of Joining]]) + 1, MONTH(Table1[[#This Row],[Date of Joining]]), DAY(Table1[[#This Row],[Date of Joining]]))</f>
        <v>41293</v>
      </c>
      <c r="P229" s="4"/>
    </row>
    <row r="230" spans="1:16" x14ac:dyDescent="0.3">
      <c r="A230">
        <v>229</v>
      </c>
      <c r="B230" t="s">
        <v>246</v>
      </c>
      <c r="C230" t="s">
        <v>25</v>
      </c>
      <c r="D230" s="4">
        <v>42930</v>
      </c>
      <c r="E230">
        <v>7559</v>
      </c>
      <c r="F230">
        <v>58</v>
      </c>
      <c r="G230">
        <v>11</v>
      </c>
      <c r="H230">
        <v>6</v>
      </c>
      <c r="I230">
        <v>7</v>
      </c>
      <c r="J230" t="s">
        <v>12</v>
      </c>
      <c r="K230">
        <f t="shared" si="6"/>
        <v>2614</v>
      </c>
      <c r="L230" t="str">
        <f t="shared" si="7"/>
        <v xml:space="preserve">Ryan </v>
      </c>
      <c r="M230" t="str">
        <f>IF(MONTH(Table1[[#This Row],[Date of Joining]])=1,"Yes","No")</f>
        <v>No</v>
      </c>
      <c r="N230" t="str">
        <f>IF(AND(Table1[[#This Row],[Age]] &gt; 35, Table1[[#This Row],[Experience (Years)]] &gt; 7), "Experienced", "Not Experienced")</f>
        <v>Experienced</v>
      </c>
      <c r="O230" s="4">
        <f>DATE(YEAR(Table1[[#This Row],[Date of Joining]]) + 1, MONTH(Table1[[#This Row],[Date of Joining]]), DAY(Table1[[#This Row],[Date of Joining]]))</f>
        <v>43295</v>
      </c>
      <c r="P230" s="4"/>
    </row>
    <row r="231" spans="1:16" x14ac:dyDescent="0.3">
      <c r="A231">
        <v>230</v>
      </c>
      <c r="B231" t="s">
        <v>247</v>
      </c>
      <c r="C231" t="s">
        <v>25</v>
      </c>
      <c r="D231" s="4">
        <v>42371</v>
      </c>
      <c r="E231">
        <v>5634</v>
      </c>
      <c r="F231">
        <v>46</v>
      </c>
      <c r="G231">
        <v>1</v>
      </c>
      <c r="H231">
        <v>6</v>
      </c>
      <c r="I231">
        <v>7</v>
      </c>
      <c r="J231" t="s">
        <v>12</v>
      </c>
      <c r="K231">
        <f t="shared" si="6"/>
        <v>3166</v>
      </c>
      <c r="L231" t="str">
        <f t="shared" si="7"/>
        <v xml:space="preserve">Stephanie </v>
      </c>
      <c r="M231" t="str">
        <f>IF(MONTH(Table1[[#This Row],[Date of Joining]])=1,"Yes","No")</f>
        <v>Yes</v>
      </c>
      <c r="N231" t="str">
        <f>IF(AND(Table1[[#This Row],[Age]] &gt; 35, Table1[[#This Row],[Experience (Years)]] &gt; 7), "Experienced", "Not Experienced")</f>
        <v>Not Experienced</v>
      </c>
      <c r="O231" s="4">
        <f>DATE(YEAR(Table1[[#This Row],[Date of Joining]]) + 1, MONTH(Table1[[#This Row],[Date of Joining]]), DAY(Table1[[#This Row],[Date of Joining]]))</f>
        <v>42737</v>
      </c>
      <c r="P231" s="4"/>
    </row>
    <row r="232" spans="1:16" x14ac:dyDescent="0.3">
      <c r="A232">
        <v>231</v>
      </c>
      <c r="B232" t="s">
        <v>248</v>
      </c>
      <c r="C232" t="s">
        <v>11</v>
      </c>
      <c r="D232" s="4">
        <v>43054</v>
      </c>
      <c r="E232">
        <v>7270</v>
      </c>
      <c r="F232">
        <v>31</v>
      </c>
      <c r="G232">
        <v>2</v>
      </c>
      <c r="H232">
        <v>4</v>
      </c>
      <c r="I232">
        <v>5</v>
      </c>
      <c r="J232" t="s">
        <v>12</v>
      </c>
      <c r="K232">
        <f t="shared" si="6"/>
        <v>2493</v>
      </c>
      <c r="L232" t="str">
        <f t="shared" si="7"/>
        <v xml:space="preserve">John </v>
      </c>
      <c r="M232" t="str">
        <f>IF(MONTH(Table1[[#This Row],[Date of Joining]])=1,"Yes","No")</f>
        <v>No</v>
      </c>
      <c r="N232" t="str">
        <f>IF(AND(Table1[[#This Row],[Age]] &gt; 35, Table1[[#This Row],[Experience (Years)]] &gt; 7), "Experienced", "Not Experienced")</f>
        <v>Not Experienced</v>
      </c>
      <c r="O232" s="4">
        <f>DATE(YEAR(Table1[[#This Row],[Date of Joining]]) + 1, MONTH(Table1[[#This Row],[Date of Joining]]), DAY(Table1[[#This Row],[Date of Joining]]))</f>
        <v>43419</v>
      </c>
      <c r="P232" s="4"/>
    </row>
    <row r="233" spans="1:16" x14ac:dyDescent="0.3">
      <c r="A233">
        <v>232</v>
      </c>
      <c r="B233" t="s">
        <v>249</v>
      </c>
      <c r="C233" t="s">
        <v>52</v>
      </c>
      <c r="D233" s="4">
        <v>40610</v>
      </c>
      <c r="E233">
        <v>4868</v>
      </c>
      <c r="F233">
        <v>36</v>
      </c>
      <c r="G233">
        <v>4</v>
      </c>
      <c r="H233">
        <v>4</v>
      </c>
      <c r="I233">
        <v>5</v>
      </c>
      <c r="J233" t="s">
        <v>12</v>
      </c>
      <c r="K233">
        <f t="shared" si="6"/>
        <v>4900</v>
      </c>
      <c r="L233" t="str">
        <f t="shared" si="7"/>
        <v xml:space="preserve">Susan </v>
      </c>
      <c r="M233" t="str">
        <f>IF(MONTH(Table1[[#This Row],[Date of Joining]])=1,"Yes","No")</f>
        <v>No</v>
      </c>
      <c r="N233" t="str">
        <f>IF(AND(Table1[[#This Row],[Age]] &gt; 35, Table1[[#This Row],[Experience (Years)]] &gt; 7), "Experienced", "Not Experienced")</f>
        <v>Not Experienced</v>
      </c>
      <c r="O233" s="4">
        <f>DATE(YEAR(Table1[[#This Row],[Date of Joining]]) + 1, MONTH(Table1[[#This Row],[Date of Joining]]), DAY(Table1[[#This Row],[Date of Joining]]))</f>
        <v>40976</v>
      </c>
      <c r="P233" s="4"/>
    </row>
    <row r="234" spans="1:16" x14ac:dyDescent="0.3">
      <c r="A234">
        <v>233</v>
      </c>
      <c r="B234" t="s">
        <v>250</v>
      </c>
      <c r="C234" t="s">
        <v>19</v>
      </c>
      <c r="D234" s="4">
        <v>44851</v>
      </c>
      <c r="E234">
        <v>8801</v>
      </c>
      <c r="F234">
        <v>30</v>
      </c>
      <c r="G234">
        <v>9</v>
      </c>
      <c r="H234">
        <v>6</v>
      </c>
      <c r="I234">
        <v>7</v>
      </c>
      <c r="J234" t="s">
        <v>12</v>
      </c>
      <c r="K234">
        <f t="shared" si="6"/>
        <v>721</v>
      </c>
      <c r="L234" t="str">
        <f t="shared" si="7"/>
        <v xml:space="preserve">Edward </v>
      </c>
      <c r="M234" t="str">
        <f>IF(MONTH(Table1[[#This Row],[Date of Joining]])=1,"Yes","No")</f>
        <v>No</v>
      </c>
      <c r="N234" t="str">
        <f>IF(AND(Table1[[#This Row],[Age]] &gt; 35, Table1[[#This Row],[Experience (Years)]] &gt; 7), "Experienced", "Not Experienced")</f>
        <v>Not Experienced</v>
      </c>
      <c r="O234" s="4">
        <f>DATE(YEAR(Table1[[#This Row],[Date of Joining]]) + 1, MONTH(Table1[[#This Row],[Date of Joining]]), DAY(Table1[[#This Row],[Date of Joining]]))</f>
        <v>45216</v>
      </c>
      <c r="P234" s="4"/>
    </row>
    <row r="235" spans="1:16" x14ac:dyDescent="0.3">
      <c r="A235">
        <v>234</v>
      </c>
      <c r="B235" t="s">
        <v>251</v>
      </c>
      <c r="C235" t="s">
        <v>14</v>
      </c>
      <c r="D235" s="4">
        <v>44434</v>
      </c>
      <c r="E235">
        <v>7019</v>
      </c>
      <c r="F235">
        <v>36</v>
      </c>
      <c r="G235">
        <v>1</v>
      </c>
      <c r="H235">
        <v>8</v>
      </c>
      <c r="I235">
        <v>10</v>
      </c>
      <c r="J235" t="s">
        <v>12</v>
      </c>
      <c r="K235">
        <f t="shared" si="6"/>
        <v>1132</v>
      </c>
      <c r="L235" t="str">
        <f t="shared" si="7"/>
        <v xml:space="preserve">Albert </v>
      </c>
      <c r="M235" t="str">
        <f>IF(MONTH(Table1[[#This Row],[Date of Joining]])=1,"Yes","No")</f>
        <v>No</v>
      </c>
      <c r="N235" t="str">
        <f>IF(AND(Table1[[#This Row],[Age]] &gt; 35, Table1[[#This Row],[Experience (Years)]] &gt; 7), "Experienced", "Not Experienced")</f>
        <v>Not Experienced</v>
      </c>
      <c r="O235" s="4">
        <f>DATE(YEAR(Table1[[#This Row],[Date of Joining]]) + 1, MONTH(Table1[[#This Row],[Date of Joining]]), DAY(Table1[[#This Row],[Date of Joining]]))</f>
        <v>44799</v>
      </c>
      <c r="P235" s="4"/>
    </row>
    <row r="236" spans="1:16" x14ac:dyDescent="0.3">
      <c r="A236">
        <v>235</v>
      </c>
      <c r="B236" t="s">
        <v>252</v>
      </c>
      <c r="C236" t="s">
        <v>25</v>
      </c>
      <c r="D236" s="4">
        <v>44857</v>
      </c>
      <c r="E236">
        <v>6345</v>
      </c>
      <c r="F236">
        <v>59</v>
      </c>
      <c r="G236">
        <v>12</v>
      </c>
      <c r="H236">
        <v>9</v>
      </c>
      <c r="I236">
        <v>12</v>
      </c>
      <c r="J236" t="s">
        <v>15</v>
      </c>
      <c r="K236">
        <f t="shared" si="6"/>
        <v>715</v>
      </c>
      <c r="L236" t="str">
        <f t="shared" si="7"/>
        <v xml:space="preserve">Misty </v>
      </c>
      <c r="M236" t="str">
        <f>IF(MONTH(Table1[[#This Row],[Date of Joining]])=1,"Yes","No")</f>
        <v>No</v>
      </c>
      <c r="N236" t="str">
        <f>IF(AND(Table1[[#This Row],[Age]] &gt; 35, Table1[[#This Row],[Experience (Years)]] &gt; 7), "Experienced", "Not Experienced")</f>
        <v>Experienced</v>
      </c>
      <c r="O236" s="4">
        <f>DATE(YEAR(Table1[[#This Row],[Date of Joining]]) + 1, MONTH(Table1[[#This Row],[Date of Joining]]), DAY(Table1[[#This Row],[Date of Joining]]))</f>
        <v>45222</v>
      </c>
      <c r="P236" s="4"/>
    </row>
    <row r="237" spans="1:16" x14ac:dyDescent="0.3">
      <c r="A237">
        <v>236</v>
      </c>
      <c r="B237" t="s">
        <v>253</v>
      </c>
      <c r="C237" t="s">
        <v>52</v>
      </c>
      <c r="D237" s="4">
        <v>44752</v>
      </c>
      <c r="E237">
        <v>8537</v>
      </c>
      <c r="F237">
        <v>33</v>
      </c>
      <c r="G237">
        <v>5</v>
      </c>
      <c r="H237">
        <v>4</v>
      </c>
      <c r="I237">
        <v>5</v>
      </c>
      <c r="J237" t="s">
        <v>12</v>
      </c>
      <c r="K237">
        <f t="shared" si="6"/>
        <v>818</v>
      </c>
      <c r="L237" t="str">
        <f t="shared" si="7"/>
        <v xml:space="preserve">Wendy </v>
      </c>
      <c r="M237" t="str">
        <f>IF(MONTH(Table1[[#This Row],[Date of Joining]])=1,"Yes","No")</f>
        <v>No</v>
      </c>
      <c r="N237" t="str">
        <f>IF(AND(Table1[[#This Row],[Age]] &gt; 35, Table1[[#This Row],[Experience (Years)]] &gt; 7), "Experienced", "Not Experienced")</f>
        <v>Not Experienced</v>
      </c>
      <c r="O237" s="4">
        <f>DATE(YEAR(Table1[[#This Row],[Date of Joining]]) + 1, MONTH(Table1[[#This Row],[Date of Joining]]), DAY(Table1[[#This Row],[Date of Joining]]))</f>
        <v>45117</v>
      </c>
      <c r="P237" s="4"/>
    </row>
    <row r="238" spans="1:16" x14ac:dyDescent="0.3">
      <c r="A238">
        <v>237</v>
      </c>
      <c r="B238" t="s">
        <v>254</v>
      </c>
      <c r="C238" t="s">
        <v>21</v>
      </c>
      <c r="D238" s="4">
        <v>43217</v>
      </c>
      <c r="E238">
        <v>4378</v>
      </c>
      <c r="F238">
        <v>46</v>
      </c>
      <c r="G238">
        <v>5</v>
      </c>
      <c r="H238">
        <v>9</v>
      </c>
      <c r="I238">
        <v>12</v>
      </c>
      <c r="J238" t="s">
        <v>15</v>
      </c>
      <c r="K238">
        <f t="shared" si="6"/>
        <v>2331</v>
      </c>
      <c r="L238" t="str">
        <f t="shared" si="7"/>
        <v xml:space="preserve">Carlos </v>
      </c>
      <c r="M238" t="str">
        <f>IF(MONTH(Table1[[#This Row],[Date of Joining]])=1,"Yes","No")</f>
        <v>No</v>
      </c>
      <c r="N238" t="str">
        <f>IF(AND(Table1[[#This Row],[Age]] &gt; 35, Table1[[#This Row],[Experience (Years)]] &gt; 7), "Experienced", "Not Experienced")</f>
        <v>Not Experienced</v>
      </c>
      <c r="O238" s="4">
        <f>DATE(YEAR(Table1[[#This Row],[Date of Joining]]) + 1, MONTH(Table1[[#This Row],[Date of Joining]]), DAY(Table1[[#This Row],[Date of Joining]]))</f>
        <v>43582</v>
      </c>
      <c r="P238" s="4"/>
    </row>
    <row r="239" spans="1:16" x14ac:dyDescent="0.3">
      <c r="A239">
        <v>238</v>
      </c>
      <c r="B239" t="s">
        <v>255</v>
      </c>
      <c r="C239" t="s">
        <v>17</v>
      </c>
      <c r="D239" s="4">
        <v>40870</v>
      </c>
      <c r="E239">
        <v>5012</v>
      </c>
      <c r="F239">
        <v>26</v>
      </c>
      <c r="G239">
        <v>1</v>
      </c>
      <c r="H239">
        <v>8</v>
      </c>
      <c r="I239">
        <v>10</v>
      </c>
      <c r="J239" t="s">
        <v>12</v>
      </c>
      <c r="K239">
        <f t="shared" si="6"/>
        <v>4645</v>
      </c>
      <c r="L239" t="str">
        <f t="shared" si="7"/>
        <v xml:space="preserve">Meghan </v>
      </c>
      <c r="M239" t="str">
        <f>IF(MONTH(Table1[[#This Row],[Date of Joining]])=1,"Yes","No")</f>
        <v>No</v>
      </c>
      <c r="N239" t="str">
        <f>IF(AND(Table1[[#This Row],[Age]] &gt; 35, Table1[[#This Row],[Experience (Years)]] &gt; 7), "Experienced", "Not Experienced")</f>
        <v>Not Experienced</v>
      </c>
      <c r="O239" s="4">
        <f>DATE(YEAR(Table1[[#This Row],[Date of Joining]]) + 1, MONTH(Table1[[#This Row],[Date of Joining]]), DAY(Table1[[#This Row],[Date of Joining]]))</f>
        <v>41236</v>
      </c>
      <c r="P239" s="4"/>
    </row>
    <row r="240" spans="1:16" x14ac:dyDescent="0.3">
      <c r="A240">
        <v>239</v>
      </c>
      <c r="B240" t="s">
        <v>256</v>
      </c>
      <c r="C240" t="s">
        <v>52</v>
      </c>
      <c r="D240" s="4">
        <v>45128</v>
      </c>
      <c r="E240">
        <v>5511</v>
      </c>
      <c r="F240">
        <v>55</v>
      </c>
      <c r="G240">
        <v>2</v>
      </c>
      <c r="H240">
        <v>7</v>
      </c>
      <c r="I240">
        <v>10</v>
      </c>
      <c r="J240" t="s">
        <v>12</v>
      </c>
      <c r="K240">
        <f t="shared" si="6"/>
        <v>447</v>
      </c>
      <c r="L240" t="str">
        <f t="shared" si="7"/>
        <v xml:space="preserve">Ashley </v>
      </c>
      <c r="M240" t="str">
        <f>IF(MONTH(Table1[[#This Row],[Date of Joining]])=1,"Yes","No")</f>
        <v>No</v>
      </c>
      <c r="N240" t="str">
        <f>IF(AND(Table1[[#This Row],[Age]] &gt; 35, Table1[[#This Row],[Experience (Years)]] &gt; 7), "Experienced", "Not Experienced")</f>
        <v>Not Experienced</v>
      </c>
      <c r="O240" s="4">
        <f>DATE(YEAR(Table1[[#This Row],[Date of Joining]]) + 1, MONTH(Table1[[#This Row],[Date of Joining]]), DAY(Table1[[#This Row],[Date of Joining]]))</f>
        <v>45494</v>
      </c>
      <c r="P240" s="4"/>
    </row>
    <row r="241" spans="1:16" x14ac:dyDescent="0.3">
      <c r="A241">
        <v>240</v>
      </c>
      <c r="B241" t="s">
        <v>257</v>
      </c>
      <c r="C241" t="s">
        <v>17</v>
      </c>
      <c r="D241" s="4">
        <v>44841</v>
      </c>
      <c r="E241">
        <v>6659</v>
      </c>
      <c r="F241">
        <v>35</v>
      </c>
      <c r="G241">
        <v>4</v>
      </c>
      <c r="H241">
        <v>8</v>
      </c>
      <c r="I241">
        <v>10</v>
      </c>
      <c r="J241" t="s">
        <v>12</v>
      </c>
      <c r="K241">
        <f t="shared" si="6"/>
        <v>731</v>
      </c>
      <c r="L241" t="str">
        <f t="shared" si="7"/>
        <v xml:space="preserve">Kyle </v>
      </c>
      <c r="M241" t="str">
        <f>IF(MONTH(Table1[[#This Row],[Date of Joining]])=1,"Yes","No")</f>
        <v>No</v>
      </c>
      <c r="N241" t="str">
        <f>IF(AND(Table1[[#This Row],[Age]] &gt; 35, Table1[[#This Row],[Experience (Years)]] &gt; 7), "Experienced", "Not Experienced")</f>
        <v>Not Experienced</v>
      </c>
      <c r="O241" s="4">
        <f>DATE(YEAR(Table1[[#This Row],[Date of Joining]]) + 1, MONTH(Table1[[#This Row],[Date of Joining]]), DAY(Table1[[#This Row],[Date of Joining]]))</f>
        <v>45206</v>
      </c>
      <c r="P241" s="4"/>
    </row>
    <row r="242" spans="1:16" x14ac:dyDescent="0.3">
      <c r="A242">
        <v>241</v>
      </c>
      <c r="B242" t="s">
        <v>258</v>
      </c>
      <c r="C242" t="s">
        <v>19</v>
      </c>
      <c r="D242" s="4">
        <v>43095</v>
      </c>
      <c r="E242">
        <v>6495</v>
      </c>
      <c r="F242">
        <v>39</v>
      </c>
      <c r="G242">
        <v>13</v>
      </c>
      <c r="H242">
        <v>9</v>
      </c>
      <c r="I242">
        <v>12</v>
      </c>
      <c r="J242" t="s">
        <v>15</v>
      </c>
      <c r="K242">
        <f t="shared" si="6"/>
        <v>2452</v>
      </c>
      <c r="L242" t="str">
        <f t="shared" si="7"/>
        <v xml:space="preserve">Laura </v>
      </c>
      <c r="M242" t="str">
        <f>IF(MONTH(Table1[[#This Row],[Date of Joining]])=1,"Yes","No")</f>
        <v>No</v>
      </c>
      <c r="N242" t="str">
        <f>IF(AND(Table1[[#This Row],[Age]] &gt; 35, Table1[[#This Row],[Experience (Years)]] &gt; 7), "Experienced", "Not Experienced")</f>
        <v>Experienced</v>
      </c>
      <c r="O242" s="4">
        <f>DATE(YEAR(Table1[[#This Row],[Date of Joining]]) + 1, MONTH(Table1[[#This Row],[Date of Joining]]), DAY(Table1[[#This Row],[Date of Joining]]))</f>
        <v>43460</v>
      </c>
      <c r="P242" s="4"/>
    </row>
    <row r="243" spans="1:16" x14ac:dyDescent="0.3">
      <c r="A243">
        <v>242</v>
      </c>
      <c r="B243" t="s">
        <v>259</v>
      </c>
      <c r="C243" t="s">
        <v>52</v>
      </c>
      <c r="D243" s="4">
        <v>40494</v>
      </c>
      <c r="E243">
        <v>8695</v>
      </c>
      <c r="F243">
        <v>23</v>
      </c>
      <c r="G243">
        <v>10</v>
      </c>
      <c r="H243">
        <v>8</v>
      </c>
      <c r="I243">
        <v>10</v>
      </c>
      <c r="J243" t="s">
        <v>12</v>
      </c>
      <c r="K243">
        <f t="shared" si="6"/>
        <v>5016</v>
      </c>
      <c r="L243" t="str">
        <f t="shared" si="7"/>
        <v xml:space="preserve">Ralph </v>
      </c>
      <c r="M243" t="str">
        <f>IF(MONTH(Table1[[#This Row],[Date of Joining]])=1,"Yes","No")</f>
        <v>No</v>
      </c>
      <c r="N243" t="str">
        <f>IF(AND(Table1[[#This Row],[Age]] &gt; 35, Table1[[#This Row],[Experience (Years)]] &gt; 7), "Experienced", "Not Experienced")</f>
        <v>Not Experienced</v>
      </c>
      <c r="O243" s="4">
        <f>DATE(YEAR(Table1[[#This Row],[Date of Joining]]) + 1, MONTH(Table1[[#This Row],[Date of Joining]]), DAY(Table1[[#This Row],[Date of Joining]]))</f>
        <v>40859</v>
      </c>
      <c r="P243" s="4"/>
    </row>
    <row r="244" spans="1:16" x14ac:dyDescent="0.3">
      <c r="A244">
        <v>243</v>
      </c>
      <c r="B244" t="s">
        <v>260</v>
      </c>
      <c r="C244" t="s">
        <v>11</v>
      </c>
      <c r="D244" s="4">
        <v>43508</v>
      </c>
      <c r="E244">
        <v>8030</v>
      </c>
      <c r="F244">
        <v>39</v>
      </c>
      <c r="G244">
        <v>7</v>
      </c>
      <c r="H244">
        <v>4</v>
      </c>
      <c r="I244">
        <v>5</v>
      </c>
      <c r="J244" t="s">
        <v>12</v>
      </c>
      <c r="K244">
        <f t="shared" si="6"/>
        <v>2046</v>
      </c>
      <c r="L244" t="str">
        <f t="shared" si="7"/>
        <v xml:space="preserve">Sean </v>
      </c>
      <c r="M244" t="str">
        <f>IF(MONTH(Table1[[#This Row],[Date of Joining]])=1,"Yes","No")</f>
        <v>No</v>
      </c>
      <c r="N244" t="str">
        <f>IF(AND(Table1[[#This Row],[Age]] &gt; 35, Table1[[#This Row],[Experience (Years)]] &gt; 7), "Experienced", "Not Experienced")</f>
        <v>Not Experienced</v>
      </c>
      <c r="O244" s="4">
        <f>DATE(YEAR(Table1[[#This Row],[Date of Joining]]) + 1, MONTH(Table1[[#This Row],[Date of Joining]]), DAY(Table1[[#This Row],[Date of Joining]]))</f>
        <v>43873</v>
      </c>
      <c r="P244" s="4"/>
    </row>
    <row r="245" spans="1:16" x14ac:dyDescent="0.3">
      <c r="A245">
        <v>244</v>
      </c>
      <c r="B245" t="s">
        <v>261</v>
      </c>
      <c r="C245" t="s">
        <v>25</v>
      </c>
      <c r="D245" s="4">
        <v>42725</v>
      </c>
      <c r="E245">
        <v>6154</v>
      </c>
      <c r="F245">
        <v>55</v>
      </c>
      <c r="G245">
        <v>3</v>
      </c>
      <c r="H245">
        <v>8</v>
      </c>
      <c r="I245">
        <v>10</v>
      </c>
      <c r="J245" t="s">
        <v>12</v>
      </c>
      <c r="K245">
        <f t="shared" si="6"/>
        <v>2817</v>
      </c>
      <c r="L245" t="str">
        <f t="shared" si="7"/>
        <v xml:space="preserve">Scott </v>
      </c>
      <c r="M245" t="str">
        <f>IF(MONTH(Table1[[#This Row],[Date of Joining]])=1,"Yes","No")</f>
        <v>No</v>
      </c>
      <c r="N245" t="str">
        <f>IF(AND(Table1[[#This Row],[Age]] &gt; 35, Table1[[#This Row],[Experience (Years)]] &gt; 7), "Experienced", "Not Experienced")</f>
        <v>Not Experienced</v>
      </c>
      <c r="O245" s="4">
        <f>DATE(YEAR(Table1[[#This Row],[Date of Joining]]) + 1, MONTH(Table1[[#This Row],[Date of Joining]]), DAY(Table1[[#This Row],[Date of Joining]]))</f>
        <v>43090</v>
      </c>
      <c r="P245" s="4"/>
    </row>
    <row r="246" spans="1:16" x14ac:dyDescent="0.3">
      <c r="A246">
        <v>245</v>
      </c>
      <c r="B246" t="s">
        <v>262</v>
      </c>
      <c r="C246" t="s">
        <v>25</v>
      </c>
      <c r="D246" s="4">
        <v>44201</v>
      </c>
      <c r="E246">
        <v>8997</v>
      </c>
      <c r="F246">
        <v>55</v>
      </c>
      <c r="G246">
        <v>14</v>
      </c>
      <c r="H246">
        <v>5</v>
      </c>
      <c r="I246">
        <v>7</v>
      </c>
      <c r="J246" t="s">
        <v>12</v>
      </c>
      <c r="K246">
        <f t="shared" si="6"/>
        <v>1363</v>
      </c>
      <c r="L246" t="str">
        <f t="shared" si="7"/>
        <v xml:space="preserve">Tiffany </v>
      </c>
      <c r="M246" t="str">
        <f>IF(MONTH(Table1[[#This Row],[Date of Joining]])=1,"Yes","No")</f>
        <v>Yes</v>
      </c>
      <c r="N246" t="str">
        <f>IF(AND(Table1[[#This Row],[Age]] &gt; 35, Table1[[#This Row],[Experience (Years)]] &gt; 7), "Experienced", "Not Experienced")</f>
        <v>Experienced</v>
      </c>
      <c r="O246" s="4">
        <f>DATE(YEAR(Table1[[#This Row],[Date of Joining]]) + 1, MONTH(Table1[[#This Row],[Date of Joining]]), DAY(Table1[[#This Row],[Date of Joining]]))</f>
        <v>44566</v>
      </c>
      <c r="P246" s="4"/>
    </row>
    <row r="247" spans="1:16" x14ac:dyDescent="0.3">
      <c r="A247">
        <v>246</v>
      </c>
      <c r="B247" t="s">
        <v>263</v>
      </c>
      <c r="C247" t="s">
        <v>25</v>
      </c>
      <c r="D247" s="4">
        <v>40982</v>
      </c>
      <c r="E247">
        <v>8101</v>
      </c>
      <c r="F247">
        <v>42</v>
      </c>
      <c r="G247">
        <v>1</v>
      </c>
      <c r="H247">
        <v>6</v>
      </c>
      <c r="I247">
        <v>7</v>
      </c>
      <c r="J247" t="s">
        <v>12</v>
      </c>
      <c r="K247">
        <f t="shared" si="6"/>
        <v>4534</v>
      </c>
      <c r="L247" t="str">
        <f t="shared" si="7"/>
        <v xml:space="preserve">Sheila </v>
      </c>
      <c r="M247" t="str">
        <f>IF(MONTH(Table1[[#This Row],[Date of Joining]])=1,"Yes","No")</f>
        <v>No</v>
      </c>
      <c r="N247" t="str">
        <f>IF(AND(Table1[[#This Row],[Age]] &gt; 35, Table1[[#This Row],[Experience (Years)]] &gt; 7), "Experienced", "Not Experienced")</f>
        <v>Not Experienced</v>
      </c>
      <c r="O247" s="4">
        <f>DATE(YEAR(Table1[[#This Row],[Date of Joining]]) + 1, MONTH(Table1[[#This Row],[Date of Joining]]), DAY(Table1[[#This Row],[Date of Joining]]))</f>
        <v>41347</v>
      </c>
      <c r="P247" s="4"/>
    </row>
    <row r="248" spans="1:16" x14ac:dyDescent="0.3">
      <c r="A248">
        <v>247</v>
      </c>
      <c r="B248" t="s">
        <v>264</v>
      </c>
      <c r="C248" t="s">
        <v>21</v>
      </c>
      <c r="D248" s="4">
        <v>40584</v>
      </c>
      <c r="E248">
        <v>8066</v>
      </c>
      <c r="F248">
        <v>34</v>
      </c>
      <c r="G248">
        <v>4</v>
      </c>
      <c r="H248">
        <v>8</v>
      </c>
      <c r="I248">
        <v>10</v>
      </c>
      <c r="J248" t="s">
        <v>12</v>
      </c>
      <c r="K248">
        <f t="shared" si="6"/>
        <v>4928</v>
      </c>
      <c r="L248" t="str">
        <f t="shared" si="7"/>
        <v xml:space="preserve">Samantha </v>
      </c>
      <c r="M248" t="str">
        <f>IF(MONTH(Table1[[#This Row],[Date of Joining]])=1,"Yes","No")</f>
        <v>No</v>
      </c>
      <c r="N248" t="str">
        <f>IF(AND(Table1[[#This Row],[Age]] &gt; 35, Table1[[#This Row],[Experience (Years)]] &gt; 7), "Experienced", "Not Experienced")</f>
        <v>Not Experienced</v>
      </c>
      <c r="O248" s="4">
        <f>DATE(YEAR(Table1[[#This Row],[Date of Joining]]) + 1, MONTH(Table1[[#This Row],[Date of Joining]]), DAY(Table1[[#This Row],[Date of Joining]]))</f>
        <v>40949</v>
      </c>
      <c r="P248" s="4"/>
    </row>
    <row r="249" spans="1:16" x14ac:dyDescent="0.3">
      <c r="A249">
        <v>248</v>
      </c>
      <c r="B249" t="s">
        <v>265</v>
      </c>
      <c r="C249" t="s">
        <v>11</v>
      </c>
      <c r="D249" s="4">
        <v>42139</v>
      </c>
      <c r="E249">
        <v>8591</v>
      </c>
      <c r="F249">
        <v>22</v>
      </c>
      <c r="G249">
        <v>4</v>
      </c>
      <c r="H249">
        <v>5</v>
      </c>
      <c r="I249">
        <v>7</v>
      </c>
      <c r="J249" t="s">
        <v>12</v>
      </c>
      <c r="K249">
        <f t="shared" si="6"/>
        <v>3393</v>
      </c>
      <c r="L249" t="str">
        <f t="shared" si="7"/>
        <v xml:space="preserve">Laura </v>
      </c>
      <c r="M249" t="str">
        <f>IF(MONTH(Table1[[#This Row],[Date of Joining]])=1,"Yes","No")</f>
        <v>No</v>
      </c>
      <c r="N249" t="str">
        <f>IF(AND(Table1[[#This Row],[Age]] &gt; 35, Table1[[#This Row],[Experience (Years)]] &gt; 7), "Experienced", "Not Experienced")</f>
        <v>Not Experienced</v>
      </c>
      <c r="O249" s="4">
        <f>DATE(YEAR(Table1[[#This Row],[Date of Joining]]) + 1, MONTH(Table1[[#This Row],[Date of Joining]]), DAY(Table1[[#This Row],[Date of Joining]]))</f>
        <v>42505</v>
      </c>
      <c r="P249" s="4"/>
    </row>
    <row r="250" spans="1:16" x14ac:dyDescent="0.3">
      <c r="A250">
        <v>249</v>
      </c>
      <c r="B250" t="s">
        <v>266</v>
      </c>
      <c r="C250" t="s">
        <v>25</v>
      </c>
      <c r="D250" s="4">
        <v>41396</v>
      </c>
      <c r="E250">
        <v>6196</v>
      </c>
      <c r="F250">
        <v>37</v>
      </c>
      <c r="G250">
        <v>1</v>
      </c>
      <c r="H250">
        <v>6</v>
      </c>
      <c r="I250">
        <v>7</v>
      </c>
      <c r="J250" t="s">
        <v>12</v>
      </c>
      <c r="K250">
        <f t="shared" si="6"/>
        <v>4126</v>
      </c>
      <c r="L250" t="str">
        <f t="shared" si="7"/>
        <v xml:space="preserve">Amanda </v>
      </c>
      <c r="M250" t="str">
        <f>IF(MONTH(Table1[[#This Row],[Date of Joining]])=1,"Yes","No")</f>
        <v>No</v>
      </c>
      <c r="N250" t="str">
        <f>IF(AND(Table1[[#This Row],[Age]] &gt; 35, Table1[[#This Row],[Experience (Years)]] &gt; 7), "Experienced", "Not Experienced")</f>
        <v>Not Experienced</v>
      </c>
      <c r="O250" s="4">
        <f>DATE(YEAR(Table1[[#This Row],[Date of Joining]]) + 1, MONTH(Table1[[#This Row],[Date of Joining]]), DAY(Table1[[#This Row],[Date of Joining]]))</f>
        <v>41761</v>
      </c>
      <c r="P250" s="4"/>
    </row>
    <row r="251" spans="1:16" x14ac:dyDescent="0.3">
      <c r="A251">
        <v>250</v>
      </c>
      <c r="B251" t="s">
        <v>267</v>
      </c>
      <c r="C251" t="s">
        <v>17</v>
      </c>
      <c r="D251" s="4">
        <v>42614</v>
      </c>
      <c r="E251">
        <v>8987</v>
      </c>
      <c r="F251">
        <v>50</v>
      </c>
      <c r="G251">
        <v>12</v>
      </c>
      <c r="H251">
        <v>9</v>
      </c>
      <c r="I251">
        <v>12</v>
      </c>
      <c r="J251" t="s">
        <v>15</v>
      </c>
      <c r="K251">
        <f t="shared" si="6"/>
        <v>2927</v>
      </c>
      <c r="L251" t="str">
        <f t="shared" si="7"/>
        <v xml:space="preserve">Victor </v>
      </c>
      <c r="M251" t="str">
        <f>IF(MONTH(Table1[[#This Row],[Date of Joining]])=1,"Yes","No")</f>
        <v>No</v>
      </c>
      <c r="N251" t="str">
        <f>IF(AND(Table1[[#This Row],[Age]] &gt; 35, Table1[[#This Row],[Experience (Years)]] &gt; 7), "Experienced", "Not Experienced")</f>
        <v>Experienced</v>
      </c>
      <c r="O251" s="4">
        <f>DATE(YEAR(Table1[[#This Row],[Date of Joining]]) + 1, MONTH(Table1[[#This Row],[Date of Joining]]), DAY(Table1[[#This Row],[Date of Joining]]))</f>
        <v>42979</v>
      </c>
      <c r="P251" s="4"/>
    </row>
    <row r="252" spans="1:16" x14ac:dyDescent="0.3">
      <c r="A252">
        <v>251</v>
      </c>
      <c r="B252" t="s">
        <v>268</v>
      </c>
      <c r="C252" t="s">
        <v>17</v>
      </c>
      <c r="D252" s="4">
        <v>41600</v>
      </c>
      <c r="E252">
        <v>5553</v>
      </c>
      <c r="F252">
        <v>35</v>
      </c>
      <c r="G252">
        <v>4</v>
      </c>
      <c r="H252">
        <v>4</v>
      </c>
      <c r="I252">
        <v>5</v>
      </c>
      <c r="J252" t="s">
        <v>12</v>
      </c>
      <c r="K252">
        <f t="shared" si="6"/>
        <v>3926</v>
      </c>
      <c r="L252" t="str">
        <f t="shared" si="7"/>
        <v xml:space="preserve">Nicole </v>
      </c>
      <c r="M252" t="str">
        <f>IF(MONTH(Table1[[#This Row],[Date of Joining]])=1,"Yes","No")</f>
        <v>No</v>
      </c>
      <c r="N252" t="str">
        <f>IF(AND(Table1[[#This Row],[Age]] &gt; 35, Table1[[#This Row],[Experience (Years)]] &gt; 7), "Experienced", "Not Experienced")</f>
        <v>Not Experienced</v>
      </c>
      <c r="O252" s="4">
        <f>DATE(YEAR(Table1[[#This Row],[Date of Joining]]) + 1, MONTH(Table1[[#This Row],[Date of Joining]]), DAY(Table1[[#This Row],[Date of Joining]]))</f>
        <v>41965</v>
      </c>
      <c r="P252" s="4"/>
    </row>
    <row r="253" spans="1:16" x14ac:dyDescent="0.3">
      <c r="A253">
        <v>252</v>
      </c>
      <c r="B253" t="s">
        <v>269</v>
      </c>
      <c r="C253" t="s">
        <v>11</v>
      </c>
      <c r="D253" s="4">
        <v>41032</v>
      </c>
      <c r="E253">
        <v>4416</v>
      </c>
      <c r="F253">
        <v>55</v>
      </c>
      <c r="G253">
        <v>12</v>
      </c>
      <c r="H253">
        <v>6</v>
      </c>
      <c r="I253">
        <v>7</v>
      </c>
      <c r="J253" t="s">
        <v>12</v>
      </c>
      <c r="K253">
        <f t="shared" si="6"/>
        <v>4485</v>
      </c>
      <c r="L253" t="str">
        <f t="shared" si="7"/>
        <v xml:space="preserve">Mr. </v>
      </c>
      <c r="M253" t="str">
        <f>IF(MONTH(Table1[[#This Row],[Date of Joining]])=1,"Yes","No")</f>
        <v>No</v>
      </c>
      <c r="N253" t="str">
        <f>IF(AND(Table1[[#This Row],[Age]] &gt; 35, Table1[[#This Row],[Experience (Years)]] &gt; 7), "Experienced", "Not Experienced")</f>
        <v>Experienced</v>
      </c>
      <c r="O253" s="4">
        <f>DATE(YEAR(Table1[[#This Row],[Date of Joining]]) + 1, MONTH(Table1[[#This Row],[Date of Joining]]), DAY(Table1[[#This Row],[Date of Joining]]))</f>
        <v>41397</v>
      </c>
      <c r="P253" s="4"/>
    </row>
    <row r="254" spans="1:16" x14ac:dyDescent="0.3">
      <c r="A254">
        <v>253</v>
      </c>
      <c r="B254" t="s">
        <v>270</v>
      </c>
      <c r="C254" t="s">
        <v>21</v>
      </c>
      <c r="D254" s="4">
        <v>40589</v>
      </c>
      <c r="E254">
        <v>7530</v>
      </c>
      <c r="F254">
        <v>59</v>
      </c>
      <c r="G254">
        <v>13</v>
      </c>
      <c r="H254">
        <v>7</v>
      </c>
      <c r="I254">
        <v>10</v>
      </c>
      <c r="J254" t="s">
        <v>12</v>
      </c>
      <c r="K254">
        <f t="shared" si="6"/>
        <v>4923</v>
      </c>
      <c r="L254" t="str">
        <f t="shared" si="7"/>
        <v xml:space="preserve">Laura </v>
      </c>
      <c r="M254" t="str">
        <f>IF(MONTH(Table1[[#This Row],[Date of Joining]])=1,"Yes","No")</f>
        <v>No</v>
      </c>
      <c r="N254" t="str">
        <f>IF(AND(Table1[[#This Row],[Age]] &gt; 35, Table1[[#This Row],[Experience (Years)]] &gt; 7), "Experienced", "Not Experienced")</f>
        <v>Experienced</v>
      </c>
      <c r="O254" s="4">
        <f>DATE(YEAR(Table1[[#This Row],[Date of Joining]]) + 1, MONTH(Table1[[#This Row],[Date of Joining]]), DAY(Table1[[#This Row],[Date of Joining]]))</f>
        <v>40954</v>
      </c>
      <c r="P254" s="4"/>
    </row>
    <row r="255" spans="1:16" x14ac:dyDescent="0.3">
      <c r="A255">
        <v>254</v>
      </c>
      <c r="B255" t="s">
        <v>271</v>
      </c>
      <c r="C255" t="s">
        <v>17</v>
      </c>
      <c r="D255" s="4">
        <v>41663</v>
      </c>
      <c r="E255">
        <v>6296</v>
      </c>
      <c r="F255">
        <v>32</v>
      </c>
      <c r="G255">
        <v>9</v>
      </c>
      <c r="H255">
        <v>7</v>
      </c>
      <c r="I255">
        <v>10</v>
      </c>
      <c r="J255" t="s">
        <v>12</v>
      </c>
      <c r="K255">
        <f t="shared" si="6"/>
        <v>3864</v>
      </c>
      <c r="L255" t="str">
        <f t="shared" si="7"/>
        <v xml:space="preserve">Peggy </v>
      </c>
      <c r="M255" t="str">
        <f>IF(MONTH(Table1[[#This Row],[Date of Joining]])=1,"Yes","No")</f>
        <v>Yes</v>
      </c>
      <c r="N255" t="str">
        <f>IF(AND(Table1[[#This Row],[Age]] &gt; 35, Table1[[#This Row],[Experience (Years)]] &gt; 7), "Experienced", "Not Experienced")</f>
        <v>Not Experienced</v>
      </c>
      <c r="O255" s="4">
        <f>DATE(YEAR(Table1[[#This Row],[Date of Joining]]) + 1, MONTH(Table1[[#This Row],[Date of Joining]]), DAY(Table1[[#This Row],[Date of Joining]]))</f>
        <v>42028</v>
      </c>
      <c r="P255" s="4"/>
    </row>
    <row r="256" spans="1:16" x14ac:dyDescent="0.3">
      <c r="A256">
        <v>255</v>
      </c>
      <c r="B256" t="s">
        <v>272</v>
      </c>
      <c r="C256" t="s">
        <v>21</v>
      </c>
      <c r="D256" s="4">
        <v>42872</v>
      </c>
      <c r="E256">
        <v>8795</v>
      </c>
      <c r="F256">
        <v>50</v>
      </c>
      <c r="G256">
        <v>6</v>
      </c>
      <c r="H256">
        <v>7</v>
      </c>
      <c r="I256">
        <v>10</v>
      </c>
      <c r="J256" t="s">
        <v>12</v>
      </c>
      <c r="K256">
        <f t="shared" si="6"/>
        <v>2671</v>
      </c>
      <c r="L256" t="str">
        <f t="shared" si="7"/>
        <v xml:space="preserve">Matthew </v>
      </c>
      <c r="M256" t="str">
        <f>IF(MONTH(Table1[[#This Row],[Date of Joining]])=1,"Yes","No")</f>
        <v>No</v>
      </c>
      <c r="N256" t="str">
        <f>IF(AND(Table1[[#This Row],[Age]] &gt; 35, Table1[[#This Row],[Experience (Years)]] &gt; 7), "Experienced", "Not Experienced")</f>
        <v>Not Experienced</v>
      </c>
      <c r="O256" s="4">
        <f>DATE(YEAR(Table1[[#This Row],[Date of Joining]]) + 1, MONTH(Table1[[#This Row],[Date of Joining]]), DAY(Table1[[#This Row],[Date of Joining]]))</f>
        <v>43237</v>
      </c>
      <c r="P256" s="4"/>
    </row>
    <row r="257" spans="1:16" x14ac:dyDescent="0.3">
      <c r="A257">
        <v>256</v>
      </c>
      <c r="B257" t="s">
        <v>273</v>
      </c>
      <c r="C257" t="s">
        <v>14</v>
      </c>
      <c r="D257" s="4">
        <v>42595</v>
      </c>
      <c r="E257">
        <v>8919</v>
      </c>
      <c r="F257">
        <v>26</v>
      </c>
      <c r="G257">
        <v>8</v>
      </c>
      <c r="H257">
        <v>9</v>
      </c>
      <c r="I257">
        <v>12</v>
      </c>
      <c r="J257" t="s">
        <v>15</v>
      </c>
      <c r="K257">
        <f t="shared" si="6"/>
        <v>2945</v>
      </c>
      <c r="L257" t="str">
        <f t="shared" si="7"/>
        <v xml:space="preserve">Barbara </v>
      </c>
      <c r="M257" t="str">
        <f>IF(MONTH(Table1[[#This Row],[Date of Joining]])=1,"Yes","No")</f>
        <v>No</v>
      </c>
      <c r="N257" t="str">
        <f>IF(AND(Table1[[#This Row],[Age]] &gt; 35, Table1[[#This Row],[Experience (Years)]] &gt; 7), "Experienced", "Not Experienced")</f>
        <v>Not Experienced</v>
      </c>
      <c r="O257" s="4">
        <f>DATE(YEAR(Table1[[#This Row],[Date of Joining]]) + 1, MONTH(Table1[[#This Row],[Date of Joining]]), DAY(Table1[[#This Row],[Date of Joining]]))</f>
        <v>42960</v>
      </c>
      <c r="P257" s="4"/>
    </row>
    <row r="258" spans="1:16" x14ac:dyDescent="0.3">
      <c r="A258">
        <v>257</v>
      </c>
      <c r="B258" t="s">
        <v>274</v>
      </c>
      <c r="C258" t="s">
        <v>52</v>
      </c>
      <c r="D258" s="4">
        <v>44362</v>
      </c>
      <c r="E258">
        <v>3812</v>
      </c>
      <c r="F258">
        <v>58</v>
      </c>
      <c r="G258">
        <v>12</v>
      </c>
      <c r="H258">
        <v>9</v>
      </c>
      <c r="I258">
        <v>12</v>
      </c>
      <c r="J258" t="s">
        <v>15</v>
      </c>
      <c r="K258">
        <f t="shared" si="6"/>
        <v>1203</v>
      </c>
      <c r="L258" t="str">
        <f t="shared" si="7"/>
        <v xml:space="preserve">Timothy </v>
      </c>
      <c r="M258" t="str">
        <f>IF(MONTH(Table1[[#This Row],[Date of Joining]])=1,"Yes","No")</f>
        <v>No</v>
      </c>
      <c r="N258" t="str">
        <f>IF(AND(Table1[[#This Row],[Age]] &gt; 35, Table1[[#This Row],[Experience (Years)]] &gt; 7), "Experienced", "Not Experienced")</f>
        <v>Experienced</v>
      </c>
      <c r="O258" s="4">
        <f>DATE(YEAR(Table1[[#This Row],[Date of Joining]]) + 1, MONTH(Table1[[#This Row],[Date of Joining]]), DAY(Table1[[#This Row],[Date of Joining]]))</f>
        <v>44727</v>
      </c>
      <c r="P258" s="4"/>
    </row>
    <row r="259" spans="1:16" x14ac:dyDescent="0.3">
      <c r="A259">
        <v>258</v>
      </c>
      <c r="B259" t="s">
        <v>275</v>
      </c>
      <c r="C259" t="s">
        <v>25</v>
      </c>
      <c r="D259" s="4">
        <v>42128</v>
      </c>
      <c r="E259">
        <v>4022</v>
      </c>
      <c r="F259">
        <v>44</v>
      </c>
      <c r="G259">
        <v>1</v>
      </c>
      <c r="H259">
        <v>8</v>
      </c>
      <c r="I259">
        <v>10</v>
      </c>
      <c r="J259" t="s">
        <v>12</v>
      </c>
      <c r="K259">
        <f t="shared" ref="K259:K301" si="8">DAYS360(D259,$H$306,FALSE)</f>
        <v>3404</v>
      </c>
      <c r="L259" t="str">
        <f t="shared" ref="L259:L301" si="9">LEFT(B259,FIND(" ",B259))</f>
        <v xml:space="preserve">Terry </v>
      </c>
      <c r="M259" t="str">
        <f>IF(MONTH(Table1[[#This Row],[Date of Joining]])=1,"Yes","No")</f>
        <v>No</v>
      </c>
      <c r="N259" t="str">
        <f>IF(AND(Table1[[#This Row],[Age]] &gt; 35, Table1[[#This Row],[Experience (Years)]] &gt; 7), "Experienced", "Not Experienced")</f>
        <v>Not Experienced</v>
      </c>
      <c r="O259" s="4">
        <f>DATE(YEAR(Table1[[#This Row],[Date of Joining]]) + 1, MONTH(Table1[[#This Row],[Date of Joining]]), DAY(Table1[[#This Row],[Date of Joining]]))</f>
        <v>42494</v>
      </c>
      <c r="P259" s="4"/>
    </row>
    <row r="260" spans="1:16" x14ac:dyDescent="0.3">
      <c r="A260">
        <v>259</v>
      </c>
      <c r="B260" t="s">
        <v>276</v>
      </c>
      <c r="C260" t="s">
        <v>21</v>
      </c>
      <c r="D260" s="4">
        <v>42435</v>
      </c>
      <c r="E260">
        <v>8035</v>
      </c>
      <c r="F260">
        <v>23</v>
      </c>
      <c r="G260">
        <v>13</v>
      </c>
      <c r="H260">
        <v>8</v>
      </c>
      <c r="I260">
        <v>10</v>
      </c>
      <c r="J260" t="s">
        <v>12</v>
      </c>
      <c r="K260">
        <f t="shared" si="8"/>
        <v>3102</v>
      </c>
      <c r="L260" t="str">
        <f t="shared" si="9"/>
        <v xml:space="preserve">Tammy </v>
      </c>
      <c r="M260" t="str">
        <f>IF(MONTH(Table1[[#This Row],[Date of Joining]])=1,"Yes","No")</f>
        <v>No</v>
      </c>
      <c r="N260" t="str">
        <f>IF(AND(Table1[[#This Row],[Age]] &gt; 35, Table1[[#This Row],[Experience (Years)]] &gt; 7), "Experienced", "Not Experienced")</f>
        <v>Not Experienced</v>
      </c>
      <c r="O260" s="4">
        <f>DATE(YEAR(Table1[[#This Row],[Date of Joining]]) + 1, MONTH(Table1[[#This Row],[Date of Joining]]), DAY(Table1[[#This Row],[Date of Joining]]))</f>
        <v>42800</v>
      </c>
      <c r="P260" s="4"/>
    </row>
    <row r="261" spans="1:16" x14ac:dyDescent="0.3">
      <c r="A261">
        <v>260</v>
      </c>
      <c r="B261" t="s">
        <v>277</v>
      </c>
      <c r="C261" t="s">
        <v>21</v>
      </c>
      <c r="D261" s="4">
        <v>43081</v>
      </c>
      <c r="E261">
        <v>5082</v>
      </c>
      <c r="F261">
        <v>41</v>
      </c>
      <c r="G261">
        <v>11</v>
      </c>
      <c r="H261">
        <v>9</v>
      </c>
      <c r="I261">
        <v>12</v>
      </c>
      <c r="J261" t="s">
        <v>15</v>
      </c>
      <c r="K261">
        <f t="shared" si="8"/>
        <v>2466</v>
      </c>
      <c r="L261" t="str">
        <f t="shared" si="9"/>
        <v xml:space="preserve">Susan </v>
      </c>
      <c r="M261" t="str">
        <f>IF(MONTH(Table1[[#This Row],[Date of Joining]])=1,"Yes","No")</f>
        <v>No</v>
      </c>
      <c r="N261" t="str">
        <f>IF(AND(Table1[[#This Row],[Age]] &gt; 35, Table1[[#This Row],[Experience (Years)]] &gt; 7), "Experienced", "Not Experienced")</f>
        <v>Experienced</v>
      </c>
      <c r="O261" s="4">
        <f>DATE(YEAR(Table1[[#This Row],[Date of Joining]]) + 1, MONTH(Table1[[#This Row],[Date of Joining]]), DAY(Table1[[#This Row],[Date of Joining]]))</f>
        <v>43446</v>
      </c>
      <c r="P261" s="4"/>
    </row>
    <row r="262" spans="1:16" x14ac:dyDescent="0.3">
      <c r="A262">
        <v>261</v>
      </c>
      <c r="B262" t="s">
        <v>278</v>
      </c>
      <c r="C262" t="s">
        <v>52</v>
      </c>
      <c r="D262" s="4">
        <v>42280</v>
      </c>
      <c r="E262">
        <v>6927</v>
      </c>
      <c r="F262">
        <v>34</v>
      </c>
      <c r="G262">
        <v>11</v>
      </c>
      <c r="H262">
        <v>7</v>
      </c>
      <c r="I262">
        <v>10</v>
      </c>
      <c r="J262" t="s">
        <v>12</v>
      </c>
      <c r="K262">
        <f t="shared" si="8"/>
        <v>3255</v>
      </c>
      <c r="L262" t="str">
        <f t="shared" si="9"/>
        <v xml:space="preserve">Lori </v>
      </c>
      <c r="M262" t="str">
        <f>IF(MONTH(Table1[[#This Row],[Date of Joining]])=1,"Yes","No")</f>
        <v>No</v>
      </c>
      <c r="N262" t="str">
        <f>IF(AND(Table1[[#This Row],[Age]] &gt; 35, Table1[[#This Row],[Experience (Years)]] &gt; 7), "Experienced", "Not Experienced")</f>
        <v>Not Experienced</v>
      </c>
      <c r="O262" s="4">
        <f>DATE(YEAR(Table1[[#This Row],[Date of Joining]]) + 1, MONTH(Table1[[#This Row],[Date of Joining]]), DAY(Table1[[#This Row],[Date of Joining]]))</f>
        <v>42646</v>
      </c>
      <c r="P262" s="4"/>
    </row>
    <row r="263" spans="1:16" x14ac:dyDescent="0.3">
      <c r="A263">
        <v>262</v>
      </c>
      <c r="B263" t="s">
        <v>279</v>
      </c>
      <c r="C263" t="s">
        <v>52</v>
      </c>
      <c r="D263" s="4">
        <v>43337</v>
      </c>
      <c r="E263">
        <v>8829</v>
      </c>
      <c r="F263">
        <v>55</v>
      </c>
      <c r="G263">
        <v>9</v>
      </c>
      <c r="H263">
        <v>7</v>
      </c>
      <c r="I263">
        <v>10</v>
      </c>
      <c r="J263" t="s">
        <v>12</v>
      </c>
      <c r="K263">
        <f t="shared" si="8"/>
        <v>2213</v>
      </c>
      <c r="L263" t="str">
        <f t="shared" si="9"/>
        <v xml:space="preserve">Troy </v>
      </c>
      <c r="M263" t="str">
        <f>IF(MONTH(Table1[[#This Row],[Date of Joining]])=1,"Yes","No")</f>
        <v>No</v>
      </c>
      <c r="N263" t="str">
        <f>IF(AND(Table1[[#This Row],[Age]] &gt; 35, Table1[[#This Row],[Experience (Years)]] &gt; 7), "Experienced", "Not Experienced")</f>
        <v>Experienced</v>
      </c>
      <c r="O263" s="4">
        <f>DATE(YEAR(Table1[[#This Row],[Date of Joining]]) + 1, MONTH(Table1[[#This Row],[Date of Joining]]), DAY(Table1[[#This Row],[Date of Joining]]))</f>
        <v>43702</v>
      </c>
      <c r="P263" s="4"/>
    </row>
    <row r="264" spans="1:16" x14ac:dyDescent="0.3">
      <c r="A264">
        <v>263</v>
      </c>
      <c r="B264" t="s">
        <v>280</v>
      </c>
      <c r="C264" t="s">
        <v>14</v>
      </c>
      <c r="D264" s="4">
        <v>42514</v>
      </c>
      <c r="E264">
        <v>5111</v>
      </c>
      <c r="F264">
        <v>50</v>
      </c>
      <c r="G264">
        <v>14</v>
      </c>
      <c r="H264">
        <v>5</v>
      </c>
      <c r="I264">
        <v>7</v>
      </c>
      <c r="J264" t="s">
        <v>12</v>
      </c>
      <c r="K264">
        <f t="shared" si="8"/>
        <v>3024</v>
      </c>
      <c r="L264" t="str">
        <f t="shared" si="9"/>
        <v xml:space="preserve">Steven </v>
      </c>
      <c r="M264" t="str">
        <f>IF(MONTH(Table1[[#This Row],[Date of Joining]])=1,"Yes","No")</f>
        <v>No</v>
      </c>
      <c r="N264" t="str">
        <f>IF(AND(Table1[[#This Row],[Age]] &gt; 35, Table1[[#This Row],[Experience (Years)]] &gt; 7), "Experienced", "Not Experienced")</f>
        <v>Experienced</v>
      </c>
      <c r="O264" s="4">
        <f>DATE(YEAR(Table1[[#This Row],[Date of Joining]]) + 1, MONTH(Table1[[#This Row],[Date of Joining]]), DAY(Table1[[#This Row],[Date of Joining]]))</f>
        <v>42879</v>
      </c>
      <c r="P264" s="4"/>
    </row>
    <row r="265" spans="1:16" x14ac:dyDescent="0.3">
      <c r="A265">
        <v>264</v>
      </c>
      <c r="B265" t="s">
        <v>281</v>
      </c>
      <c r="C265" t="s">
        <v>14</v>
      </c>
      <c r="D265" s="4">
        <v>43130</v>
      </c>
      <c r="E265">
        <v>8352</v>
      </c>
      <c r="F265">
        <v>51</v>
      </c>
      <c r="G265">
        <v>2</v>
      </c>
      <c r="H265">
        <v>4</v>
      </c>
      <c r="I265">
        <v>5</v>
      </c>
      <c r="J265" t="s">
        <v>12</v>
      </c>
      <c r="K265">
        <f t="shared" si="8"/>
        <v>2418</v>
      </c>
      <c r="L265" t="str">
        <f t="shared" si="9"/>
        <v xml:space="preserve">Susan </v>
      </c>
      <c r="M265" t="str">
        <f>IF(MONTH(Table1[[#This Row],[Date of Joining]])=1,"Yes","No")</f>
        <v>Yes</v>
      </c>
      <c r="N265" t="str">
        <f>IF(AND(Table1[[#This Row],[Age]] &gt; 35, Table1[[#This Row],[Experience (Years)]] &gt; 7), "Experienced", "Not Experienced")</f>
        <v>Not Experienced</v>
      </c>
      <c r="O265" s="4">
        <f>DATE(YEAR(Table1[[#This Row],[Date of Joining]]) + 1, MONTH(Table1[[#This Row],[Date of Joining]]), DAY(Table1[[#This Row],[Date of Joining]]))</f>
        <v>43495</v>
      </c>
      <c r="P265" s="4"/>
    </row>
    <row r="266" spans="1:16" x14ac:dyDescent="0.3">
      <c r="A266">
        <v>265</v>
      </c>
      <c r="B266" t="s">
        <v>282</v>
      </c>
      <c r="C266" t="s">
        <v>25</v>
      </c>
      <c r="D266" s="4">
        <v>44841</v>
      </c>
      <c r="E266">
        <v>7666</v>
      </c>
      <c r="F266">
        <v>30</v>
      </c>
      <c r="G266">
        <v>10</v>
      </c>
      <c r="H266">
        <v>8</v>
      </c>
      <c r="I266">
        <v>10</v>
      </c>
      <c r="J266" t="s">
        <v>12</v>
      </c>
      <c r="K266">
        <f t="shared" si="8"/>
        <v>731</v>
      </c>
      <c r="L266" t="str">
        <f t="shared" si="9"/>
        <v xml:space="preserve">Patricia </v>
      </c>
      <c r="M266" t="str">
        <f>IF(MONTH(Table1[[#This Row],[Date of Joining]])=1,"Yes","No")</f>
        <v>No</v>
      </c>
      <c r="N266" t="str">
        <f>IF(AND(Table1[[#This Row],[Age]] &gt; 35, Table1[[#This Row],[Experience (Years)]] &gt; 7), "Experienced", "Not Experienced")</f>
        <v>Not Experienced</v>
      </c>
      <c r="O266" s="4">
        <f>DATE(YEAR(Table1[[#This Row],[Date of Joining]]) + 1, MONTH(Table1[[#This Row],[Date of Joining]]), DAY(Table1[[#This Row],[Date of Joining]]))</f>
        <v>45206</v>
      </c>
      <c r="P266" s="4"/>
    </row>
    <row r="267" spans="1:16" x14ac:dyDescent="0.3">
      <c r="A267">
        <v>266</v>
      </c>
      <c r="B267" t="s">
        <v>283</v>
      </c>
      <c r="C267" t="s">
        <v>25</v>
      </c>
      <c r="D267" s="4">
        <v>43291</v>
      </c>
      <c r="E267">
        <v>6289</v>
      </c>
      <c r="F267">
        <v>38</v>
      </c>
      <c r="G267">
        <v>4</v>
      </c>
      <c r="H267">
        <v>4</v>
      </c>
      <c r="I267">
        <v>5</v>
      </c>
      <c r="J267" t="s">
        <v>12</v>
      </c>
      <c r="K267">
        <f t="shared" si="8"/>
        <v>2258</v>
      </c>
      <c r="L267" t="str">
        <f t="shared" si="9"/>
        <v xml:space="preserve">Nathan </v>
      </c>
      <c r="M267" t="str">
        <f>IF(MONTH(Table1[[#This Row],[Date of Joining]])=1,"Yes","No")</f>
        <v>No</v>
      </c>
      <c r="N267" t="str">
        <f>IF(AND(Table1[[#This Row],[Age]] &gt; 35, Table1[[#This Row],[Experience (Years)]] &gt; 7), "Experienced", "Not Experienced")</f>
        <v>Not Experienced</v>
      </c>
      <c r="O267" s="4">
        <f>DATE(YEAR(Table1[[#This Row],[Date of Joining]]) + 1, MONTH(Table1[[#This Row],[Date of Joining]]), DAY(Table1[[#This Row],[Date of Joining]]))</f>
        <v>43656</v>
      </c>
      <c r="P267" s="4"/>
    </row>
    <row r="268" spans="1:16" x14ac:dyDescent="0.3">
      <c r="A268">
        <v>267</v>
      </c>
      <c r="B268" t="s">
        <v>284</v>
      </c>
      <c r="C268" t="s">
        <v>14</v>
      </c>
      <c r="D268" s="4">
        <v>44750</v>
      </c>
      <c r="E268">
        <v>5613</v>
      </c>
      <c r="F268">
        <v>36</v>
      </c>
      <c r="G268">
        <v>6</v>
      </c>
      <c r="H268">
        <v>9</v>
      </c>
      <c r="I268">
        <v>12</v>
      </c>
      <c r="J268" t="s">
        <v>15</v>
      </c>
      <c r="K268">
        <f t="shared" si="8"/>
        <v>820</v>
      </c>
      <c r="L268" t="str">
        <f t="shared" si="9"/>
        <v xml:space="preserve">Kristopher </v>
      </c>
      <c r="M268" t="str">
        <f>IF(MONTH(Table1[[#This Row],[Date of Joining]])=1,"Yes","No")</f>
        <v>No</v>
      </c>
      <c r="N268" t="str">
        <f>IF(AND(Table1[[#This Row],[Age]] &gt; 35, Table1[[#This Row],[Experience (Years)]] &gt; 7), "Experienced", "Not Experienced")</f>
        <v>Not Experienced</v>
      </c>
      <c r="O268" s="4">
        <f>DATE(YEAR(Table1[[#This Row],[Date of Joining]]) + 1, MONTH(Table1[[#This Row],[Date of Joining]]), DAY(Table1[[#This Row],[Date of Joining]]))</f>
        <v>45115</v>
      </c>
      <c r="P268" s="4"/>
    </row>
    <row r="269" spans="1:16" x14ac:dyDescent="0.3">
      <c r="A269">
        <v>268</v>
      </c>
      <c r="B269" t="s">
        <v>285</v>
      </c>
      <c r="C269" t="s">
        <v>21</v>
      </c>
      <c r="D269" s="4">
        <v>42885</v>
      </c>
      <c r="E269">
        <v>8916</v>
      </c>
      <c r="F269">
        <v>42</v>
      </c>
      <c r="G269">
        <v>4</v>
      </c>
      <c r="H269">
        <v>6</v>
      </c>
      <c r="I269">
        <v>7</v>
      </c>
      <c r="J269" t="s">
        <v>12</v>
      </c>
      <c r="K269">
        <f t="shared" si="8"/>
        <v>2658</v>
      </c>
      <c r="L269" t="str">
        <f t="shared" si="9"/>
        <v xml:space="preserve">Timothy </v>
      </c>
      <c r="M269" t="str">
        <f>IF(MONTH(Table1[[#This Row],[Date of Joining]])=1,"Yes","No")</f>
        <v>No</v>
      </c>
      <c r="N269" t="str">
        <f>IF(AND(Table1[[#This Row],[Age]] &gt; 35, Table1[[#This Row],[Experience (Years)]] &gt; 7), "Experienced", "Not Experienced")</f>
        <v>Not Experienced</v>
      </c>
      <c r="O269" s="4">
        <f>DATE(YEAR(Table1[[#This Row],[Date of Joining]]) + 1, MONTH(Table1[[#This Row],[Date of Joining]]), DAY(Table1[[#This Row],[Date of Joining]]))</f>
        <v>43250</v>
      </c>
      <c r="P269" s="4"/>
    </row>
    <row r="270" spans="1:16" x14ac:dyDescent="0.3">
      <c r="A270">
        <v>269</v>
      </c>
      <c r="B270" t="s">
        <v>286</v>
      </c>
      <c r="C270" t="s">
        <v>19</v>
      </c>
      <c r="D270" s="4">
        <v>44492</v>
      </c>
      <c r="E270">
        <v>3882</v>
      </c>
      <c r="F270">
        <v>22</v>
      </c>
      <c r="G270">
        <v>4</v>
      </c>
      <c r="H270">
        <v>8</v>
      </c>
      <c r="I270">
        <v>10</v>
      </c>
      <c r="J270" t="s">
        <v>12</v>
      </c>
      <c r="K270">
        <f t="shared" si="8"/>
        <v>1075</v>
      </c>
      <c r="L270" t="str">
        <f t="shared" si="9"/>
        <v xml:space="preserve">Wendy </v>
      </c>
      <c r="M270" t="str">
        <f>IF(MONTH(Table1[[#This Row],[Date of Joining]])=1,"Yes","No")</f>
        <v>No</v>
      </c>
      <c r="N270" t="str">
        <f>IF(AND(Table1[[#This Row],[Age]] &gt; 35, Table1[[#This Row],[Experience (Years)]] &gt; 7), "Experienced", "Not Experienced")</f>
        <v>Not Experienced</v>
      </c>
      <c r="O270" s="4">
        <f>DATE(YEAR(Table1[[#This Row],[Date of Joining]]) + 1, MONTH(Table1[[#This Row],[Date of Joining]]), DAY(Table1[[#This Row],[Date of Joining]]))</f>
        <v>44857</v>
      </c>
      <c r="P270" s="4"/>
    </row>
    <row r="271" spans="1:16" x14ac:dyDescent="0.3">
      <c r="A271">
        <v>270</v>
      </c>
      <c r="B271" t="s">
        <v>287</v>
      </c>
      <c r="C271" t="s">
        <v>11</v>
      </c>
      <c r="D271" s="4">
        <v>44649</v>
      </c>
      <c r="E271">
        <v>5092</v>
      </c>
      <c r="F271">
        <v>24</v>
      </c>
      <c r="G271">
        <v>9</v>
      </c>
      <c r="H271">
        <v>7</v>
      </c>
      <c r="I271">
        <v>10</v>
      </c>
      <c r="J271" t="s">
        <v>12</v>
      </c>
      <c r="K271">
        <f t="shared" si="8"/>
        <v>919</v>
      </c>
      <c r="L271" t="str">
        <f t="shared" si="9"/>
        <v xml:space="preserve">Morgan </v>
      </c>
      <c r="M271" t="str">
        <f>IF(MONTH(Table1[[#This Row],[Date of Joining]])=1,"Yes","No")</f>
        <v>No</v>
      </c>
      <c r="N271" t="str">
        <f>IF(AND(Table1[[#This Row],[Age]] &gt; 35, Table1[[#This Row],[Experience (Years)]] &gt; 7), "Experienced", "Not Experienced")</f>
        <v>Not Experienced</v>
      </c>
      <c r="O271" s="4">
        <f>DATE(YEAR(Table1[[#This Row],[Date of Joining]]) + 1, MONTH(Table1[[#This Row],[Date of Joining]]), DAY(Table1[[#This Row],[Date of Joining]]))</f>
        <v>45014</v>
      </c>
      <c r="P271" s="4"/>
    </row>
    <row r="272" spans="1:16" x14ac:dyDescent="0.3">
      <c r="A272">
        <v>271</v>
      </c>
      <c r="B272" t="s">
        <v>288</v>
      </c>
      <c r="C272" t="s">
        <v>11</v>
      </c>
      <c r="D272" s="4">
        <v>42244</v>
      </c>
      <c r="E272">
        <v>3600</v>
      </c>
      <c r="F272">
        <v>36</v>
      </c>
      <c r="G272">
        <v>11</v>
      </c>
      <c r="H272">
        <v>9</v>
      </c>
      <c r="I272">
        <v>12</v>
      </c>
      <c r="J272" t="s">
        <v>15</v>
      </c>
      <c r="K272">
        <f t="shared" si="8"/>
        <v>3290</v>
      </c>
      <c r="L272" t="str">
        <f t="shared" si="9"/>
        <v xml:space="preserve">Sarah </v>
      </c>
      <c r="M272" t="str">
        <f>IF(MONTH(Table1[[#This Row],[Date of Joining]])=1,"Yes","No")</f>
        <v>No</v>
      </c>
      <c r="N272" t="str">
        <f>IF(AND(Table1[[#This Row],[Age]] &gt; 35, Table1[[#This Row],[Experience (Years)]] &gt; 7), "Experienced", "Not Experienced")</f>
        <v>Experienced</v>
      </c>
      <c r="O272" s="4">
        <f>DATE(YEAR(Table1[[#This Row],[Date of Joining]]) + 1, MONTH(Table1[[#This Row],[Date of Joining]]), DAY(Table1[[#This Row],[Date of Joining]]))</f>
        <v>42610</v>
      </c>
      <c r="P272" s="4"/>
    </row>
    <row r="273" spans="1:16" x14ac:dyDescent="0.3">
      <c r="A273">
        <v>272</v>
      </c>
      <c r="B273" t="s">
        <v>289</v>
      </c>
      <c r="C273" t="s">
        <v>21</v>
      </c>
      <c r="D273" s="4">
        <v>43407</v>
      </c>
      <c r="E273">
        <v>4847</v>
      </c>
      <c r="F273">
        <v>52</v>
      </c>
      <c r="G273">
        <v>5</v>
      </c>
      <c r="H273">
        <v>8</v>
      </c>
      <c r="I273">
        <v>10</v>
      </c>
      <c r="J273" t="s">
        <v>12</v>
      </c>
      <c r="K273">
        <f t="shared" si="8"/>
        <v>2145</v>
      </c>
      <c r="L273" t="str">
        <f t="shared" si="9"/>
        <v xml:space="preserve">Diane </v>
      </c>
      <c r="M273" t="str">
        <f>IF(MONTH(Table1[[#This Row],[Date of Joining]])=1,"Yes","No")</f>
        <v>No</v>
      </c>
      <c r="N273" t="str">
        <f>IF(AND(Table1[[#This Row],[Age]] &gt; 35, Table1[[#This Row],[Experience (Years)]] &gt; 7), "Experienced", "Not Experienced")</f>
        <v>Not Experienced</v>
      </c>
      <c r="O273" s="4">
        <f>DATE(YEAR(Table1[[#This Row],[Date of Joining]]) + 1, MONTH(Table1[[#This Row],[Date of Joining]]), DAY(Table1[[#This Row],[Date of Joining]]))</f>
        <v>43772</v>
      </c>
      <c r="P273" s="4"/>
    </row>
    <row r="274" spans="1:16" x14ac:dyDescent="0.3">
      <c r="A274">
        <v>273</v>
      </c>
      <c r="B274" t="s">
        <v>290</v>
      </c>
      <c r="C274" t="s">
        <v>25</v>
      </c>
      <c r="D274" s="4">
        <v>40913</v>
      </c>
      <c r="E274">
        <v>4356</v>
      </c>
      <c r="F274">
        <v>53</v>
      </c>
      <c r="G274">
        <v>13</v>
      </c>
      <c r="H274">
        <v>7</v>
      </c>
      <c r="I274">
        <v>10</v>
      </c>
      <c r="J274" t="s">
        <v>12</v>
      </c>
      <c r="K274">
        <f t="shared" si="8"/>
        <v>4603</v>
      </c>
      <c r="L274" t="str">
        <f t="shared" si="9"/>
        <v xml:space="preserve">Tyler </v>
      </c>
      <c r="M274" t="str">
        <f>IF(MONTH(Table1[[#This Row],[Date of Joining]])=1,"Yes","No")</f>
        <v>Yes</v>
      </c>
      <c r="N274" t="str">
        <f>IF(AND(Table1[[#This Row],[Age]] &gt; 35, Table1[[#This Row],[Experience (Years)]] &gt; 7), "Experienced", "Not Experienced")</f>
        <v>Experienced</v>
      </c>
      <c r="O274" s="4">
        <f>DATE(YEAR(Table1[[#This Row],[Date of Joining]]) + 1, MONTH(Table1[[#This Row],[Date of Joining]]), DAY(Table1[[#This Row],[Date of Joining]]))</f>
        <v>41279</v>
      </c>
      <c r="P274" s="4"/>
    </row>
    <row r="275" spans="1:16" x14ac:dyDescent="0.3">
      <c r="A275">
        <v>274</v>
      </c>
      <c r="B275" t="s">
        <v>291</v>
      </c>
      <c r="C275" t="s">
        <v>52</v>
      </c>
      <c r="D275" s="4">
        <v>41711</v>
      </c>
      <c r="E275">
        <v>4320</v>
      </c>
      <c r="F275">
        <v>55</v>
      </c>
      <c r="G275">
        <v>4</v>
      </c>
      <c r="H275">
        <v>5</v>
      </c>
      <c r="I275">
        <v>7</v>
      </c>
      <c r="J275" t="s">
        <v>12</v>
      </c>
      <c r="K275">
        <f t="shared" si="8"/>
        <v>3815</v>
      </c>
      <c r="L275" t="str">
        <f t="shared" si="9"/>
        <v xml:space="preserve">Emily </v>
      </c>
      <c r="M275" t="str">
        <f>IF(MONTH(Table1[[#This Row],[Date of Joining]])=1,"Yes","No")</f>
        <v>No</v>
      </c>
      <c r="N275" t="str">
        <f>IF(AND(Table1[[#This Row],[Age]] &gt; 35, Table1[[#This Row],[Experience (Years)]] &gt; 7), "Experienced", "Not Experienced")</f>
        <v>Not Experienced</v>
      </c>
      <c r="O275" s="4">
        <f>DATE(YEAR(Table1[[#This Row],[Date of Joining]]) + 1, MONTH(Table1[[#This Row],[Date of Joining]]), DAY(Table1[[#This Row],[Date of Joining]]))</f>
        <v>42076</v>
      </c>
      <c r="P275" s="4"/>
    </row>
    <row r="276" spans="1:16" x14ac:dyDescent="0.3">
      <c r="A276">
        <v>275</v>
      </c>
      <c r="B276" t="s">
        <v>292</v>
      </c>
      <c r="C276" t="s">
        <v>14</v>
      </c>
      <c r="D276" s="4">
        <v>45034</v>
      </c>
      <c r="E276">
        <v>4374</v>
      </c>
      <c r="F276">
        <v>41</v>
      </c>
      <c r="G276">
        <v>11</v>
      </c>
      <c r="H276">
        <v>9</v>
      </c>
      <c r="I276">
        <v>12</v>
      </c>
      <c r="J276" t="s">
        <v>15</v>
      </c>
      <c r="K276">
        <f t="shared" si="8"/>
        <v>540</v>
      </c>
      <c r="L276" t="str">
        <f t="shared" si="9"/>
        <v xml:space="preserve">Jon </v>
      </c>
      <c r="M276" t="str">
        <f>IF(MONTH(Table1[[#This Row],[Date of Joining]])=1,"Yes","No")</f>
        <v>No</v>
      </c>
      <c r="N276" t="str">
        <f>IF(AND(Table1[[#This Row],[Age]] &gt; 35, Table1[[#This Row],[Experience (Years)]] &gt; 7), "Experienced", "Not Experienced")</f>
        <v>Experienced</v>
      </c>
      <c r="O276" s="4">
        <f>DATE(YEAR(Table1[[#This Row],[Date of Joining]]) + 1, MONTH(Table1[[#This Row],[Date of Joining]]), DAY(Table1[[#This Row],[Date of Joining]]))</f>
        <v>45400</v>
      </c>
      <c r="P276" s="4"/>
    </row>
    <row r="277" spans="1:16" x14ac:dyDescent="0.3">
      <c r="A277">
        <v>276</v>
      </c>
      <c r="B277" t="s">
        <v>293</v>
      </c>
      <c r="C277" t="s">
        <v>52</v>
      </c>
      <c r="D277" s="4">
        <v>44498</v>
      </c>
      <c r="E277">
        <v>4912</v>
      </c>
      <c r="F277">
        <v>34</v>
      </c>
      <c r="G277">
        <v>2</v>
      </c>
      <c r="H277">
        <v>9</v>
      </c>
      <c r="I277">
        <v>12</v>
      </c>
      <c r="J277" t="s">
        <v>15</v>
      </c>
      <c r="K277">
        <f t="shared" si="8"/>
        <v>1069</v>
      </c>
      <c r="L277" t="str">
        <f t="shared" si="9"/>
        <v xml:space="preserve">Megan </v>
      </c>
      <c r="M277" t="str">
        <f>IF(MONTH(Table1[[#This Row],[Date of Joining]])=1,"Yes","No")</f>
        <v>No</v>
      </c>
      <c r="N277" t="str">
        <f>IF(AND(Table1[[#This Row],[Age]] &gt; 35, Table1[[#This Row],[Experience (Years)]] &gt; 7), "Experienced", "Not Experienced")</f>
        <v>Not Experienced</v>
      </c>
      <c r="O277" s="4">
        <f>DATE(YEAR(Table1[[#This Row],[Date of Joining]]) + 1, MONTH(Table1[[#This Row],[Date of Joining]]), DAY(Table1[[#This Row],[Date of Joining]]))</f>
        <v>44863</v>
      </c>
      <c r="P277" s="4"/>
    </row>
    <row r="278" spans="1:16" x14ac:dyDescent="0.3">
      <c r="A278">
        <v>277</v>
      </c>
      <c r="B278" t="s">
        <v>294</v>
      </c>
      <c r="C278" t="s">
        <v>14</v>
      </c>
      <c r="D278" s="4">
        <v>41386</v>
      </c>
      <c r="E278">
        <v>8245</v>
      </c>
      <c r="F278">
        <v>47</v>
      </c>
      <c r="G278">
        <v>6</v>
      </c>
      <c r="H278">
        <v>9</v>
      </c>
      <c r="I278">
        <v>12</v>
      </c>
      <c r="J278" t="s">
        <v>15</v>
      </c>
      <c r="K278">
        <f t="shared" si="8"/>
        <v>4136</v>
      </c>
      <c r="L278" t="str">
        <f t="shared" si="9"/>
        <v xml:space="preserve">Andrew </v>
      </c>
      <c r="M278" t="str">
        <f>IF(MONTH(Table1[[#This Row],[Date of Joining]])=1,"Yes","No")</f>
        <v>No</v>
      </c>
      <c r="N278" t="str">
        <f>IF(AND(Table1[[#This Row],[Age]] &gt; 35, Table1[[#This Row],[Experience (Years)]] &gt; 7), "Experienced", "Not Experienced")</f>
        <v>Not Experienced</v>
      </c>
      <c r="O278" s="4">
        <f>DATE(YEAR(Table1[[#This Row],[Date of Joining]]) + 1, MONTH(Table1[[#This Row],[Date of Joining]]), DAY(Table1[[#This Row],[Date of Joining]]))</f>
        <v>41751</v>
      </c>
      <c r="P278" s="4"/>
    </row>
    <row r="279" spans="1:16" x14ac:dyDescent="0.3">
      <c r="A279">
        <v>278</v>
      </c>
      <c r="B279" t="s">
        <v>295</v>
      </c>
      <c r="C279" t="s">
        <v>52</v>
      </c>
      <c r="D279" s="4">
        <v>41122</v>
      </c>
      <c r="E279">
        <v>7038</v>
      </c>
      <c r="F279">
        <v>23</v>
      </c>
      <c r="G279">
        <v>7</v>
      </c>
      <c r="H279">
        <v>4</v>
      </c>
      <c r="I279">
        <v>5</v>
      </c>
      <c r="J279" t="s">
        <v>12</v>
      </c>
      <c r="K279">
        <f t="shared" si="8"/>
        <v>4397</v>
      </c>
      <c r="L279" t="str">
        <f t="shared" si="9"/>
        <v xml:space="preserve">Kevin </v>
      </c>
      <c r="M279" t="str">
        <f>IF(MONTH(Table1[[#This Row],[Date of Joining]])=1,"Yes","No")</f>
        <v>No</v>
      </c>
      <c r="N279" t="str">
        <f>IF(AND(Table1[[#This Row],[Age]] &gt; 35, Table1[[#This Row],[Experience (Years)]] &gt; 7), "Experienced", "Not Experienced")</f>
        <v>Not Experienced</v>
      </c>
      <c r="O279" s="4">
        <f>DATE(YEAR(Table1[[#This Row],[Date of Joining]]) + 1, MONTH(Table1[[#This Row],[Date of Joining]]), DAY(Table1[[#This Row],[Date of Joining]]))</f>
        <v>41487</v>
      </c>
      <c r="P279" s="4"/>
    </row>
    <row r="280" spans="1:16" x14ac:dyDescent="0.3">
      <c r="A280">
        <v>279</v>
      </c>
      <c r="B280" t="s">
        <v>296</v>
      </c>
      <c r="C280" t="s">
        <v>19</v>
      </c>
      <c r="D280" s="4">
        <v>43479</v>
      </c>
      <c r="E280">
        <v>6314</v>
      </c>
      <c r="F280">
        <v>36</v>
      </c>
      <c r="G280">
        <v>8</v>
      </c>
      <c r="H280">
        <v>7</v>
      </c>
      <c r="I280">
        <v>10</v>
      </c>
      <c r="J280" t="s">
        <v>12</v>
      </c>
      <c r="K280">
        <f t="shared" si="8"/>
        <v>2074</v>
      </c>
      <c r="L280" t="str">
        <f t="shared" si="9"/>
        <v xml:space="preserve">Kevin </v>
      </c>
      <c r="M280" t="str">
        <f>IF(MONTH(Table1[[#This Row],[Date of Joining]])=1,"Yes","No")</f>
        <v>Yes</v>
      </c>
      <c r="N280" t="str">
        <f>IF(AND(Table1[[#This Row],[Age]] &gt; 35, Table1[[#This Row],[Experience (Years)]] &gt; 7), "Experienced", "Not Experienced")</f>
        <v>Experienced</v>
      </c>
      <c r="O280" s="4">
        <f>DATE(YEAR(Table1[[#This Row],[Date of Joining]]) + 1, MONTH(Table1[[#This Row],[Date of Joining]]), DAY(Table1[[#This Row],[Date of Joining]]))</f>
        <v>43844</v>
      </c>
      <c r="P280" s="4"/>
    </row>
    <row r="281" spans="1:16" x14ac:dyDescent="0.3">
      <c r="A281">
        <v>280</v>
      </c>
      <c r="B281" t="s">
        <v>297</v>
      </c>
      <c r="C281" t="s">
        <v>19</v>
      </c>
      <c r="D281" s="4">
        <v>41562</v>
      </c>
      <c r="E281">
        <v>5982</v>
      </c>
      <c r="F281">
        <v>22</v>
      </c>
      <c r="G281">
        <v>1</v>
      </c>
      <c r="H281">
        <v>7</v>
      </c>
      <c r="I281">
        <v>10</v>
      </c>
      <c r="J281" t="s">
        <v>12</v>
      </c>
      <c r="K281">
        <f t="shared" si="8"/>
        <v>3963</v>
      </c>
      <c r="L281" t="str">
        <f t="shared" si="9"/>
        <v xml:space="preserve">Katie </v>
      </c>
      <c r="M281" t="str">
        <f>IF(MONTH(Table1[[#This Row],[Date of Joining]])=1,"Yes","No")</f>
        <v>No</v>
      </c>
      <c r="N281" t="str">
        <f>IF(AND(Table1[[#This Row],[Age]] &gt; 35, Table1[[#This Row],[Experience (Years)]] &gt; 7), "Experienced", "Not Experienced")</f>
        <v>Not Experienced</v>
      </c>
      <c r="O281" s="4">
        <f>DATE(YEAR(Table1[[#This Row],[Date of Joining]]) + 1, MONTH(Table1[[#This Row],[Date of Joining]]), DAY(Table1[[#This Row],[Date of Joining]]))</f>
        <v>41927</v>
      </c>
      <c r="P281" s="4"/>
    </row>
    <row r="282" spans="1:16" x14ac:dyDescent="0.3">
      <c r="A282">
        <v>281</v>
      </c>
      <c r="B282" t="s">
        <v>298</v>
      </c>
      <c r="C282" t="s">
        <v>21</v>
      </c>
      <c r="D282" s="4">
        <v>43726</v>
      </c>
      <c r="E282">
        <v>8453</v>
      </c>
      <c r="F282">
        <v>54</v>
      </c>
      <c r="G282">
        <v>6</v>
      </c>
      <c r="H282">
        <v>9</v>
      </c>
      <c r="I282">
        <v>12</v>
      </c>
      <c r="J282" t="s">
        <v>15</v>
      </c>
      <c r="K282">
        <f t="shared" si="8"/>
        <v>1830</v>
      </c>
      <c r="L282" t="str">
        <f t="shared" si="9"/>
        <v xml:space="preserve">Diana </v>
      </c>
      <c r="M282" t="str">
        <f>IF(MONTH(Table1[[#This Row],[Date of Joining]])=1,"Yes","No")</f>
        <v>No</v>
      </c>
      <c r="N282" t="str">
        <f>IF(AND(Table1[[#This Row],[Age]] &gt; 35, Table1[[#This Row],[Experience (Years)]] &gt; 7), "Experienced", "Not Experienced")</f>
        <v>Not Experienced</v>
      </c>
      <c r="O282" s="4">
        <f>DATE(YEAR(Table1[[#This Row],[Date of Joining]]) + 1, MONTH(Table1[[#This Row],[Date of Joining]]), DAY(Table1[[#This Row],[Date of Joining]]))</f>
        <v>44092</v>
      </c>
      <c r="P282" s="4"/>
    </row>
    <row r="283" spans="1:16" x14ac:dyDescent="0.3">
      <c r="A283">
        <v>282</v>
      </c>
      <c r="B283" t="s">
        <v>299</v>
      </c>
      <c r="C283" t="s">
        <v>19</v>
      </c>
      <c r="D283" s="4">
        <v>42670</v>
      </c>
      <c r="E283">
        <v>6055</v>
      </c>
      <c r="F283">
        <v>24</v>
      </c>
      <c r="G283">
        <v>6</v>
      </c>
      <c r="H283">
        <v>4</v>
      </c>
      <c r="I283">
        <v>5</v>
      </c>
      <c r="J283" t="s">
        <v>12</v>
      </c>
      <c r="K283">
        <f t="shared" si="8"/>
        <v>2871</v>
      </c>
      <c r="L283" t="str">
        <f t="shared" si="9"/>
        <v xml:space="preserve">Cameron </v>
      </c>
      <c r="M283" t="str">
        <f>IF(MONTH(Table1[[#This Row],[Date of Joining]])=1,"Yes","No")</f>
        <v>No</v>
      </c>
      <c r="N283" t="str">
        <f>IF(AND(Table1[[#This Row],[Age]] &gt; 35, Table1[[#This Row],[Experience (Years)]] &gt; 7), "Experienced", "Not Experienced")</f>
        <v>Not Experienced</v>
      </c>
      <c r="O283" s="4">
        <f>DATE(YEAR(Table1[[#This Row],[Date of Joining]]) + 1, MONTH(Table1[[#This Row],[Date of Joining]]), DAY(Table1[[#This Row],[Date of Joining]]))</f>
        <v>43035</v>
      </c>
      <c r="P283" s="4"/>
    </row>
    <row r="284" spans="1:16" x14ac:dyDescent="0.3">
      <c r="A284">
        <v>283</v>
      </c>
      <c r="B284" t="s">
        <v>300</v>
      </c>
      <c r="C284" t="s">
        <v>14</v>
      </c>
      <c r="D284" s="4">
        <v>44550</v>
      </c>
      <c r="E284">
        <v>4228</v>
      </c>
      <c r="F284">
        <v>39</v>
      </c>
      <c r="G284">
        <v>14</v>
      </c>
      <c r="H284">
        <v>7</v>
      </c>
      <c r="I284">
        <v>10</v>
      </c>
      <c r="J284" t="s">
        <v>12</v>
      </c>
      <c r="K284">
        <f t="shared" si="8"/>
        <v>1018</v>
      </c>
      <c r="L284" t="str">
        <f t="shared" si="9"/>
        <v xml:space="preserve">Charles </v>
      </c>
      <c r="M284" t="str">
        <f>IF(MONTH(Table1[[#This Row],[Date of Joining]])=1,"Yes","No")</f>
        <v>No</v>
      </c>
      <c r="N284" t="str">
        <f>IF(AND(Table1[[#This Row],[Age]] &gt; 35, Table1[[#This Row],[Experience (Years)]] &gt; 7), "Experienced", "Not Experienced")</f>
        <v>Experienced</v>
      </c>
      <c r="O284" s="4">
        <f>DATE(YEAR(Table1[[#This Row],[Date of Joining]]) + 1, MONTH(Table1[[#This Row],[Date of Joining]]), DAY(Table1[[#This Row],[Date of Joining]]))</f>
        <v>44915</v>
      </c>
      <c r="P284" s="4"/>
    </row>
    <row r="285" spans="1:16" x14ac:dyDescent="0.3">
      <c r="A285">
        <v>284</v>
      </c>
      <c r="B285" t="s">
        <v>301</v>
      </c>
      <c r="C285" t="s">
        <v>52</v>
      </c>
      <c r="D285" s="4">
        <v>44980</v>
      </c>
      <c r="E285">
        <v>7409</v>
      </c>
      <c r="F285">
        <v>24</v>
      </c>
      <c r="G285">
        <v>2</v>
      </c>
      <c r="H285">
        <v>8</v>
      </c>
      <c r="I285">
        <v>10</v>
      </c>
      <c r="J285" t="s">
        <v>12</v>
      </c>
      <c r="K285">
        <f t="shared" si="8"/>
        <v>595</v>
      </c>
      <c r="L285" t="str">
        <f t="shared" si="9"/>
        <v xml:space="preserve">Sarah </v>
      </c>
      <c r="M285" t="str">
        <f>IF(MONTH(Table1[[#This Row],[Date of Joining]])=1,"Yes","No")</f>
        <v>No</v>
      </c>
      <c r="N285" t="str">
        <f>IF(AND(Table1[[#This Row],[Age]] &gt; 35, Table1[[#This Row],[Experience (Years)]] &gt; 7), "Experienced", "Not Experienced")</f>
        <v>Not Experienced</v>
      </c>
      <c r="O285" s="4">
        <f>DATE(YEAR(Table1[[#This Row],[Date of Joining]]) + 1, MONTH(Table1[[#This Row],[Date of Joining]]), DAY(Table1[[#This Row],[Date of Joining]]))</f>
        <v>45345</v>
      </c>
      <c r="P285" s="4"/>
    </row>
    <row r="286" spans="1:16" x14ac:dyDescent="0.3">
      <c r="A286">
        <v>285</v>
      </c>
      <c r="B286" t="s">
        <v>302</v>
      </c>
      <c r="C286" t="s">
        <v>14</v>
      </c>
      <c r="D286" s="4">
        <v>45461</v>
      </c>
      <c r="E286">
        <v>8323</v>
      </c>
      <c r="F286">
        <v>45</v>
      </c>
      <c r="G286">
        <v>14</v>
      </c>
      <c r="H286">
        <v>5</v>
      </c>
      <c r="I286">
        <v>7</v>
      </c>
      <c r="J286" t="s">
        <v>12</v>
      </c>
      <c r="K286">
        <f t="shared" si="8"/>
        <v>120</v>
      </c>
      <c r="L286" t="str">
        <f t="shared" si="9"/>
        <v xml:space="preserve">Lori </v>
      </c>
      <c r="M286" t="str">
        <f>IF(MONTH(Table1[[#This Row],[Date of Joining]])=1,"Yes","No")</f>
        <v>No</v>
      </c>
      <c r="N286" t="str">
        <f>IF(AND(Table1[[#This Row],[Age]] &gt; 35, Table1[[#This Row],[Experience (Years)]] &gt; 7), "Experienced", "Not Experienced")</f>
        <v>Experienced</v>
      </c>
      <c r="O286" s="4">
        <f>DATE(YEAR(Table1[[#This Row],[Date of Joining]]) + 1, MONTH(Table1[[#This Row],[Date of Joining]]), DAY(Table1[[#This Row],[Date of Joining]]))</f>
        <v>45826</v>
      </c>
      <c r="P286" s="4"/>
    </row>
    <row r="287" spans="1:16" x14ac:dyDescent="0.3">
      <c r="A287">
        <v>286</v>
      </c>
      <c r="B287" t="s">
        <v>303</v>
      </c>
      <c r="C287" t="s">
        <v>25</v>
      </c>
      <c r="D287" s="4">
        <v>40234</v>
      </c>
      <c r="E287">
        <v>8505</v>
      </c>
      <c r="F287">
        <v>24</v>
      </c>
      <c r="G287">
        <v>9</v>
      </c>
      <c r="H287">
        <v>5</v>
      </c>
      <c r="I287">
        <v>7</v>
      </c>
      <c r="J287" t="s">
        <v>12</v>
      </c>
      <c r="K287">
        <f t="shared" si="8"/>
        <v>5273</v>
      </c>
      <c r="L287" t="str">
        <f t="shared" si="9"/>
        <v xml:space="preserve">Michele </v>
      </c>
      <c r="M287" t="str">
        <f>IF(MONTH(Table1[[#This Row],[Date of Joining]])=1,"Yes","No")</f>
        <v>No</v>
      </c>
      <c r="N287" t="str">
        <f>IF(AND(Table1[[#This Row],[Age]] &gt; 35, Table1[[#This Row],[Experience (Years)]] &gt; 7), "Experienced", "Not Experienced")</f>
        <v>Not Experienced</v>
      </c>
      <c r="O287" s="4">
        <f>DATE(YEAR(Table1[[#This Row],[Date of Joining]]) + 1, MONTH(Table1[[#This Row],[Date of Joining]]), DAY(Table1[[#This Row],[Date of Joining]]))</f>
        <v>40599</v>
      </c>
      <c r="P287" s="4"/>
    </row>
    <row r="288" spans="1:16" x14ac:dyDescent="0.3">
      <c r="A288">
        <v>287</v>
      </c>
      <c r="B288" t="s">
        <v>304</v>
      </c>
      <c r="C288" t="s">
        <v>21</v>
      </c>
      <c r="D288" s="4">
        <v>42944</v>
      </c>
      <c r="E288">
        <v>4786</v>
      </c>
      <c r="F288">
        <v>48</v>
      </c>
      <c r="G288">
        <v>1</v>
      </c>
      <c r="H288">
        <v>5</v>
      </c>
      <c r="I288">
        <v>7</v>
      </c>
      <c r="J288" t="s">
        <v>12</v>
      </c>
      <c r="K288">
        <f t="shared" si="8"/>
        <v>2600</v>
      </c>
      <c r="L288" t="str">
        <f t="shared" si="9"/>
        <v xml:space="preserve">Jay </v>
      </c>
      <c r="M288" t="str">
        <f>IF(MONTH(Table1[[#This Row],[Date of Joining]])=1,"Yes","No")</f>
        <v>No</v>
      </c>
      <c r="N288" t="str">
        <f>IF(AND(Table1[[#This Row],[Age]] &gt; 35, Table1[[#This Row],[Experience (Years)]] &gt; 7), "Experienced", "Not Experienced")</f>
        <v>Not Experienced</v>
      </c>
      <c r="O288" s="4">
        <f>DATE(YEAR(Table1[[#This Row],[Date of Joining]]) + 1, MONTH(Table1[[#This Row],[Date of Joining]]), DAY(Table1[[#This Row],[Date of Joining]]))</f>
        <v>43309</v>
      </c>
      <c r="P288" s="4"/>
    </row>
    <row r="289" spans="1:16" x14ac:dyDescent="0.3">
      <c r="A289">
        <v>288</v>
      </c>
      <c r="B289" t="s">
        <v>305</v>
      </c>
      <c r="C289" t="s">
        <v>52</v>
      </c>
      <c r="D289" s="4">
        <v>42631</v>
      </c>
      <c r="E289">
        <v>4383</v>
      </c>
      <c r="F289">
        <v>36</v>
      </c>
      <c r="G289">
        <v>6</v>
      </c>
      <c r="H289">
        <v>8</v>
      </c>
      <c r="I289">
        <v>10</v>
      </c>
      <c r="J289" t="s">
        <v>12</v>
      </c>
      <c r="K289">
        <f t="shared" si="8"/>
        <v>2910</v>
      </c>
      <c r="L289" t="str">
        <f t="shared" si="9"/>
        <v xml:space="preserve">Jessica </v>
      </c>
      <c r="M289" t="str">
        <f>IF(MONTH(Table1[[#This Row],[Date of Joining]])=1,"Yes","No")</f>
        <v>No</v>
      </c>
      <c r="N289" t="str">
        <f>IF(AND(Table1[[#This Row],[Age]] &gt; 35, Table1[[#This Row],[Experience (Years)]] &gt; 7), "Experienced", "Not Experienced")</f>
        <v>Not Experienced</v>
      </c>
      <c r="O289" s="4">
        <f>DATE(YEAR(Table1[[#This Row],[Date of Joining]]) + 1, MONTH(Table1[[#This Row],[Date of Joining]]), DAY(Table1[[#This Row],[Date of Joining]]))</f>
        <v>42996</v>
      </c>
      <c r="P289" s="4"/>
    </row>
    <row r="290" spans="1:16" x14ac:dyDescent="0.3">
      <c r="A290">
        <v>289</v>
      </c>
      <c r="B290" t="s">
        <v>306</v>
      </c>
      <c r="C290" t="s">
        <v>11</v>
      </c>
      <c r="D290" s="4">
        <v>43363</v>
      </c>
      <c r="E290">
        <v>8743</v>
      </c>
      <c r="F290">
        <v>40</v>
      </c>
      <c r="G290">
        <v>13</v>
      </c>
      <c r="H290">
        <v>9</v>
      </c>
      <c r="I290">
        <v>12</v>
      </c>
      <c r="J290" t="s">
        <v>15</v>
      </c>
      <c r="K290">
        <f t="shared" si="8"/>
        <v>2188</v>
      </c>
      <c r="L290" t="str">
        <f t="shared" si="9"/>
        <v xml:space="preserve">Tiffany </v>
      </c>
      <c r="M290" t="str">
        <f>IF(MONTH(Table1[[#This Row],[Date of Joining]])=1,"Yes","No")</f>
        <v>No</v>
      </c>
      <c r="N290" t="str">
        <f>IF(AND(Table1[[#This Row],[Age]] &gt; 35, Table1[[#This Row],[Experience (Years)]] &gt; 7), "Experienced", "Not Experienced")</f>
        <v>Experienced</v>
      </c>
      <c r="O290" s="4">
        <f>DATE(YEAR(Table1[[#This Row],[Date of Joining]]) + 1, MONTH(Table1[[#This Row],[Date of Joining]]), DAY(Table1[[#This Row],[Date of Joining]]))</f>
        <v>43728</v>
      </c>
      <c r="P290" s="4"/>
    </row>
    <row r="291" spans="1:16" x14ac:dyDescent="0.3">
      <c r="A291">
        <v>290</v>
      </c>
      <c r="B291" t="s">
        <v>307</v>
      </c>
      <c r="C291" t="s">
        <v>14</v>
      </c>
      <c r="D291" s="4">
        <v>44975</v>
      </c>
      <c r="E291">
        <v>4241</v>
      </c>
      <c r="F291">
        <v>49</v>
      </c>
      <c r="G291">
        <v>6</v>
      </c>
      <c r="H291">
        <v>7</v>
      </c>
      <c r="I291">
        <v>10</v>
      </c>
      <c r="J291" t="s">
        <v>12</v>
      </c>
      <c r="K291">
        <f t="shared" si="8"/>
        <v>600</v>
      </c>
      <c r="L291" t="str">
        <f t="shared" si="9"/>
        <v xml:space="preserve">Kelly </v>
      </c>
      <c r="M291" t="str">
        <f>IF(MONTH(Table1[[#This Row],[Date of Joining]])=1,"Yes","No")</f>
        <v>No</v>
      </c>
      <c r="N291" t="str">
        <f>IF(AND(Table1[[#This Row],[Age]] &gt; 35, Table1[[#This Row],[Experience (Years)]] &gt; 7), "Experienced", "Not Experienced")</f>
        <v>Not Experienced</v>
      </c>
      <c r="O291" s="4">
        <f>DATE(YEAR(Table1[[#This Row],[Date of Joining]]) + 1, MONTH(Table1[[#This Row],[Date of Joining]]), DAY(Table1[[#This Row],[Date of Joining]]))</f>
        <v>45340</v>
      </c>
      <c r="P291" s="4"/>
    </row>
    <row r="292" spans="1:16" x14ac:dyDescent="0.3">
      <c r="A292">
        <v>291</v>
      </c>
      <c r="B292" t="s">
        <v>308</v>
      </c>
      <c r="C292" t="s">
        <v>25</v>
      </c>
      <c r="D292" s="4">
        <v>40811</v>
      </c>
      <c r="E292">
        <v>8229</v>
      </c>
      <c r="F292">
        <v>27</v>
      </c>
      <c r="G292">
        <v>14</v>
      </c>
      <c r="H292">
        <v>7</v>
      </c>
      <c r="I292">
        <v>10</v>
      </c>
      <c r="J292" t="s">
        <v>12</v>
      </c>
      <c r="K292">
        <f t="shared" si="8"/>
        <v>4703</v>
      </c>
      <c r="L292" t="str">
        <f t="shared" si="9"/>
        <v xml:space="preserve">James </v>
      </c>
      <c r="M292" t="str">
        <f>IF(MONTH(Table1[[#This Row],[Date of Joining]])=1,"Yes","No")</f>
        <v>No</v>
      </c>
      <c r="N292" t="str">
        <f>IF(AND(Table1[[#This Row],[Age]] &gt; 35, Table1[[#This Row],[Experience (Years)]] &gt; 7), "Experienced", "Not Experienced")</f>
        <v>Not Experienced</v>
      </c>
      <c r="O292" s="4">
        <f>DATE(YEAR(Table1[[#This Row],[Date of Joining]]) + 1, MONTH(Table1[[#This Row],[Date of Joining]]), DAY(Table1[[#This Row],[Date of Joining]]))</f>
        <v>41177</v>
      </c>
      <c r="P292" s="4"/>
    </row>
    <row r="293" spans="1:16" x14ac:dyDescent="0.3">
      <c r="A293">
        <v>292</v>
      </c>
      <c r="B293" t="s">
        <v>309</v>
      </c>
      <c r="C293" t="s">
        <v>11</v>
      </c>
      <c r="D293" s="4">
        <v>43076</v>
      </c>
      <c r="E293">
        <v>6578</v>
      </c>
      <c r="F293">
        <v>31</v>
      </c>
      <c r="G293">
        <v>12</v>
      </c>
      <c r="H293">
        <v>8</v>
      </c>
      <c r="I293">
        <v>10</v>
      </c>
      <c r="J293" t="s">
        <v>12</v>
      </c>
      <c r="K293">
        <f t="shared" si="8"/>
        <v>2471</v>
      </c>
      <c r="L293" t="str">
        <f t="shared" si="9"/>
        <v xml:space="preserve">Ann </v>
      </c>
      <c r="M293" t="str">
        <f>IF(MONTH(Table1[[#This Row],[Date of Joining]])=1,"Yes","No")</f>
        <v>No</v>
      </c>
      <c r="N293" t="str">
        <f>IF(AND(Table1[[#This Row],[Age]] &gt; 35, Table1[[#This Row],[Experience (Years)]] &gt; 7), "Experienced", "Not Experienced")</f>
        <v>Not Experienced</v>
      </c>
      <c r="O293" s="4">
        <f>DATE(YEAR(Table1[[#This Row],[Date of Joining]]) + 1, MONTH(Table1[[#This Row],[Date of Joining]]), DAY(Table1[[#This Row],[Date of Joining]]))</f>
        <v>43441</v>
      </c>
      <c r="P293" s="4"/>
    </row>
    <row r="294" spans="1:16" x14ac:dyDescent="0.3">
      <c r="A294">
        <v>293</v>
      </c>
      <c r="B294" t="s">
        <v>310</v>
      </c>
      <c r="C294" t="s">
        <v>21</v>
      </c>
      <c r="D294" s="4">
        <v>43475</v>
      </c>
      <c r="E294">
        <v>5964</v>
      </c>
      <c r="F294">
        <v>30</v>
      </c>
      <c r="G294">
        <v>12</v>
      </c>
      <c r="H294">
        <v>4</v>
      </c>
      <c r="I294">
        <v>5</v>
      </c>
      <c r="J294" t="s">
        <v>12</v>
      </c>
      <c r="K294">
        <f t="shared" si="8"/>
        <v>2078</v>
      </c>
      <c r="L294" t="str">
        <f t="shared" si="9"/>
        <v xml:space="preserve">Stacy </v>
      </c>
      <c r="M294" t="str">
        <f>IF(MONTH(Table1[[#This Row],[Date of Joining]])=1,"Yes","No")</f>
        <v>Yes</v>
      </c>
      <c r="N294" t="str">
        <f>IF(AND(Table1[[#This Row],[Age]] &gt; 35, Table1[[#This Row],[Experience (Years)]] &gt; 7), "Experienced", "Not Experienced")</f>
        <v>Not Experienced</v>
      </c>
      <c r="O294" s="4">
        <f>DATE(YEAR(Table1[[#This Row],[Date of Joining]]) + 1, MONTH(Table1[[#This Row],[Date of Joining]]), DAY(Table1[[#This Row],[Date of Joining]]))</f>
        <v>43840</v>
      </c>
      <c r="P294" s="4"/>
    </row>
    <row r="295" spans="1:16" x14ac:dyDescent="0.3">
      <c r="A295">
        <v>294</v>
      </c>
      <c r="B295" t="s">
        <v>311</v>
      </c>
      <c r="C295" t="s">
        <v>21</v>
      </c>
      <c r="D295" s="4">
        <v>42257</v>
      </c>
      <c r="E295">
        <v>5244</v>
      </c>
      <c r="F295">
        <v>56</v>
      </c>
      <c r="G295">
        <v>12</v>
      </c>
      <c r="H295">
        <v>7</v>
      </c>
      <c r="I295">
        <v>10</v>
      </c>
      <c r="J295" t="s">
        <v>12</v>
      </c>
      <c r="K295">
        <f t="shared" si="8"/>
        <v>3278</v>
      </c>
      <c r="L295" t="str">
        <f t="shared" si="9"/>
        <v xml:space="preserve">Karen </v>
      </c>
      <c r="M295" t="str">
        <f>IF(MONTH(Table1[[#This Row],[Date of Joining]])=1,"Yes","No")</f>
        <v>No</v>
      </c>
      <c r="N295" t="str">
        <f>IF(AND(Table1[[#This Row],[Age]] &gt; 35, Table1[[#This Row],[Experience (Years)]] &gt; 7), "Experienced", "Not Experienced")</f>
        <v>Experienced</v>
      </c>
      <c r="O295" s="4">
        <f>DATE(YEAR(Table1[[#This Row],[Date of Joining]]) + 1, MONTH(Table1[[#This Row],[Date of Joining]]), DAY(Table1[[#This Row],[Date of Joining]]))</f>
        <v>42623</v>
      </c>
      <c r="P295" s="4"/>
    </row>
    <row r="296" spans="1:16" x14ac:dyDescent="0.3">
      <c r="A296">
        <v>295</v>
      </c>
      <c r="B296" t="s">
        <v>312</v>
      </c>
      <c r="C296" t="s">
        <v>14</v>
      </c>
      <c r="D296" s="4">
        <v>44544</v>
      </c>
      <c r="E296">
        <v>6169</v>
      </c>
      <c r="F296">
        <v>26</v>
      </c>
      <c r="G296">
        <v>7</v>
      </c>
      <c r="H296">
        <v>4</v>
      </c>
      <c r="I296">
        <v>5</v>
      </c>
      <c r="J296" t="s">
        <v>12</v>
      </c>
      <c r="K296">
        <f t="shared" si="8"/>
        <v>1024</v>
      </c>
      <c r="L296" t="str">
        <f t="shared" si="9"/>
        <v xml:space="preserve">Tiffany </v>
      </c>
      <c r="M296" t="str">
        <f>IF(MONTH(Table1[[#This Row],[Date of Joining]])=1,"Yes","No")</f>
        <v>No</v>
      </c>
      <c r="N296" t="str">
        <f>IF(AND(Table1[[#This Row],[Age]] &gt; 35, Table1[[#This Row],[Experience (Years)]] &gt; 7), "Experienced", "Not Experienced")</f>
        <v>Not Experienced</v>
      </c>
      <c r="O296" s="4">
        <f>DATE(YEAR(Table1[[#This Row],[Date of Joining]]) + 1, MONTH(Table1[[#This Row],[Date of Joining]]), DAY(Table1[[#This Row],[Date of Joining]]))</f>
        <v>44909</v>
      </c>
      <c r="P296" s="4"/>
    </row>
    <row r="297" spans="1:16" x14ac:dyDescent="0.3">
      <c r="A297">
        <v>296</v>
      </c>
      <c r="B297" t="s">
        <v>313</v>
      </c>
      <c r="C297" t="s">
        <v>19</v>
      </c>
      <c r="D297" s="4">
        <v>45581</v>
      </c>
      <c r="E297">
        <v>4802</v>
      </c>
      <c r="F297">
        <v>31</v>
      </c>
      <c r="G297">
        <v>9</v>
      </c>
      <c r="H297">
        <v>9</v>
      </c>
      <c r="I297">
        <v>12</v>
      </c>
      <c r="J297" t="s">
        <v>15</v>
      </c>
      <c r="K297">
        <f t="shared" si="8"/>
        <v>2</v>
      </c>
      <c r="L297" t="str">
        <f t="shared" si="9"/>
        <v xml:space="preserve">Jessica </v>
      </c>
      <c r="M297" t="str">
        <f>IF(MONTH(Table1[[#This Row],[Date of Joining]])=1,"Yes","No")</f>
        <v>No</v>
      </c>
      <c r="N297" t="str">
        <f>IF(AND(Table1[[#This Row],[Age]] &gt; 35, Table1[[#This Row],[Experience (Years)]] &gt; 7), "Experienced", "Not Experienced")</f>
        <v>Not Experienced</v>
      </c>
      <c r="O297" s="4">
        <f>DATE(YEAR(Table1[[#This Row],[Date of Joining]]) + 1, MONTH(Table1[[#This Row],[Date of Joining]]), DAY(Table1[[#This Row],[Date of Joining]]))</f>
        <v>45946</v>
      </c>
      <c r="P297" s="4"/>
    </row>
    <row r="298" spans="1:16" x14ac:dyDescent="0.3">
      <c r="A298">
        <v>297</v>
      </c>
      <c r="B298" t="s">
        <v>314</v>
      </c>
      <c r="C298" t="s">
        <v>11</v>
      </c>
      <c r="D298" s="4">
        <v>45214</v>
      </c>
      <c r="E298">
        <v>7614</v>
      </c>
      <c r="F298">
        <v>39</v>
      </c>
      <c r="G298">
        <v>10</v>
      </c>
      <c r="H298">
        <v>6</v>
      </c>
      <c r="I298">
        <v>7</v>
      </c>
      <c r="J298" t="s">
        <v>12</v>
      </c>
      <c r="K298">
        <f t="shared" si="8"/>
        <v>363</v>
      </c>
      <c r="L298" t="str">
        <f t="shared" si="9"/>
        <v xml:space="preserve">Mrs. </v>
      </c>
      <c r="M298" t="str">
        <f>IF(MONTH(Table1[[#This Row],[Date of Joining]])=1,"Yes","No")</f>
        <v>No</v>
      </c>
      <c r="N298" t="str">
        <f>IF(AND(Table1[[#This Row],[Age]] &gt; 35, Table1[[#This Row],[Experience (Years)]] &gt; 7), "Experienced", "Not Experienced")</f>
        <v>Experienced</v>
      </c>
      <c r="O298" s="4">
        <f>DATE(YEAR(Table1[[#This Row],[Date of Joining]]) + 1, MONTH(Table1[[#This Row],[Date of Joining]]), DAY(Table1[[#This Row],[Date of Joining]]))</f>
        <v>45580</v>
      </c>
      <c r="P298" s="4"/>
    </row>
    <row r="299" spans="1:16" x14ac:dyDescent="0.3">
      <c r="A299">
        <v>298</v>
      </c>
      <c r="B299" t="s">
        <v>315</v>
      </c>
      <c r="C299" t="s">
        <v>14</v>
      </c>
      <c r="D299" s="4">
        <v>42231</v>
      </c>
      <c r="E299">
        <v>7276</v>
      </c>
      <c r="F299">
        <v>25</v>
      </c>
      <c r="G299">
        <v>4</v>
      </c>
      <c r="H299">
        <v>9</v>
      </c>
      <c r="I299">
        <v>12</v>
      </c>
      <c r="J299" t="s">
        <v>15</v>
      </c>
      <c r="K299">
        <f t="shared" si="8"/>
        <v>3303</v>
      </c>
      <c r="L299" t="str">
        <f t="shared" si="9"/>
        <v xml:space="preserve">Richard </v>
      </c>
      <c r="M299" t="str">
        <f>IF(MONTH(Table1[[#This Row],[Date of Joining]])=1,"Yes","No")</f>
        <v>No</v>
      </c>
      <c r="N299" t="str">
        <f>IF(AND(Table1[[#This Row],[Age]] &gt; 35, Table1[[#This Row],[Experience (Years)]] &gt; 7), "Experienced", "Not Experienced")</f>
        <v>Not Experienced</v>
      </c>
      <c r="O299" s="4">
        <f>DATE(YEAR(Table1[[#This Row],[Date of Joining]]) + 1, MONTH(Table1[[#This Row],[Date of Joining]]), DAY(Table1[[#This Row],[Date of Joining]]))</f>
        <v>42597</v>
      </c>
      <c r="P299" s="4"/>
    </row>
    <row r="300" spans="1:16" x14ac:dyDescent="0.3">
      <c r="A300">
        <v>299</v>
      </c>
      <c r="B300" t="s">
        <v>316</v>
      </c>
      <c r="C300" t="s">
        <v>25</v>
      </c>
      <c r="D300" s="4">
        <v>43607</v>
      </c>
      <c r="E300">
        <v>7427</v>
      </c>
      <c r="F300">
        <v>41</v>
      </c>
      <c r="G300">
        <v>2</v>
      </c>
      <c r="H300">
        <v>9</v>
      </c>
      <c r="I300">
        <v>12</v>
      </c>
      <c r="J300" t="s">
        <v>15</v>
      </c>
      <c r="K300">
        <f t="shared" si="8"/>
        <v>1946</v>
      </c>
      <c r="L300" t="str">
        <f t="shared" si="9"/>
        <v xml:space="preserve">Kathleen </v>
      </c>
      <c r="M300" t="str">
        <f>IF(MONTH(Table1[[#This Row],[Date of Joining]])=1,"Yes","No")</f>
        <v>No</v>
      </c>
      <c r="N300" t="str">
        <f>IF(AND(Table1[[#This Row],[Age]] &gt; 35, Table1[[#This Row],[Experience (Years)]] &gt; 7), "Experienced", "Not Experienced")</f>
        <v>Not Experienced</v>
      </c>
      <c r="O300" s="4">
        <f>DATE(YEAR(Table1[[#This Row],[Date of Joining]]) + 1, MONTH(Table1[[#This Row],[Date of Joining]]), DAY(Table1[[#This Row],[Date of Joining]]))</f>
        <v>43973</v>
      </c>
      <c r="P300" s="4"/>
    </row>
    <row r="301" spans="1:16" x14ac:dyDescent="0.3">
      <c r="A301">
        <v>300</v>
      </c>
      <c r="B301" t="s">
        <v>317</v>
      </c>
      <c r="C301" t="s">
        <v>19</v>
      </c>
      <c r="D301" s="4">
        <v>45034</v>
      </c>
      <c r="E301">
        <v>8461</v>
      </c>
      <c r="F301">
        <v>25</v>
      </c>
      <c r="G301">
        <v>6</v>
      </c>
      <c r="H301">
        <v>5</v>
      </c>
      <c r="I301">
        <v>7</v>
      </c>
      <c r="J301" t="s">
        <v>12</v>
      </c>
      <c r="K301">
        <f t="shared" si="8"/>
        <v>540</v>
      </c>
      <c r="L301" t="str">
        <f t="shared" si="9"/>
        <v xml:space="preserve">Madeline </v>
      </c>
      <c r="M301" t="str">
        <f>IF(MONTH(Table1[[#This Row],[Date of Joining]])=1,"Yes","No")</f>
        <v>No</v>
      </c>
      <c r="N301" t="str">
        <f>IF(AND(Table1[[#This Row],[Age]] &gt; 35, Table1[[#This Row],[Experience (Years)]] &gt; 7), "Experienced", "Not Experienced")</f>
        <v>Not Experienced</v>
      </c>
      <c r="O301" s="4">
        <f>DATE(YEAR(Table1[[#This Row],[Date of Joining]]) + 1, MONTH(Table1[[#This Row],[Date of Joining]]), DAY(Table1[[#This Row],[Date of Joining]]))</f>
        <v>45400</v>
      </c>
      <c r="P301" s="4"/>
    </row>
    <row r="306" spans="3:8" x14ac:dyDescent="0.3">
      <c r="C306">
        <v>2</v>
      </c>
      <c r="D306" t="s">
        <v>318</v>
      </c>
      <c r="E306">
        <f>SUM(E1:E301)</f>
        <v>1895083</v>
      </c>
      <c r="H306" s="4">
        <v>45583</v>
      </c>
    </row>
    <row r="307" spans="3:8" x14ac:dyDescent="0.3">
      <c r="C307">
        <v>3</v>
      </c>
      <c r="D307" t="s">
        <v>319</v>
      </c>
      <c r="E307">
        <f>AVERAGE(F1:F301)</f>
        <v>40.11</v>
      </c>
    </row>
    <row r="308" spans="3:8" x14ac:dyDescent="0.3">
      <c r="C308">
        <v>7</v>
      </c>
    </row>
    <row r="327" spans="3:5" x14ac:dyDescent="0.3">
      <c r="C327">
        <v>10</v>
      </c>
      <c r="D327" s="2" t="s">
        <v>323</v>
      </c>
      <c r="E327" t="s">
        <v>322</v>
      </c>
    </row>
    <row r="328" spans="3:5" x14ac:dyDescent="0.3">
      <c r="D328" s="1" t="s">
        <v>21</v>
      </c>
      <c r="E328">
        <v>293542</v>
      </c>
    </row>
    <row r="329" spans="3:5" x14ac:dyDescent="0.3">
      <c r="D329" s="1" t="s">
        <v>14</v>
      </c>
      <c r="E329">
        <v>366208</v>
      </c>
    </row>
    <row r="330" spans="3:5" x14ac:dyDescent="0.3">
      <c r="D330" s="1" t="s">
        <v>19</v>
      </c>
      <c r="E330">
        <v>236736</v>
      </c>
    </row>
    <row r="331" spans="3:5" x14ac:dyDescent="0.3">
      <c r="D331" s="1" t="s">
        <v>25</v>
      </c>
      <c r="E331">
        <v>279975</v>
      </c>
    </row>
    <row r="332" spans="3:5" x14ac:dyDescent="0.3">
      <c r="D332" s="1" t="s">
        <v>11</v>
      </c>
      <c r="E332">
        <v>258774</v>
      </c>
    </row>
    <row r="333" spans="3:5" x14ac:dyDescent="0.3">
      <c r="D333" s="1" t="s">
        <v>17</v>
      </c>
      <c r="E333">
        <v>280605</v>
      </c>
    </row>
    <row r="334" spans="3:5" x14ac:dyDescent="0.3">
      <c r="D334" s="1" t="s">
        <v>52</v>
      </c>
      <c r="E334">
        <v>179243</v>
      </c>
    </row>
    <row r="335" spans="3:5" x14ac:dyDescent="0.3">
      <c r="D335" s="1" t="s">
        <v>324</v>
      </c>
      <c r="E335">
        <v>1895083</v>
      </c>
    </row>
    <row r="339" spans="3:6" x14ac:dyDescent="0.3">
      <c r="C339">
        <v>3</v>
      </c>
      <c r="D339" t="s">
        <v>330</v>
      </c>
      <c r="E339" s="2" t="s">
        <v>323</v>
      </c>
      <c r="F339" t="s">
        <v>331</v>
      </c>
    </row>
    <row r="340" spans="3:6" x14ac:dyDescent="0.3">
      <c r="E340" s="1" t="s">
        <v>21</v>
      </c>
      <c r="F340">
        <v>48</v>
      </c>
    </row>
    <row r="341" spans="3:6" x14ac:dyDescent="0.3">
      <c r="E341" s="1" t="s">
        <v>14</v>
      </c>
      <c r="F341">
        <v>61</v>
      </c>
    </row>
    <row r="342" spans="3:6" x14ac:dyDescent="0.3">
      <c r="E342" s="1" t="s">
        <v>19</v>
      </c>
      <c r="F342">
        <v>37</v>
      </c>
    </row>
    <row r="343" spans="3:6" x14ac:dyDescent="0.3">
      <c r="E343" s="1" t="s">
        <v>25</v>
      </c>
      <c r="F343">
        <v>44</v>
      </c>
    </row>
    <row r="344" spans="3:6" x14ac:dyDescent="0.3">
      <c r="E344" s="1" t="s">
        <v>11</v>
      </c>
      <c r="F344">
        <v>39</v>
      </c>
    </row>
    <row r="345" spans="3:6" x14ac:dyDescent="0.3">
      <c r="E345" s="1" t="s">
        <v>17</v>
      </c>
      <c r="F345">
        <v>42</v>
      </c>
    </row>
    <row r="346" spans="3:6" x14ac:dyDescent="0.3">
      <c r="E346" s="1" t="s">
        <v>52</v>
      </c>
      <c r="F346">
        <v>29</v>
      </c>
    </row>
    <row r="347" spans="3:6" x14ac:dyDescent="0.3">
      <c r="E347" s="1" t="s">
        <v>324</v>
      </c>
      <c r="F347">
        <v>300</v>
      </c>
    </row>
    <row r="349" spans="3:6" x14ac:dyDescent="0.3">
      <c r="C349">
        <v>13</v>
      </c>
    </row>
  </sheetData>
  <dataValidations count="1">
    <dataValidation type="whole" allowBlank="1" showInputMessage="1" showErrorMessage="1" sqref="E1:E301" xr:uid="{DD14866D-27A8-4464-9E1F-0B68EB312B86}">
      <formula1>3000</formula1>
      <formula2>9000</formula2>
    </dataValidation>
  </dataValidations>
  <pageMargins left="0.7" right="0.7" top="0.75" bottom="0.75" header="0.3" footer="0.3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24CE-BD63-4FF1-9507-B2D56BB4001A}">
  <dimension ref="A1:N301"/>
  <sheetViews>
    <sheetView topLeftCell="A173" workbookViewId="0">
      <selection activeCell="A2" sqref="A2"/>
    </sheetView>
  </sheetViews>
  <sheetFormatPr defaultRowHeight="14.4" x14ac:dyDescent="0.3"/>
  <cols>
    <col min="1" max="1" width="11.21875" bestFit="1" customWidth="1"/>
    <col min="2" max="2" width="24.44140625" bestFit="1" customWidth="1"/>
    <col min="3" max="3" width="10.77734375" bestFit="1" customWidth="1"/>
    <col min="4" max="4" width="13.21875" bestFit="1" customWidth="1"/>
    <col min="5" max="5" width="5.88671875" bestFit="1" customWidth="1"/>
    <col min="6" max="6" width="4" bestFit="1" customWidth="1"/>
    <col min="7" max="7" width="16" bestFit="1" customWidth="1"/>
    <col min="8" max="8" width="17.33203125" bestFit="1" customWidth="1"/>
    <col min="9" max="9" width="9" bestFit="1" customWidth="1"/>
    <col min="10" max="10" width="18.6640625" bestFit="1" customWidth="1"/>
    <col min="11" max="11" width="11.109375" bestFit="1" customWidth="1"/>
    <col min="12" max="12" width="10.88671875" bestFit="1" customWidth="1"/>
    <col min="13" max="13" width="17.77734375" bestFit="1" customWidth="1"/>
    <col min="14" max="14" width="15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320</v>
      </c>
      <c r="L1" t="s">
        <v>321</v>
      </c>
      <c r="M1" t="s">
        <v>332</v>
      </c>
      <c r="N1" t="s">
        <v>333</v>
      </c>
    </row>
    <row r="2" spans="1:14" x14ac:dyDescent="0.3">
      <c r="A2">
        <v>1</v>
      </c>
      <c r="B2" t="s">
        <v>10</v>
      </c>
      <c r="C2" t="s">
        <v>11</v>
      </c>
      <c r="D2">
        <v>43059</v>
      </c>
      <c r="E2">
        <v>6614</v>
      </c>
      <c r="F2">
        <v>26</v>
      </c>
      <c r="G2">
        <v>8</v>
      </c>
      <c r="H2">
        <v>6</v>
      </c>
      <c r="I2">
        <v>7</v>
      </c>
      <c r="J2" t="s">
        <v>12</v>
      </c>
      <c r="K2">
        <v>2488</v>
      </c>
      <c r="L2" t="s">
        <v>334</v>
      </c>
      <c r="M2" t="s">
        <v>335</v>
      </c>
      <c r="N2" t="s">
        <v>336</v>
      </c>
    </row>
    <row r="3" spans="1:14" x14ac:dyDescent="0.3">
      <c r="A3">
        <v>2</v>
      </c>
      <c r="B3" t="s">
        <v>13</v>
      </c>
      <c r="C3" t="s">
        <v>14</v>
      </c>
      <c r="D3">
        <v>41240</v>
      </c>
      <c r="E3">
        <v>7499</v>
      </c>
      <c r="F3">
        <v>40</v>
      </c>
      <c r="G3">
        <v>11</v>
      </c>
      <c r="H3">
        <v>9</v>
      </c>
      <c r="I3">
        <v>12</v>
      </c>
      <c r="J3" t="s">
        <v>15</v>
      </c>
      <c r="K3">
        <v>4281</v>
      </c>
      <c r="L3" t="s">
        <v>337</v>
      </c>
      <c r="M3" t="s">
        <v>335</v>
      </c>
      <c r="N3" t="s">
        <v>338</v>
      </c>
    </row>
    <row r="4" spans="1:14" x14ac:dyDescent="0.3">
      <c r="A4">
        <v>3</v>
      </c>
      <c r="B4" t="s">
        <v>16</v>
      </c>
      <c r="C4" t="s">
        <v>17</v>
      </c>
      <c r="D4">
        <v>41936</v>
      </c>
      <c r="E4">
        <v>8220</v>
      </c>
      <c r="F4">
        <v>47</v>
      </c>
      <c r="G4">
        <v>11</v>
      </c>
      <c r="H4">
        <v>8</v>
      </c>
      <c r="I4">
        <v>10</v>
      </c>
      <c r="J4" t="s">
        <v>12</v>
      </c>
      <c r="K4">
        <v>3594</v>
      </c>
      <c r="L4" t="s">
        <v>339</v>
      </c>
      <c r="M4" t="s">
        <v>335</v>
      </c>
      <c r="N4" t="s">
        <v>338</v>
      </c>
    </row>
    <row r="5" spans="1:14" x14ac:dyDescent="0.3">
      <c r="A5">
        <v>4</v>
      </c>
      <c r="B5" t="s">
        <v>18</v>
      </c>
      <c r="C5" t="s">
        <v>19</v>
      </c>
      <c r="D5">
        <v>42572</v>
      </c>
      <c r="E5">
        <v>6578</v>
      </c>
      <c r="F5">
        <v>42</v>
      </c>
      <c r="G5">
        <v>4</v>
      </c>
      <c r="H5">
        <v>9</v>
      </c>
      <c r="I5">
        <v>12</v>
      </c>
      <c r="J5" t="s">
        <v>15</v>
      </c>
      <c r="K5">
        <v>2967</v>
      </c>
      <c r="L5" t="s">
        <v>340</v>
      </c>
      <c r="M5" t="s">
        <v>335</v>
      </c>
      <c r="N5" t="s">
        <v>336</v>
      </c>
    </row>
    <row r="6" spans="1:14" x14ac:dyDescent="0.3">
      <c r="A6">
        <v>5</v>
      </c>
      <c r="B6" t="s">
        <v>20</v>
      </c>
      <c r="C6" t="s">
        <v>21</v>
      </c>
      <c r="D6">
        <v>43738</v>
      </c>
      <c r="E6">
        <v>5705</v>
      </c>
      <c r="F6">
        <v>43</v>
      </c>
      <c r="G6">
        <v>6</v>
      </c>
      <c r="H6">
        <v>6</v>
      </c>
      <c r="I6">
        <v>7</v>
      </c>
      <c r="J6" t="s">
        <v>12</v>
      </c>
      <c r="K6">
        <v>1818</v>
      </c>
      <c r="L6" t="s">
        <v>341</v>
      </c>
      <c r="M6" t="s">
        <v>335</v>
      </c>
      <c r="N6" t="s">
        <v>336</v>
      </c>
    </row>
    <row r="8" spans="1:14" x14ac:dyDescent="0.3">
      <c r="A8">
        <v>7</v>
      </c>
      <c r="B8" t="s">
        <v>23</v>
      </c>
      <c r="C8" t="s">
        <v>14</v>
      </c>
      <c r="D8">
        <v>45460</v>
      </c>
      <c r="E8">
        <v>5096</v>
      </c>
      <c r="F8">
        <v>29</v>
      </c>
      <c r="G8">
        <v>13</v>
      </c>
      <c r="H8">
        <v>8</v>
      </c>
      <c r="I8">
        <v>10</v>
      </c>
      <c r="J8" t="s">
        <v>12</v>
      </c>
      <c r="K8">
        <v>121</v>
      </c>
      <c r="L8" t="s">
        <v>343</v>
      </c>
      <c r="M8" t="s">
        <v>335</v>
      </c>
      <c r="N8" t="s">
        <v>336</v>
      </c>
    </row>
    <row r="9" spans="1:14" x14ac:dyDescent="0.3">
      <c r="A9">
        <v>8</v>
      </c>
      <c r="B9" t="s">
        <v>24</v>
      </c>
      <c r="C9" t="s">
        <v>25</v>
      </c>
      <c r="D9">
        <v>43734</v>
      </c>
      <c r="E9">
        <v>3771</v>
      </c>
      <c r="F9">
        <v>35</v>
      </c>
      <c r="G9">
        <v>2</v>
      </c>
      <c r="H9">
        <v>5</v>
      </c>
      <c r="I9">
        <v>7</v>
      </c>
      <c r="J9" t="s">
        <v>12</v>
      </c>
      <c r="K9">
        <v>1822</v>
      </c>
      <c r="L9" t="s">
        <v>344</v>
      </c>
      <c r="M9" t="s">
        <v>335</v>
      </c>
      <c r="N9" t="s">
        <v>336</v>
      </c>
    </row>
    <row r="10" spans="1:14" x14ac:dyDescent="0.3">
      <c r="A10">
        <v>9</v>
      </c>
      <c r="B10" t="s">
        <v>26</v>
      </c>
      <c r="C10" t="s">
        <v>17</v>
      </c>
      <c r="D10">
        <v>41677</v>
      </c>
      <c r="E10">
        <v>8754</v>
      </c>
      <c r="F10">
        <v>50</v>
      </c>
      <c r="G10">
        <v>4</v>
      </c>
      <c r="H10">
        <v>6</v>
      </c>
      <c r="I10">
        <v>7</v>
      </c>
      <c r="J10" t="s">
        <v>12</v>
      </c>
      <c r="K10">
        <v>3851</v>
      </c>
      <c r="L10" t="s">
        <v>345</v>
      </c>
      <c r="M10" t="s">
        <v>335</v>
      </c>
      <c r="N10" t="s">
        <v>336</v>
      </c>
    </row>
    <row r="11" spans="1:14" x14ac:dyDescent="0.3">
      <c r="A11">
        <v>10</v>
      </c>
      <c r="B11" t="s">
        <v>27</v>
      </c>
      <c r="C11" t="s">
        <v>11</v>
      </c>
      <c r="D11">
        <v>45386</v>
      </c>
      <c r="E11">
        <v>4462</v>
      </c>
      <c r="F11">
        <v>53</v>
      </c>
      <c r="G11">
        <v>1</v>
      </c>
      <c r="H11">
        <v>6</v>
      </c>
      <c r="I11">
        <v>7</v>
      </c>
      <c r="J11" t="s">
        <v>12</v>
      </c>
      <c r="K11">
        <v>194</v>
      </c>
      <c r="L11" t="s">
        <v>346</v>
      </c>
      <c r="M11" t="s">
        <v>335</v>
      </c>
      <c r="N11" t="s">
        <v>336</v>
      </c>
    </row>
    <row r="14" spans="1:14" x14ac:dyDescent="0.3">
      <c r="A14">
        <v>13</v>
      </c>
      <c r="B14" t="s">
        <v>30</v>
      </c>
      <c r="C14" t="s">
        <v>17</v>
      </c>
      <c r="D14">
        <v>40117</v>
      </c>
      <c r="E14">
        <v>7082</v>
      </c>
      <c r="F14">
        <v>32</v>
      </c>
      <c r="G14">
        <v>13</v>
      </c>
      <c r="H14">
        <v>7</v>
      </c>
      <c r="I14">
        <v>10</v>
      </c>
      <c r="J14" t="s">
        <v>12</v>
      </c>
      <c r="K14">
        <v>5388</v>
      </c>
      <c r="L14" t="s">
        <v>350</v>
      </c>
      <c r="M14" t="s">
        <v>335</v>
      </c>
      <c r="N14" t="s">
        <v>336</v>
      </c>
    </row>
    <row r="15" spans="1:14" x14ac:dyDescent="0.3">
      <c r="A15">
        <v>14</v>
      </c>
      <c r="B15" t="s">
        <v>31</v>
      </c>
      <c r="C15" t="s">
        <v>11</v>
      </c>
      <c r="D15">
        <v>42363</v>
      </c>
      <c r="E15">
        <v>6325</v>
      </c>
      <c r="F15">
        <v>45</v>
      </c>
      <c r="G15">
        <v>1</v>
      </c>
      <c r="H15">
        <v>8</v>
      </c>
      <c r="I15">
        <v>10</v>
      </c>
      <c r="J15" t="s">
        <v>12</v>
      </c>
      <c r="K15">
        <v>3173</v>
      </c>
      <c r="L15" t="s">
        <v>351</v>
      </c>
      <c r="M15" t="s">
        <v>335</v>
      </c>
      <c r="N15" t="s">
        <v>336</v>
      </c>
    </row>
    <row r="16" spans="1:14" x14ac:dyDescent="0.3">
      <c r="A16">
        <v>15</v>
      </c>
      <c r="B16" t="s">
        <v>32</v>
      </c>
      <c r="C16" t="s">
        <v>21</v>
      </c>
      <c r="D16">
        <v>44418</v>
      </c>
      <c r="E16">
        <v>6296</v>
      </c>
      <c r="F16">
        <v>33</v>
      </c>
      <c r="G16">
        <v>3</v>
      </c>
      <c r="H16">
        <v>7</v>
      </c>
      <c r="I16">
        <v>10</v>
      </c>
      <c r="J16" t="s">
        <v>12</v>
      </c>
      <c r="K16">
        <v>1148</v>
      </c>
      <c r="L16" t="s">
        <v>337</v>
      </c>
      <c r="M16" t="s">
        <v>335</v>
      </c>
      <c r="N16" t="s">
        <v>336</v>
      </c>
    </row>
    <row r="17" spans="1:14" x14ac:dyDescent="0.3">
      <c r="A17">
        <v>16</v>
      </c>
      <c r="B17" t="s">
        <v>33</v>
      </c>
      <c r="C17" t="s">
        <v>21</v>
      </c>
      <c r="D17">
        <v>43935</v>
      </c>
      <c r="E17">
        <v>6504</v>
      </c>
      <c r="F17">
        <v>39</v>
      </c>
      <c r="G17">
        <v>2</v>
      </c>
      <c r="H17">
        <v>6</v>
      </c>
      <c r="I17">
        <v>7</v>
      </c>
      <c r="J17" t="s">
        <v>12</v>
      </c>
      <c r="K17">
        <v>1624</v>
      </c>
      <c r="L17" t="s">
        <v>352</v>
      </c>
      <c r="M17" t="s">
        <v>335</v>
      </c>
      <c r="N17" t="s">
        <v>336</v>
      </c>
    </row>
    <row r="18" spans="1:14" x14ac:dyDescent="0.3">
      <c r="A18">
        <v>17</v>
      </c>
      <c r="B18" t="s">
        <v>34</v>
      </c>
      <c r="C18" t="s">
        <v>21</v>
      </c>
      <c r="D18">
        <v>43538</v>
      </c>
      <c r="E18">
        <v>4894</v>
      </c>
      <c r="F18">
        <v>56</v>
      </c>
      <c r="G18">
        <v>1</v>
      </c>
      <c r="H18">
        <v>6</v>
      </c>
      <c r="I18">
        <v>7</v>
      </c>
      <c r="J18" t="s">
        <v>12</v>
      </c>
      <c r="K18">
        <v>2014</v>
      </c>
      <c r="L18" t="s">
        <v>353</v>
      </c>
      <c r="M18" t="s">
        <v>335</v>
      </c>
      <c r="N18" t="s">
        <v>336</v>
      </c>
    </row>
    <row r="19" spans="1:14" x14ac:dyDescent="0.3">
      <c r="A19">
        <v>18</v>
      </c>
      <c r="B19" t="s">
        <v>35</v>
      </c>
      <c r="C19" t="s">
        <v>25</v>
      </c>
      <c r="D19">
        <v>45312</v>
      </c>
      <c r="E19">
        <v>6340</v>
      </c>
      <c r="F19">
        <v>40</v>
      </c>
      <c r="G19">
        <v>11</v>
      </c>
      <c r="H19">
        <v>6</v>
      </c>
      <c r="I19">
        <v>7</v>
      </c>
      <c r="J19" t="s">
        <v>12</v>
      </c>
      <c r="K19">
        <v>267</v>
      </c>
      <c r="L19" t="s">
        <v>354</v>
      </c>
      <c r="M19" t="s">
        <v>349</v>
      </c>
      <c r="N19" t="s">
        <v>338</v>
      </c>
    </row>
    <row r="20" spans="1:14" x14ac:dyDescent="0.3">
      <c r="A20">
        <v>19</v>
      </c>
      <c r="B20" t="s">
        <v>36</v>
      </c>
      <c r="C20" t="s">
        <v>25</v>
      </c>
      <c r="D20">
        <v>43444</v>
      </c>
      <c r="E20">
        <v>4407</v>
      </c>
      <c r="F20">
        <v>57</v>
      </c>
      <c r="G20">
        <v>2</v>
      </c>
      <c r="H20">
        <v>7</v>
      </c>
      <c r="I20">
        <v>10</v>
      </c>
      <c r="J20" t="s">
        <v>12</v>
      </c>
      <c r="K20">
        <v>2108</v>
      </c>
      <c r="L20" t="s">
        <v>355</v>
      </c>
      <c r="M20" t="s">
        <v>335</v>
      </c>
      <c r="N20" t="s">
        <v>336</v>
      </c>
    </row>
    <row r="21" spans="1:14" x14ac:dyDescent="0.3">
      <c r="A21">
        <v>20</v>
      </c>
      <c r="B21" t="s">
        <v>37</v>
      </c>
      <c r="C21" t="s">
        <v>19</v>
      </c>
      <c r="D21">
        <v>41882</v>
      </c>
      <c r="E21">
        <v>6014</v>
      </c>
      <c r="F21">
        <v>25</v>
      </c>
      <c r="G21">
        <v>1</v>
      </c>
      <c r="H21">
        <v>9</v>
      </c>
      <c r="I21">
        <v>12</v>
      </c>
      <c r="J21" t="s">
        <v>15</v>
      </c>
      <c r="K21">
        <v>3648</v>
      </c>
      <c r="L21" t="s">
        <v>356</v>
      </c>
      <c r="M21" t="s">
        <v>335</v>
      </c>
      <c r="N21" t="s">
        <v>336</v>
      </c>
    </row>
    <row r="22" spans="1:14" x14ac:dyDescent="0.3">
      <c r="A22">
        <v>21</v>
      </c>
      <c r="B22" t="s">
        <v>38</v>
      </c>
      <c r="C22" t="s">
        <v>21</v>
      </c>
      <c r="D22">
        <v>44798</v>
      </c>
      <c r="E22">
        <v>6568</v>
      </c>
      <c r="F22">
        <v>38</v>
      </c>
      <c r="G22">
        <v>12</v>
      </c>
      <c r="H22">
        <v>7</v>
      </c>
      <c r="I22">
        <v>10</v>
      </c>
      <c r="J22" t="s">
        <v>12</v>
      </c>
      <c r="K22">
        <v>773</v>
      </c>
      <c r="L22" t="s">
        <v>357</v>
      </c>
      <c r="M22" t="s">
        <v>335</v>
      </c>
      <c r="N22" t="s">
        <v>338</v>
      </c>
    </row>
    <row r="26" spans="1:14" x14ac:dyDescent="0.3">
      <c r="A26">
        <v>25</v>
      </c>
      <c r="B26" t="s">
        <v>42</v>
      </c>
      <c r="C26" t="s">
        <v>17</v>
      </c>
      <c r="D26">
        <v>40905</v>
      </c>
      <c r="E26">
        <v>7410</v>
      </c>
      <c r="F26">
        <v>35</v>
      </c>
      <c r="G26">
        <v>3</v>
      </c>
      <c r="H26">
        <v>8</v>
      </c>
      <c r="I26">
        <v>10</v>
      </c>
      <c r="J26" t="s">
        <v>12</v>
      </c>
      <c r="K26">
        <v>4610</v>
      </c>
      <c r="L26" t="s">
        <v>360</v>
      </c>
      <c r="M26" t="s">
        <v>335</v>
      </c>
      <c r="N26" t="s">
        <v>336</v>
      </c>
    </row>
    <row r="27" spans="1:14" x14ac:dyDescent="0.3">
      <c r="A27">
        <v>26</v>
      </c>
      <c r="B27" t="s">
        <v>43</v>
      </c>
      <c r="C27" t="s">
        <v>17</v>
      </c>
      <c r="D27">
        <v>43367</v>
      </c>
      <c r="E27">
        <v>4781</v>
      </c>
      <c r="F27">
        <v>47</v>
      </c>
      <c r="G27">
        <v>5</v>
      </c>
      <c r="H27">
        <v>6</v>
      </c>
      <c r="I27">
        <v>7</v>
      </c>
      <c r="J27" t="s">
        <v>12</v>
      </c>
      <c r="K27">
        <v>2184</v>
      </c>
      <c r="L27" t="s">
        <v>361</v>
      </c>
      <c r="M27" t="s">
        <v>335</v>
      </c>
      <c r="N27" t="s">
        <v>336</v>
      </c>
    </row>
    <row r="28" spans="1:14" x14ac:dyDescent="0.3">
      <c r="A28">
        <v>27</v>
      </c>
      <c r="B28" t="s">
        <v>44</v>
      </c>
      <c r="C28" t="s">
        <v>25</v>
      </c>
      <c r="D28">
        <v>42435</v>
      </c>
      <c r="E28">
        <v>3553</v>
      </c>
      <c r="F28">
        <v>46</v>
      </c>
      <c r="G28">
        <v>13</v>
      </c>
      <c r="H28">
        <v>7</v>
      </c>
      <c r="I28">
        <v>10</v>
      </c>
      <c r="J28" t="s">
        <v>12</v>
      </c>
      <c r="K28">
        <v>3102</v>
      </c>
      <c r="L28" t="s">
        <v>341</v>
      </c>
      <c r="M28" t="s">
        <v>335</v>
      </c>
      <c r="N28" t="s">
        <v>338</v>
      </c>
    </row>
    <row r="29" spans="1:14" x14ac:dyDescent="0.3">
      <c r="A29">
        <v>28</v>
      </c>
      <c r="B29" t="s">
        <v>45</v>
      </c>
      <c r="C29" t="s">
        <v>14</v>
      </c>
      <c r="D29">
        <v>45330</v>
      </c>
      <c r="E29">
        <v>3634</v>
      </c>
      <c r="F29">
        <v>36</v>
      </c>
      <c r="G29">
        <v>14</v>
      </c>
      <c r="H29">
        <v>8</v>
      </c>
      <c r="I29">
        <v>10</v>
      </c>
      <c r="J29" t="s">
        <v>12</v>
      </c>
      <c r="K29">
        <v>250</v>
      </c>
      <c r="L29" t="s">
        <v>362</v>
      </c>
      <c r="M29" t="s">
        <v>335</v>
      </c>
      <c r="N29" t="s">
        <v>338</v>
      </c>
    </row>
    <row r="30" spans="1:14" x14ac:dyDescent="0.3">
      <c r="A30">
        <v>29</v>
      </c>
      <c r="B30" t="s">
        <v>46</v>
      </c>
      <c r="C30" t="s">
        <v>25</v>
      </c>
      <c r="D30">
        <v>42740</v>
      </c>
      <c r="E30">
        <v>6558</v>
      </c>
      <c r="F30">
        <v>42</v>
      </c>
      <c r="G30">
        <v>14</v>
      </c>
      <c r="H30">
        <v>8</v>
      </c>
      <c r="I30">
        <v>10</v>
      </c>
      <c r="J30" t="s">
        <v>12</v>
      </c>
      <c r="K30">
        <v>2803</v>
      </c>
      <c r="L30" t="s">
        <v>363</v>
      </c>
      <c r="M30" t="s">
        <v>349</v>
      </c>
      <c r="N30" t="s">
        <v>338</v>
      </c>
    </row>
    <row r="31" spans="1:14" x14ac:dyDescent="0.3">
      <c r="A31">
        <v>30</v>
      </c>
      <c r="B31" t="s">
        <v>47</v>
      </c>
      <c r="C31" t="s">
        <v>19</v>
      </c>
      <c r="D31">
        <v>40832</v>
      </c>
      <c r="E31">
        <v>6362</v>
      </c>
      <c r="F31">
        <v>46</v>
      </c>
      <c r="G31">
        <v>11</v>
      </c>
      <c r="H31">
        <v>9</v>
      </c>
      <c r="I31">
        <v>12</v>
      </c>
      <c r="J31" t="s">
        <v>15</v>
      </c>
      <c r="K31">
        <v>4682</v>
      </c>
      <c r="L31" t="s">
        <v>364</v>
      </c>
      <c r="M31" t="s">
        <v>335</v>
      </c>
      <c r="N31" t="s">
        <v>338</v>
      </c>
    </row>
    <row r="34" spans="1:14" x14ac:dyDescent="0.3">
      <c r="A34">
        <v>33</v>
      </c>
      <c r="B34" t="s">
        <v>50</v>
      </c>
      <c r="C34" t="s">
        <v>25</v>
      </c>
      <c r="D34">
        <v>42079</v>
      </c>
      <c r="E34">
        <v>4057</v>
      </c>
      <c r="F34">
        <v>26</v>
      </c>
      <c r="G34">
        <v>13</v>
      </c>
      <c r="H34">
        <v>6</v>
      </c>
      <c r="I34">
        <v>7</v>
      </c>
      <c r="J34" t="s">
        <v>12</v>
      </c>
      <c r="K34">
        <v>3452</v>
      </c>
      <c r="L34" t="s">
        <v>366</v>
      </c>
      <c r="M34" t="s">
        <v>335</v>
      </c>
      <c r="N34" t="s">
        <v>336</v>
      </c>
    </row>
    <row r="35" spans="1:14" x14ac:dyDescent="0.3">
      <c r="A35">
        <v>34</v>
      </c>
      <c r="B35" t="s">
        <v>51</v>
      </c>
      <c r="C35" t="s">
        <v>52</v>
      </c>
      <c r="D35">
        <v>41923</v>
      </c>
      <c r="E35">
        <v>3651</v>
      </c>
      <c r="F35">
        <v>28</v>
      </c>
      <c r="G35">
        <v>11</v>
      </c>
      <c r="H35">
        <v>6</v>
      </c>
      <c r="I35">
        <v>7</v>
      </c>
      <c r="J35" t="s">
        <v>12</v>
      </c>
      <c r="K35">
        <v>3607</v>
      </c>
      <c r="L35" t="s">
        <v>367</v>
      </c>
      <c r="M35" t="s">
        <v>335</v>
      </c>
      <c r="N35" t="s">
        <v>336</v>
      </c>
    </row>
    <row r="36" spans="1:14" x14ac:dyDescent="0.3">
      <c r="A36">
        <v>35</v>
      </c>
      <c r="B36" t="s">
        <v>53</v>
      </c>
      <c r="C36" t="s">
        <v>11</v>
      </c>
      <c r="D36">
        <v>42729</v>
      </c>
      <c r="E36">
        <v>7671</v>
      </c>
      <c r="F36">
        <v>54</v>
      </c>
      <c r="G36">
        <v>7</v>
      </c>
      <c r="H36">
        <v>5</v>
      </c>
      <c r="I36">
        <v>7</v>
      </c>
      <c r="J36" t="s">
        <v>12</v>
      </c>
      <c r="K36">
        <v>2813</v>
      </c>
      <c r="L36" t="s">
        <v>362</v>
      </c>
      <c r="M36" t="s">
        <v>335</v>
      </c>
      <c r="N36" t="s">
        <v>336</v>
      </c>
    </row>
    <row r="37" spans="1:14" x14ac:dyDescent="0.3">
      <c r="A37">
        <v>36</v>
      </c>
      <c r="B37" t="s">
        <v>54</v>
      </c>
      <c r="C37" t="s">
        <v>25</v>
      </c>
      <c r="D37">
        <v>44852</v>
      </c>
      <c r="E37">
        <v>8581</v>
      </c>
      <c r="F37">
        <v>34</v>
      </c>
      <c r="G37">
        <v>13</v>
      </c>
      <c r="H37">
        <v>7</v>
      </c>
      <c r="I37">
        <v>10</v>
      </c>
      <c r="J37" t="s">
        <v>12</v>
      </c>
      <c r="K37">
        <v>720</v>
      </c>
      <c r="L37" t="s">
        <v>348</v>
      </c>
      <c r="M37" t="s">
        <v>335</v>
      </c>
      <c r="N37" t="s">
        <v>336</v>
      </c>
    </row>
    <row r="38" spans="1:14" x14ac:dyDescent="0.3">
      <c r="A38">
        <v>37</v>
      </c>
      <c r="B38" t="s">
        <v>55</v>
      </c>
      <c r="C38" t="s">
        <v>19</v>
      </c>
      <c r="D38">
        <v>42563</v>
      </c>
      <c r="E38">
        <v>7731</v>
      </c>
      <c r="F38">
        <v>58</v>
      </c>
      <c r="G38">
        <v>11</v>
      </c>
      <c r="H38">
        <v>8</v>
      </c>
      <c r="I38">
        <v>10</v>
      </c>
      <c r="J38" t="s">
        <v>12</v>
      </c>
      <c r="K38">
        <v>2976</v>
      </c>
      <c r="L38" t="s">
        <v>368</v>
      </c>
      <c r="M38" t="s">
        <v>335</v>
      </c>
      <c r="N38" t="s">
        <v>338</v>
      </c>
    </row>
    <row r="39" spans="1:14" x14ac:dyDescent="0.3">
      <c r="A39">
        <v>38</v>
      </c>
      <c r="B39" t="s">
        <v>56</v>
      </c>
      <c r="C39" t="s">
        <v>14</v>
      </c>
      <c r="D39">
        <v>42269</v>
      </c>
      <c r="E39">
        <v>3935</v>
      </c>
      <c r="F39">
        <v>41</v>
      </c>
      <c r="G39">
        <v>7</v>
      </c>
      <c r="H39">
        <v>8</v>
      </c>
      <c r="I39">
        <v>10</v>
      </c>
      <c r="J39" t="s">
        <v>12</v>
      </c>
      <c r="K39">
        <v>3266</v>
      </c>
      <c r="L39" t="s">
        <v>369</v>
      </c>
      <c r="M39" t="s">
        <v>335</v>
      </c>
      <c r="N39" t="s">
        <v>336</v>
      </c>
    </row>
    <row r="40" spans="1:14" x14ac:dyDescent="0.3">
      <c r="A40">
        <v>39</v>
      </c>
      <c r="B40" t="s">
        <v>57</v>
      </c>
      <c r="C40" t="s">
        <v>25</v>
      </c>
      <c r="D40">
        <v>43115</v>
      </c>
      <c r="E40">
        <v>6926</v>
      </c>
      <c r="F40">
        <v>48</v>
      </c>
      <c r="G40">
        <v>2</v>
      </c>
      <c r="H40">
        <v>8</v>
      </c>
      <c r="I40">
        <v>10</v>
      </c>
      <c r="J40" t="s">
        <v>12</v>
      </c>
      <c r="K40">
        <v>2433</v>
      </c>
      <c r="L40" t="s">
        <v>370</v>
      </c>
      <c r="M40" t="s">
        <v>349</v>
      </c>
      <c r="N40" t="s">
        <v>336</v>
      </c>
    </row>
    <row r="41" spans="1:14" x14ac:dyDescent="0.3">
      <c r="A41">
        <v>40</v>
      </c>
      <c r="B41" t="s">
        <v>58</v>
      </c>
      <c r="C41" t="s">
        <v>14</v>
      </c>
      <c r="D41">
        <v>41153</v>
      </c>
      <c r="E41">
        <v>8234</v>
      </c>
      <c r="F41">
        <v>26</v>
      </c>
      <c r="G41">
        <v>5</v>
      </c>
      <c r="H41">
        <v>7</v>
      </c>
      <c r="I41">
        <v>10</v>
      </c>
      <c r="J41" t="s">
        <v>12</v>
      </c>
      <c r="K41">
        <v>4367</v>
      </c>
      <c r="L41" t="s">
        <v>371</v>
      </c>
      <c r="M41" t="s">
        <v>335</v>
      </c>
      <c r="N41" t="s">
        <v>336</v>
      </c>
    </row>
    <row r="42" spans="1:14" x14ac:dyDescent="0.3">
      <c r="A42">
        <v>41</v>
      </c>
      <c r="B42" t="s">
        <v>59</v>
      </c>
      <c r="C42" t="s">
        <v>21</v>
      </c>
      <c r="D42">
        <v>42456</v>
      </c>
      <c r="E42">
        <v>5784</v>
      </c>
      <c r="F42">
        <v>34</v>
      </c>
      <c r="G42">
        <v>14</v>
      </c>
      <c r="H42">
        <v>8</v>
      </c>
      <c r="I42">
        <v>10</v>
      </c>
      <c r="J42" t="s">
        <v>12</v>
      </c>
      <c r="K42">
        <v>3081</v>
      </c>
      <c r="L42" t="s">
        <v>372</v>
      </c>
      <c r="M42" t="s">
        <v>335</v>
      </c>
      <c r="N42" t="s">
        <v>336</v>
      </c>
    </row>
    <row r="43" spans="1:14" x14ac:dyDescent="0.3">
      <c r="A43">
        <v>42</v>
      </c>
      <c r="B43" t="s">
        <v>60</v>
      </c>
      <c r="C43" t="s">
        <v>21</v>
      </c>
      <c r="D43">
        <v>41419</v>
      </c>
      <c r="E43">
        <v>6028</v>
      </c>
      <c r="F43">
        <v>29</v>
      </c>
      <c r="G43">
        <v>13</v>
      </c>
      <c r="H43">
        <v>5</v>
      </c>
      <c r="I43">
        <v>7</v>
      </c>
      <c r="J43" t="s">
        <v>12</v>
      </c>
      <c r="K43">
        <v>4103</v>
      </c>
      <c r="L43" t="s">
        <v>373</v>
      </c>
      <c r="M43" t="s">
        <v>335</v>
      </c>
      <c r="N43" t="s">
        <v>336</v>
      </c>
    </row>
    <row r="44" spans="1:14" x14ac:dyDescent="0.3">
      <c r="A44">
        <v>43</v>
      </c>
      <c r="B44" t="s">
        <v>61</v>
      </c>
      <c r="C44" t="s">
        <v>52</v>
      </c>
      <c r="D44">
        <v>40544</v>
      </c>
      <c r="E44">
        <v>7821</v>
      </c>
      <c r="F44">
        <v>45</v>
      </c>
      <c r="G44">
        <v>1</v>
      </c>
      <c r="H44">
        <v>9</v>
      </c>
      <c r="I44">
        <v>12</v>
      </c>
      <c r="J44" t="s">
        <v>15</v>
      </c>
      <c r="K44">
        <v>4967</v>
      </c>
      <c r="L44" t="s">
        <v>374</v>
      </c>
      <c r="M44" t="s">
        <v>349</v>
      </c>
      <c r="N44" t="s">
        <v>336</v>
      </c>
    </row>
    <row r="45" spans="1:14" x14ac:dyDescent="0.3">
      <c r="A45">
        <v>44</v>
      </c>
      <c r="B45" t="s">
        <v>62</v>
      </c>
      <c r="C45" t="s">
        <v>25</v>
      </c>
      <c r="D45">
        <v>44326</v>
      </c>
      <c r="E45">
        <v>4326</v>
      </c>
      <c r="F45">
        <v>35</v>
      </c>
      <c r="G45">
        <v>7</v>
      </c>
      <c r="H45">
        <v>9</v>
      </c>
      <c r="I45">
        <v>12</v>
      </c>
      <c r="J45" t="s">
        <v>15</v>
      </c>
      <c r="K45">
        <v>1238</v>
      </c>
      <c r="L45" t="s">
        <v>375</v>
      </c>
      <c r="M45" t="s">
        <v>335</v>
      </c>
      <c r="N45" t="s">
        <v>336</v>
      </c>
    </row>
    <row r="46" spans="1:14" x14ac:dyDescent="0.3">
      <c r="A46">
        <v>45</v>
      </c>
      <c r="B46" t="s">
        <v>63</v>
      </c>
      <c r="C46" t="s">
        <v>17</v>
      </c>
      <c r="D46">
        <v>40721</v>
      </c>
      <c r="E46">
        <v>8831</v>
      </c>
      <c r="F46">
        <v>57</v>
      </c>
      <c r="G46">
        <v>9</v>
      </c>
      <c r="H46">
        <v>6</v>
      </c>
      <c r="I46">
        <v>7</v>
      </c>
      <c r="J46" t="s">
        <v>12</v>
      </c>
      <c r="K46">
        <v>4791</v>
      </c>
      <c r="L46" t="s">
        <v>345</v>
      </c>
      <c r="M46" t="s">
        <v>335</v>
      </c>
      <c r="N46" t="s">
        <v>338</v>
      </c>
    </row>
    <row r="47" spans="1:14" x14ac:dyDescent="0.3">
      <c r="A47">
        <v>46</v>
      </c>
      <c r="B47" t="s">
        <v>64</v>
      </c>
      <c r="C47" t="s">
        <v>21</v>
      </c>
      <c r="D47">
        <v>41610</v>
      </c>
      <c r="E47">
        <v>4873</v>
      </c>
      <c r="F47">
        <v>32</v>
      </c>
      <c r="G47">
        <v>4</v>
      </c>
      <c r="H47">
        <v>5</v>
      </c>
      <c r="I47">
        <v>7</v>
      </c>
      <c r="J47" t="s">
        <v>12</v>
      </c>
      <c r="K47">
        <v>3916</v>
      </c>
      <c r="L47" t="s">
        <v>376</v>
      </c>
      <c r="M47" t="s">
        <v>335</v>
      </c>
      <c r="N47" t="s">
        <v>336</v>
      </c>
    </row>
    <row r="48" spans="1:14" x14ac:dyDescent="0.3">
      <c r="A48">
        <v>47</v>
      </c>
      <c r="B48" t="s">
        <v>65</v>
      </c>
      <c r="C48" t="s">
        <v>17</v>
      </c>
      <c r="D48">
        <v>43328</v>
      </c>
      <c r="E48">
        <v>6065</v>
      </c>
      <c r="F48">
        <v>26</v>
      </c>
      <c r="G48">
        <v>5</v>
      </c>
      <c r="H48">
        <v>8</v>
      </c>
      <c r="I48">
        <v>10</v>
      </c>
      <c r="J48" t="s">
        <v>12</v>
      </c>
      <c r="K48">
        <v>2222</v>
      </c>
      <c r="L48" t="s">
        <v>377</v>
      </c>
      <c r="M48" t="s">
        <v>335</v>
      </c>
      <c r="N48" t="s">
        <v>336</v>
      </c>
    </row>
    <row r="49" spans="1:14" x14ac:dyDescent="0.3">
      <c r="A49">
        <v>48</v>
      </c>
      <c r="B49" t="s">
        <v>66</v>
      </c>
      <c r="C49" t="s">
        <v>17</v>
      </c>
      <c r="D49">
        <v>41393</v>
      </c>
      <c r="E49">
        <v>7967</v>
      </c>
      <c r="F49">
        <v>32</v>
      </c>
      <c r="G49">
        <v>14</v>
      </c>
      <c r="H49">
        <v>5</v>
      </c>
      <c r="I49">
        <v>7</v>
      </c>
      <c r="J49" t="s">
        <v>12</v>
      </c>
      <c r="K49">
        <v>4129</v>
      </c>
      <c r="L49" t="s">
        <v>378</v>
      </c>
      <c r="M49" t="s">
        <v>335</v>
      </c>
      <c r="N49" t="s">
        <v>336</v>
      </c>
    </row>
    <row r="50" spans="1:14" x14ac:dyDescent="0.3">
      <c r="A50">
        <v>49</v>
      </c>
      <c r="B50" t="s">
        <v>67</v>
      </c>
      <c r="C50" t="s">
        <v>25</v>
      </c>
      <c r="D50">
        <v>44351</v>
      </c>
      <c r="E50">
        <v>7230</v>
      </c>
      <c r="F50">
        <v>49</v>
      </c>
      <c r="G50">
        <v>9</v>
      </c>
      <c r="H50">
        <v>5</v>
      </c>
      <c r="I50">
        <v>7</v>
      </c>
      <c r="J50" t="s">
        <v>12</v>
      </c>
      <c r="K50">
        <v>1214</v>
      </c>
      <c r="L50" t="s">
        <v>379</v>
      </c>
      <c r="M50" t="s">
        <v>335</v>
      </c>
      <c r="N50" t="s">
        <v>338</v>
      </c>
    </row>
    <row r="51" spans="1:14" x14ac:dyDescent="0.3">
      <c r="A51">
        <v>50</v>
      </c>
      <c r="B51" t="s">
        <v>68</v>
      </c>
      <c r="C51" t="s">
        <v>21</v>
      </c>
      <c r="D51">
        <v>40116</v>
      </c>
      <c r="E51">
        <v>6734</v>
      </c>
      <c r="F51">
        <v>58</v>
      </c>
      <c r="G51">
        <v>9</v>
      </c>
      <c r="H51">
        <v>9</v>
      </c>
      <c r="I51">
        <v>12</v>
      </c>
      <c r="J51" t="s">
        <v>15</v>
      </c>
      <c r="K51">
        <v>5388</v>
      </c>
      <c r="L51" t="s">
        <v>380</v>
      </c>
      <c r="M51" t="s">
        <v>335</v>
      </c>
      <c r="N51" t="s">
        <v>338</v>
      </c>
    </row>
    <row r="53" spans="1:14" x14ac:dyDescent="0.3">
      <c r="A53">
        <v>52</v>
      </c>
      <c r="B53" t="s">
        <v>70</v>
      </c>
      <c r="C53" t="s">
        <v>19</v>
      </c>
      <c r="D53">
        <v>42147</v>
      </c>
      <c r="E53">
        <v>5445</v>
      </c>
      <c r="F53">
        <v>25</v>
      </c>
      <c r="G53">
        <v>8</v>
      </c>
      <c r="H53">
        <v>8</v>
      </c>
      <c r="I53">
        <v>10</v>
      </c>
      <c r="J53" t="s">
        <v>12</v>
      </c>
      <c r="K53">
        <v>3385</v>
      </c>
      <c r="L53" t="s">
        <v>341</v>
      </c>
      <c r="M53" t="s">
        <v>335</v>
      </c>
      <c r="N53" t="s">
        <v>336</v>
      </c>
    </row>
    <row r="54" spans="1:14" x14ac:dyDescent="0.3">
      <c r="A54">
        <v>53</v>
      </c>
      <c r="B54" t="s">
        <v>71</v>
      </c>
      <c r="C54" t="s">
        <v>17</v>
      </c>
      <c r="D54">
        <v>40206</v>
      </c>
      <c r="E54">
        <v>7472</v>
      </c>
      <c r="F54">
        <v>29</v>
      </c>
      <c r="G54">
        <v>12</v>
      </c>
      <c r="H54">
        <v>9</v>
      </c>
      <c r="I54">
        <v>12</v>
      </c>
      <c r="J54" t="s">
        <v>15</v>
      </c>
      <c r="K54">
        <v>5300</v>
      </c>
      <c r="L54" t="s">
        <v>364</v>
      </c>
      <c r="M54" t="s">
        <v>349</v>
      </c>
      <c r="N54" t="s">
        <v>336</v>
      </c>
    </row>
    <row r="55" spans="1:14" x14ac:dyDescent="0.3">
      <c r="A55">
        <v>54</v>
      </c>
      <c r="B55" t="s">
        <v>72</v>
      </c>
      <c r="C55" t="s">
        <v>52</v>
      </c>
      <c r="D55">
        <v>42196</v>
      </c>
      <c r="E55">
        <v>3657</v>
      </c>
      <c r="F55">
        <v>52</v>
      </c>
      <c r="G55">
        <v>2</v>
      </c>
      <c r="H55">
        <v>7</v>
      </c>
      <c r="I55">
        <v>10</v>
      </c>
      <c r="J55" t="s">
        <v>12</v>
      </c>
      <c r="K55">
        <v>3337</v>
      </c>
      <c r="L55" t="s">
        <v>382</v>
      </c>
      <c r="M55" t="s">
        <v>335</v>
      </c>
      <c r="N55" t="s">
        <v>336</v>
      </c>
    </row>
    <row r="56" spans="1:14" x14ac:dyDescent="0.3">
      <c r="A56">
        <v>55</v>
      </c>
      <c r="B56" t="s">
        <v>73</v>
      </c>
      <c r="C56" t="s">
        <v>11</v>
      </c>
      <c r="D56">
        <v>40260</v>
      </c>
      <c r="E56">
        <v>4429</v>
      </c>
      <c r="F56">
        <v>41</v>
      </c>
      <c r="G56">
        <v>11</v>
      </c>
      <c r="H56">
        <v>8</v>
      </c>
      <c r="I56">
        <v>10</v>
      </c>
      <c r="J56" t="s">
        <v>12</v>
      </c>
      <c r="K56">
        <v>5245</v>
      </c>
      <c r="L56" t="s">
        <v>383</v>
      </c>
      <c r="M56" t="s">
        <v>335</v>
      </c>
      <c r="N56" t="s">
        <v>338</v>
      </c>
    </row>
    <row r="57" spans="1:14" x14ac:dyDescent="0.3">
      <c r="A57">
        <v>56</v>
      </c>
      <c r="B57" t="s">
        <v>74</v>
      </c>
      <c r="C57" t="s">
        <v>21</v>
      </c>
      <c r="D57">
        <v>43379</v>
      </c>
      <c r="E57">
        <v>3678</v>
      </c>
      <c r="F57">
        <v>22</v>
      </c>
      <c r="G57">
        <v>2</v>
      </c>
      <c r="H57">
        <v>5</v>
      </c>
      <c r="I57">
        <v>7</v>
      </c>
      <c r="J57" t="s">
        <v>12</v>
      </c>
      <c r="K57">
        <v>2172</v>
      </c>
      <c r="L57" t="s">
        <v>384</v>
      </c>
      <c r="M57" t="s">
        <v>335</v>
      </c>
      <c r="N57" t="s">
        <v>336</v>
      </c>
    </row>
    <row r="58" spans="1:14" x14ac:dyDescent="0.3">
      <c r="A58">
        <v>57</v>
      </c>
      <c r="B58" t="s">
        <v>75</v>
      </c>
      <c r="C58" t="s">
        <v>14</v>
      </c>
      <c r="D58">
        <v>40820</v>
      </c>
      <c r="E58">
        <v>4600</v>
      </c>
      <c r="F58">
        <v>41</v>
      </c>
      <c r="G58">
        <v>11</v>
      </c>
      <c r="H58">
        <v>7</v>
      </c>
      <c r="I58">
        <v>10</v>
      </c>
      <c r="J58" t="s">
        <v>12</v>
      </c>
      <c r="K58">
        <v>4694</v>
      </c>
      <c r="L58" t="s">
        <v>344</v>
      </c>
      <c r="M58" t="s">
        <v>335</v>
      </c>
      <c r="N58" t="s">
        <v>338</v>
      </c>
    </row>
    <row r="60" spans="1:14" x14ac:dyDescent="0.3">
      <c r="A60">
        <v>59</v>
      </c>
      <c r="B60" t="s">
        <v>77</v>
      </c>
      <c r="C60" t="s">
        <v>19</v>
      </c>
      <c r="D60">
        <v>44992</v>
      </c>
      <c r="E60">
        <v>4813</v>
      </c>
      <c r="F60">
        <v>24</v>
      </c>
      <c r="G60">
        <v>9</v>
      </c>
      <c r="H60">
        <v>9</v>
      </c>
      <c r="I60">
        <v>12</v>
      </c>
      <c r="J60" t="s">
        <v>15</v>
      </c>
      <c r="K60">
        <v>581</v>
      </c>
      <c r="L60" t="s">
        <v>385</v>
      </c>
      <c r="M60" t="s">
        <v>335</v>
      </c>
      <c r="N60" t="s">
        <v>336</v>
      </c>
    </row>
    <row r="62" spans="1:14" x14ac:dyDescent="0.3">
      <c r="A62">
        <v>61</v>
      </c>
      <c r="B62" t="s">
        <v>79</v>
      </c>
      <c r="C62" t="s">
        <v>14</v>
      </c>
      <c r="D62">
        <v>41501</v>
      </c>
      <c r="E62">
        <v>7853</v>
      </c>
      <c r="F62">
        <v>35</v>
      </c>
      <c r="G62">
        <v>3</v>
      </c>
      <c r="H62">
        <v>6</v>
      </c>
      <c r="I62">
        <v>7</v>
      </c>
      <c r="J62" t="s">
        <v>12</v>
      </c>
      <c r="K62">
        <v>4023</v>
      </c>
      <c r="L62" t="s">
        <v>386</v>
      </c>
      <c r="M62" t="s">
        <v>335</v>
      </c>
      <c r="N62" t="s">
        <v>336</v>
      </c>
    </row>
    <row r="63" spans="1:14" x14ac:dyDescent="0.3">
      <c r="A63">
        <v>62</v>
      </c>
      <c r="B63" t="s">
        <v>80</v>
      </c>
      <c r="C63" t="s">
        <v>11</v>
      </c>
      <c r="D63">
        <v>43972</v>
      </c>
      <c r="E63">
        <v>8584</v>
      </c>
      <c r="F63">
        <v>47</v>
      </c>
      <c r="G63">
        <v>4</v>
      </c>
      <c r="H63">
        <v>5</v>
      </c>
      <c r="I63">
        <v>7</v>
      </c>
      <c r="J63" t="s">
        <v>12</v>
      </c>
      <c r="K63">
        <v>1587</v>
      </c>
      <c r="L63" t="s">
        <v>387</v>
      </c>
      <c r="M63" t="s">
        <v>335</v>
      </c>
      <c r="N63" t="s">
        <v>336</v>
      </c>
    </row>
    <row r="65" spans="1:14" x14ac:dyDescent="0.3">
      <c r="A65">
        <v>64</v>
      </c>
      <c r="B65" t="s">
        <v>82</v>
      </c>
      <c r="C65" t="s">
        <v>25</v>
      </c>
      <c r="D65">
        <v>43724</v>
      </c>
      <c r="E65">
        <v>7685</v>
      </c>
      <c r="F65">
        <v>59</v>
      </c>
      <c r="G65">
        <v>11</v>
      </c>
      <c r="H65">
        <v>5</v>
      </c>
      <c r="I65">
        <v>7</v>
      </c>
      <c r="J65" t="s">
        <v>12</v>
      </c>
      <c r="K65">
        <v>1832</v>
      </c>
      <c r="L65" t="s">
        <v>359</v>
      </c>
      <c r="M65" t="s">
        <v>335</v>
      </c>
      <c r="N65" t="s">
        <v>338</v>
      </c>
    </row>
    <row r="66" spans="1:14" x14ac:dyDescent="0.3">
      <c r="A66">
        <v>65</v>
      </c>
      <c r="B66" t="s">
        <v>83</v>
      </c>
      <c r="C66" t="s">
        <v>17</v>
      </c>
      <c r="D66">
        <v>43212</v>
      </c>
      <c r="E66">
        <v>4261</v>
      </c>
      <c r="F66">
        <v>44</v>
      </c>
      <c r="G66">
        <v>9</v>
      </c>
      <c r="H66">
        <v>9</v>
      </c>
      <c r="I66">
        <v>12</v>
      </c>
      <c r="J66" t="s">
        <v>15</v>
      </c>
      <c r="K66">
        <v>2336</v>
      </c>
      <c r="L66" t="s">
        <v>389</v>
      </c>
      <c r="M66" t="s">
        <v>335</v>
      </c>
      <c r="N66" t="s">
        <v>338</v>
      </c>
    </row>
    <row r="67" spans="1:14" x14ac:dyDescent="0.3">
      <c r="A67">
        <v>66</v>
      </c>
      <c r="B67" t="s">
        <v>84</v>
      </c>
      <c r="C67" t="s">
        <v>19</v>
      </c>
      <c r="D67">
        <v>42801</v>
      </c>
      <c r="E67">
        <v>5349</v>
      </c>
      <c r="F67">
        <v>42</v>
      </c>
      <c r="G67">
        <v>4</v>
      </c>
      <c r="H67">
        <v>9</v>
      </c>
      <c r="I67">
        <v>12</v>
      </c>
      <c r="J67" t="s">
        <v>15</v>
      </c>
      <c r="K67">
        <v>2741</v>
      </c>
      <c r="L67" t="s">
        <v>390</v>
      </c>
      <c r="M67" t="s">
        <v>335</v>
      </c>
      <c r="N67" t="s">
        <v>336</v>
      </c>
    </row>
    <row r="68" spans="1:14" x14ac:dyDescent="0.3">
      <c r="A68">
        <v>67</v>
      </c>
      <c r="B68" t="s">
        <v>85</v>
      </c>
      <c r="C68" t="s">
        <v>52</v>
      </c>
      <c r="D68">
        <v>45380</v>
      </c>
      <c r="E68">
        <v>6240</v>
      </c>
      <c r="F68">
        <v>50</v>
      </c>
      <c r="G68">
        <v>2</v>
      </c>
      <c r="H68">
        <v>6</v>
      </c>
      <c r="I68">
        <v>7</v>
      </c>
      <c r="J68" t="s">
        <v>12</v>
      </c>
      <c r="K68">
        <v>199</v>
      </c>
      <c r="L68" t="s">
        <v>391</v>
      </c>
      <c r="M68" t="s">
        <v>335</v>
      </c>
      <c r="N68" t="s">
        <v>336</v>
      </c>
    </row>
    <row r="69" spans="1:14" x14ac:dyDescent="0.3">
      <c r="A69">
        <v>68</v>
      </c>
      <c r="B69" t="s">
        <v>86</v>
      </c>
      <c r="C69" t="s">
        <v>17</v>
      </c>
      <c r="D69">
        <v>43461</v>
      </c>
      <c r="E69">
        <v>6841</v>
      </c>
      <c r="F69">
        <v>57</v>
      </c>
      <c r="G69">
        <v>14</v>
      </c>
      <c r="H69">
        <v>9</v>
      </c>
      <c r="I69">
        <v>12</v>
      </c>
      <c r="J69" t="s">
        <v>15</v>
      </c>
      <c r="K69">
        <v>2091</v>
      </c>
      <c r="L69" t="s">
        <v>342</v>
      </c>
      <c r="M69" t="s">
        <v>335</v>
      </c>
      <c r="N69" t="s">
        <v>338</v>
      </c>
    </row>
    <row r="70" spans="1:14" x14ac:dyDescent="0.3">
      <c r="A70">
        <v>69</v>
      </c>
      <c r="B70" t="s">
        <v>87</v>
      </c>
      <c r="C70" t="s">
        <v>17</v>
      </c>
      <c r="D70">
        <v>41691</v>
      </c>
      <c r="E70">
        <v>8531</v>
      </c>
      <c r="F70">
        <v>31</v>
      </c>
      <c r="G70">
        <v>13</v>
      </c>
      <c r="H70">
        <v>7</v>
      </c>
      <c r="I70">
        <v>10</v>
      </c>
      <c r="J70" t="s">
        <v>12</v>
      </c>
      <c r="K70">
        <v>3837</v>
      </c>
      <c r="L70" t="s">
        <v>392</v>
      </c>
      <c r="M70" t="s">
        <v>335</v>
      </c>
      <c r="N70" t="s">
        <v>336</v>
      </c>
    </row>
    <row r="71" spans="1:14" x14ac:dyDescent="0.3">
      <c r="A71">
        <v>70</v>
      </c>
      <c r="B71" t="s">
        <v>88</v>
      </c>
      <c r="C71" t="s">
        <v>52</v>
      </c>
      <c r="D71">
        <v>42889</v>
      </c>
      <c r="E71">
        <v>6065</v>
      </c>
      <c r="F71">
        <v>23</v>
      </c>
      <c r="G71">
        <v>11</v>
      </c>
      <c r="H71">
        <v>7</v>
      </c>
      <c r="I71">
        <v>10</v>
      </c>
      <c r="J71" t="s">
        <v>12</v>
      </c>
      <c r="K71">
        <v>2655</v>
      </c>
      <c r="L71" t="s">
        <v>393</v>
      </c>
      <c r="M71" t="s">
        <v>335</v>
      </c>
      <c r="N71" t="s">
        <v>336</v>
      </c>
    </row>
    <row r="72" spans="1:14" x14ac:dyDescent="0.3">
      <c r="A72">
        <v>71</v>
      </c>
      <c r="B72" t="s">
        <v>89</v>
      </c>
      <c r="C72" t="s">
        <v>14</v>
      </c>
      <c r="D72">
        <v>43270</v>
      </c>
      <c r="E72">
        <v>7842</v>
      </c>
      <c r="F72">
        <v>33</v>
      </c>
      <c r="G72">
        <v>6</v>
      </c>
      <c r="H72">
        <v>5</v>
      </c>
      <c r="I72">
        <v>7</v>
      </c>
      <c r="J72" t="s">
        <v>12</v>
      </c>
      <c r="K72">
        <v>2279</v>
      </c>
      <c r="L72" t="s">
        <v>337</v>
      </c>
      <c r="M72" t="s">
        <v>335</v>
      </c>
      <c r="N72" t="s">
        <v>336</v>
      </c>
    </row>
    <row r="73" spans="1:14" x14ac:dyDescent="0.3">
      <c r="A73">
        <v>72</v>
      </c>
      <c r="B73" t="s">
        <v>90</v>
      </c>
      <c r="C73" t="s">
        <v>14</v>
      </c>
      <c r="D73">
        <v>44129</v>
      </c>
      <c r="E73">
        <v>6667</v>
      </c>
      <c r="F73">
        <v>31</v>
      </c>
      <c r="G73">
        <v>4</v>
      </c>
      <c r="H73">
        <v>9</v>
      </c>
      <c r="I73">
        <v>12</v>
      </c>
      <c r="J73" t="s">
        <v>15</v>
      </c>
      <c r="K73">
        <v>1433</v>
      </c>
      <c r="L73" t="s">
        <v>394</v>
      </c>
      <c r="M73" t="s">
        <v>335</v>
      </c>
      <c r="N73" t="s">
        <v>336</v>
      </c>
    </row>
    <row r="74" spans="1:14" x14ac:dyDescent="0.3">
      <c r="A74">
        <v>73</v>
      </c>
      <c r="B74" t="s">
        <v>91</v>
      </c>
      <c r="C74" t="s">
        <v>14</v>
      </c>
      <c r="D74">
        <v>45476</v>
      </c>
      <c r="E74">
        <v>6252</v>
      </c>
      <c r="F74">
        <v>45</v>
      </c>
      <c r="G74">
        <v>3</v>
      </c>
      <c r="H74">
        <v>6</v>
      </c>
      <c r="I74">
        <v>7</v>
      </c>
      <c r="J74" t="s">
        <v>12</v>
      </c>
      <c r="K74">
        <v>105</v>
      </c>
      <c r="L74" t="s">
        <v>395</v>
      </c>
      <c r="M74" t="s">
        <v>335</v>
      </c>
      <c r="N74" t="s">
        <v>336</v>
      </c>
    </row>
    <row r="75" spans="1:14" x14ac:dyDescent="0.3">
      <c r="A75">
        <v>74</v>
      </c>
      <c r="B75" t="s">
        <v>92</v>
      </c>
      <c r="C75" t="s">
        <v>21</v>
      </c>
      <c r="D75">
        <v>44583</v>
      </c>
      <c r="E75">
        <v>4740</v>
      </c>
      <c r="F75">
        <v>48</v>
      </c>
      <c r="G75">
        <v>1</v>
      </c>
      <c r="H75">
        <v>5</v>
      </c>
      <c r="I75">
        <v>7</v>
      </c>
      <c r="J75" t="s">
        <v>12</v>
      </c>
      <c r="K75">
        <v>986</v>
      </c>
      <c r="L75" t="s">
        <v>396</v>
      </c>
      <c r="M75" t="s">
        <v>349</v>
      </c>
      <c r="N75" t="s">
        <v>336</v>
      </c>
    </row>
    <row r="79" spans="1:14" x14ac:dyDescent="0.3">
      <c r="A79">
        <v>78</v>
      </c>
      <c r="B79" t="s">
        <v>96</v>
      </c>
      <c r="C79" t="s">
        <v>14</v>
      </c>
      <c r="D79">
        <v>43049</v>
      </c>
      <c r="E79">
        <v>5060</v>
      </c>
      <c r="F79">
        <v>25</v>
      </c>
      <c r="G79">
        <v>13</v>
      </c>
      <c r="H79">
        <v>9</v>
      </c>
      <c r="I79">
        <v>12</v>
      </c>
      <c r="J79" t="s">
        <v>15</v>
      </c>
      <c r="K79">
        <v>2498</v>
      </c>
      <c r="L79" t="s">
        <v>399</v>
      </c>
      <c r="M79" t="s">
        <v>335</v>
      </c>
      <c r="N79" t="s">
        <v>336</v>
      </c>
    </row>
    <row r="80" spans="1:14" x14ac:dyDescent="0.3">
      <c r="A80">
        <v>79</v>
      </c>
      <c r="B80" t="s">
        <v>97</v>
      </c>
      <c r="C80" t="s">
        <v>25</v>
      </c>
      <c r="D80">
        <v>43817</v>
      </c>
      <c r="E80">
        <v>8115</v>
      </c>
      <c r="F80">
        <v>23</v>
      </c>
      <c r="G80">
        <v>6</v>
      </c>
      <c r="H80">
        <v>7</v>
      </c>
      <c r="I80">
        <v>10</v>
      </c>
      <c r="J80" t="s">
        <v>12</v>
      </c>
      <c r="K80">
        <v>1740</v>
      </c>
      <c r="L80" t="s">
        <v>400</v>
      </c>
      <c r="M80" t="s">
        <v>335</v>
      </c>
      <c r="N80" t="s">
        <v>336</v>
      </c>
    </row>
    <row r="81" spans="1:14" x14ac:dyDescent="0.3">
      <c r="A81">
        <v>80</v>
      </c>
      <c r="B81" t="s">
        <v>98</v>
      </c>
      <c r="C81" t="s">
        <v>17</v>
      </c>
      <c r="D81">
        <v>42814</v>
      </c>
      <c r="E81">
        <v>7025</v>
      </c>
      <c r="F81">
        <v>35</v>
      </c>
      <c r="G81">
        <v>9</v>
      </c>
      <c r="H81">
        <v>7</v>
      </c>
      <c r="I81">
        <v>10</v>
      </c>
      <c r="J81" t="s">
        <v>12</v>
      </c>
      <c r="K81">
        <v>2728</v>
      </c>
      <c r="L81" t="s">
        <v>401</v>
      </c>
      <c r="M81" t="s">
        <v>335</v>
      </c>
      <c r="N81" t="s">
        <v>336</v>
      </c>
    </row>
    <row r="82" spans="1:14" x14ac:dyDescent="0.3">
      <c r="A82">
        <v>81</v>
      </c>
      <c r="B82" t="s">
        <v>99</v>
      </c>
      <c r="C82" t="s">
        <v>11</v>
      </c>
      <c r="D82">
        <v>44595</v>
      </c>
      <c r="E82">
        <v>8308</v>
      </c>
      <c r="F82">
        <v>38</v>
      </c>
      <c r="G82">
        <v>2</v>
      </c>
      <c r="H82">
        <v>7</v>
      </c>
      <c r="I82">
        <v>10</v>
      </c>
      <c r="J82" t="s">
        <v>12</v>
      </c>
      <c r="K82">
        <v>975</v>
      </c>
      <c r="L82" t="s">
        <v>347</v>
      </c>
      <c r="M82" t="s">
        <v>335</v>
      </c>
      <c r="N82" t="s">
        <v>336</v>
      </c>
    </row>
    <row r="83" spans="1:14" x14ac:dyDescent="0.3">
      <c r="A83">
        <v>82</v>
      </c>
      <c r="B83" t="s">
        <v>100</v>
      </c>
      <c r="C83" t="s">
        <v>25</v>
      </c>
      <c r="D83">
        <v>42639</v>
      </c>
      <c r="E83">
        <v>5215</v>
      </c>
      <c r="F83">
        <v>54</v>
      </c>
      <c r="G83">
        <v>11</v>
      </c>
      <c r="H83">
        <v>5</v>
      </c>
      <c r="I83">
        <v>7</v>
      </c>
      <c r="J83" t="s">
        <v>12</v>
      </c>
      <c r="K83">
        <v>2902</v>
      </c>
      <c r="L83" t="s">
        <v>402</v>
      </c>
      <c r="M83" t="s">
        <v>335</v>
      </c>
      <c r="N83" t="s">
        <v>338</v>
      </c>
    </row>
    <row r="84" spans="1:14" x14ac:dyDescent="0.3">
      <c r="A84">
        <v>83</v>
      </c>
      <c r="B84" t="s">
        <v>101</v>
      </c>
      <c r="C84" t="s">
        <v>14</v>
      </c>
      <c r="D84">
        <v>42176</v>
      </c>
      <c r="E84">
        <v>8857</v>
      </c>
      <c r="F84">
        <v>37</v>
      </c>
      <c r="G84">
        <v>8</v>
      </c>
      <c r="H84">
        <v>5</v>
      </c>
      <c r="I84">
        <v>7</v>
      </c>
      <c r="J84" t="s">
        <v>12</v>
      </c>
      <c r="K84">
        <v>3357</v>
      </c>
      <c r="L84" t="s">
        <v>359</v>
      </c>
      <c r="M84" t="s">
        <v>335</v>
      </c>
      <c r="N84" t="s">
        <v>338</v>
      </c>
    </row>
    <row r="85" spans="1:14" x14ac:dyDescent="0.3">
      <c r="A85">
        <v>84</v>
      </c>
      <c r="B85" t="s">
        <v>102</v>
      </c>
      <c r="C85" t="s">
        <v>21</v>
      </c>
      <c r="D85">
        <v>45211</v>
      </c>
      <c r="E85">
        <v>6678</v>
      </c>
      <c r="F85">
        <v>27</v>
      </c>
      <c r="G85">
        <v>8</v>
      </c>
      <c r="H85">
        <v>7</v>
      </c>
      <c r="I85">
        <v>10</v>
      </c>
      <c r="J85" t="s">
        <v>12</v>
      </c>
      <c r="K85">
        <v>366</v>
      </c>
      <c r="L85" t="s">
        <v>360</v>
      </c>
      <c r="M85" t="s">
        <v>335</v>
      </c>
      <c r="N85" t="s">
        <v>336</v>
      </c>
    </row>
    <row r="86" spans="1:14" x14ac:dyDescent="0.3">
      <c r="A86">
        <v>85</v>
      </c>
      <c r="B86" t="s">
        <v>103</v>
      </c>
      <c r="C86" t="s">
        <v>25</v>
      </c>
      <c r="D86">
        <v>41847</v>
      </c>
      <c r="E86">
        <v>7613</v>
      </c>
      <c r="F86">
        <v>49</v>
      </c>
      <c r="G86">
        <v>13</v>
      </c>
      <c r="H86">
        <v>9</v>
      </c>
      <c r="I86">
        <v>12</v>
      </c>
      <c r="J86" t="s">
        <v>15</v>
      </c>
      <c r="K86">
        <v>3681</v>
      </c>
      <c r="L86" t="s">
        <v>345</v>
      </c>
      <c r="M86" t="s">
        <v>335</v>
      </c>
      <c r="N86" t="s">
        <v>338</v>
      </c>
    </row>
    <row r="87" spans="1:14" x14ac:dyDescent="0.3">
      <c r="A87">
        <v>86</v>
      </c>
      <c r="B87" t="s">
        <v>104</v>
      </c>
      <c r="C87" t="s">
        <v>25</v>
      </c>
      <c r="D87">
        <v>42415</v>
      </c>
      <c r="E87">
        <v>6573</v>
      </c>
      <c r="F87">
        <v>25</v>
      </c>
      <c r="G87">
        <v>2</v>
      </c>
      <c r="H87">
        <v>8</v>
      </c>
      <c r="I87">
        <v>10</v>
      </c>
      <c r="J87" t="s">
        <v>12</v>
      </c>
      <c r="K87">
        <v>3123</v>
      </c>
      <c r="L87" t="s">
        <v>403</v>
      </c>
      <c r="M87" t="s">
        <v>335</v>
      </c>
      <c r="N87" t="s">
        <v>336</v>
      </c>
    </row>
    <row r="88" spans="1:14" x14ac:dyDescent="0.3">
      <c r="A88">
        <v>87</v>
      </c>
      <c r="B88" t="s">
        <v>105</v>
      </c>
      <c r="C88" t="s">
        <v>19</v>
      </c>
      <c r="D88">
        <v>42234</v>
      </c>
      <c r="E88">
        <v>6691</v>
      </c>
      <c r="F88">
        <v>23</v>
      </c>
      <c r="G88">
        <v>11</v>
      </c>
      <c r="H88">
        <v>6</v>
      </c>
      <c r="I88">
        <v>7</v>
      </c>
      <c r="J88" t="s">
        <v>12</v>
      </c>
      <c r="K88">
        <v>3300</v>
      </c>
      <c r="L88" t="s">
        <v>344</v>
      </c>
      <c r="M88" t="s">
        <v>335</v>
      </c>
      <c r="N88" t="s">
        <v>336</v>
      </c>
    </row>
    <row r="89" spans="1:14" x14ac:dyDescent="0.3">
      <c r="A89">
        <v>88</v>
      </c>
      <c r="B89" t="s">
        <v>106</v>
      </c>
      <c r="C89" t="s">
        <v>25</v>
      </c>
      <c r="D89">
        <v>41073</v>
      </c>
      <c r="E89">
        <v>4668</v>
      </c>
      <c r="F89">
        <v>50</v>
      </c>
      <c r="G89">
        <v>5</v>
      </c>
      <c r="H89">
        <v>6</v>
      </c>
      <c r="I89">
        <v>7</v>
      </c>
      <c r="J89" t="s">
        <v>12</v>
      </c>
      <c r="K89">
        <v>4445</v>
      </c>
      <c r="L89" t="s">
        <v>404</v>
      </c>
      <c r="M89" t="s">
        <v>335</v>
      </c>
      <c r="N89" t="s">
        <v>336</v>
      </c>
    </row>
    <row r="90" spans="1:14" x14ac:dyDescent="0.3">
      <c r="A90">
        <v>89</v>
      </c>
      <c r="B90" t="s">
        <v>107</v>
      </c>
      <c r="C90" t="s">
        <v>19</v>
      </c>
      <c r="D90">
        <v>43300</v>
      </c>
      <c r="E90">
        <v>6147</v>
      </c>
      <c r="F90">
        <v>22</v>
      </c>
      <c r="G90">
        <v>13</v>
      </c>
      <c r="H90">
        <v>9</v>
      </c>
      <c r="I90">
        <v>12</v>
      </c>
      <c r="J90" t="s">
        <v>15</v>
      </c>
      <c r="K90">
        <v>2249</v>
      </c>
      <c r="L90" t="s">
        <v>405</v>
      </c>
      <c r="M90" t="s">
        <v>335</v>
      </c>
      <c r="N90" t="s">
        <v>336</v>
      </c>
    </row>
    <row r="91" spans="1:14" x14ac:dyDescent="0.3">
      <c r="A91">
        <v>90</v>
      </c>
      <c r="B91" t="s">
        <v>108</v>
      </c>
      <c r="C91" t="s">
        <v>21</v>
      </c>
      <c r="D91">
        <v>44861</v>
      </c>
      <c r="E91">
        <v>6981</v>
      </c>
      <c r="F91">
        <v>59</v>
      </c>
      <c r="G91">
        <v>13</v>
      </c>
      <c r="H91">
        <v>8</v>
      </c>
      <c r="I91">
        <v>10</v>
      </c>
      <c r="J91" t="s">
        <v>12</v>
      </c>
      <c r="K91">
        <v>711</v>
      </c>
      <c r="L91" t="s">
        <v>406</v>
      </c>
      <c r="M91" t="s">
        <v>335</v>
      </c>
      <c r="N91" t="s">
        <v>338</v>
      </c>
    </row>
    <row r="92" spans="1:14" x14ac:dyDescent="0.3">
      <c r="A92">
        <v>91</v>
      </c>
      <c r="B92" t="s">
        <v>109</v>
      </c>
      <c r="C92" t="s">
        <v>19</v>
      </c>
      <c r="D92">
        <v>42885</v>
      </c>
      <c r="E92">
        <v>4823</v>
      </c>
      <c r="F92">
        <v>58</v>
      </c>
      <c r="G92">
        <v>8</v>
      </c>
      <c r="H92">
        <v>7</v>
      </c>
      <c r="I92">
        <v>10</v>
      </c>
      <c r="J92" t="s">
        <v>12</v>
      </c>
      <c r="K92">
        <v>2658</v>
      </c>
      <c r="L92" t="s">
        <v>407</v>
      </c>
      <c r="M92" t="s">
        <v>335</v>
      </c>
      <c r="N92" t="s">
        <v>338</v>
      </c>
    </row>
    <row r="93" spans="1:14" x14ac:dyDescent="0.3">
      <c r="A93">
        <v>92</v>
      </c>
      <c r="B93" t="s">
        <v>110</v>
      </c>
      <c r="C93" t="s">
        <v>25</v>
      </c>
      <c r="D93">
        <v>44674</v>
      </c>
      <c r="E93">
        <v>6721</v>
      </c>
      <c r="F93">
        <v>40</v>
      </c>
      <c r="G93">
        <v>11</v>
      </c>
      <c r="H93">
        <v>7</v>
      </c>
      <c r="I93">
        <v>10</v>
      </c>
      <c r="J93" t="s">
        <v>12</v>
      </c>
      <c r="K93">
        <v>895</v>
      </c>
      <c r="L93" t="s">
        <v>408</v>
      </c>
      <c r="M93" t="s">
        <v>335</v>
      </c>
      <c r="N93" t="s">
        <v>338</v>
      </c>
    </row>
    <row r="94" spans="1:14" x14ac:dyDescent="0.3">
      <c r="A94">
        <v>93</v>
      </c>
      <c r="B94" t="s">
        <v>111</v>
      </c>
      <c r="C94" t="s">
        <v>11</v>
      </c>
      <c r="D94">
        <v>40649</v>
      </c>
      <c r="E94">
        <v>7942</v>
      </c>
      <c r="F94">
        <v>36</v>
      </c>
      <c r="G94">
        <v>1</v>
      </c>
      <c r="H94">
        <v>9</v>
      </c>
      <c r="I94">
        <v>12</v>
      </c>
      <c r="J94" t="s">
        <v>15</v>
      </c>
      <c r="K94">
        <v>4862</v>
      </c>
      <c r="L94" t="s">
        <v>409</v>
      </c>
      <c r="M94" t="s">
        <v>335</v>
      </c>
      <c r="N94" t="s">
        <v>336</v>
      </c>
    </row>
    <row r="96" spans="1:14" x14ac:dyDescent="0.3">
      <c r="A96">
        <v>95</v>
      </c>
      <c r="B96" t="s">
        <v>113</v>
      </c>
      <c r="C96" t="s">
        <v>21</v>
      </c>
      <c r="D96">
        <v>40181</v>
      </c>
      <c r="E96">
        <v>6138</v>
      </c>
      <c r="F96">
        <v>51</v>
      </c>
      <c r="G96">
        <v>12</v>
      </c>
      <c r="H96">
        <v>8</v>
      </c>
      <c r="I96">
        <v>10</v>
      </c>
      <c r="J96" t="s">
        <v>12</v>
      </c>
      <c r="K96">
        <v>5325</v>
      </c>
      <c r="L96" t="s">
        <v>410</v>
      </c>
      <c r="M96" t="s">
        <v>349</v>
      </c>
      <c r="N96" t="s">
        <v>338</v>
      </c>
    </row>
    <row r="97" spans="1:14" x14ac:dyDescent="0.3">
      <c r="A97">
        <v>96</v>
      </c>
      <c r="B97" t="s">
        <v>114</v>
      </c>
      <c r="C97" t="s">
        <v>14</v>
      </c>
      <c r="D97">
        <v>40884</v>
      </c>
      <c r="E97">
        <v>5451</v>
      </c>
      <c r="F97">
        <v>52</v>
      </c>
      <c r="G97">
        <v>1</v>
      </c>
      <c r="H97">
        <v>7</v>
      </c>
      <c r="I97">
        <v>10</v>
      </c>
      <c r="J97" t="s">
        <v>12</v>
      </c>
      <c r="K97">
        <v>4631</v>
      </c>
      <c r="L97" t="s">
        <v>411</v>
      </c>
      <c r="M97" t="s">
        <v>335</v>
      </c>
      <c r="N97" t="s">
        <v>336</v>
      </c>
    </row>
    <row r="98" spans="1:14" x14ac:dyDescent="0.3">
      <c r="A98">
        <v>97</v>
      </c>
      <c r="B98" t="s">
        <v>115</v>
      </c>
      <c r="C98" t="s">
        <v>19</v>
      </c>
      <c r="D98">
        <v>41876</v>
      </c>
      <c r="E98">
        <v>4834</v>
      </c>
      <c r="F98">
        <v>52</v>
      </c>
      <c r="G98">
        <v>10</v>
      </c>
      <c r="H98">
        <v>7</v>
      </c>
      <c r="I98">
        <v>10</v>
      </c>
      <c r="J98" t="s">
        <v>12</v>
      </c>
      <c r="K98">
        <v>3653</v>
      </c>
      <c r="L98" t="s">
        <v>398</v>
      </c>
      <c r="M98" t="s">
        <v>335</v>
      </c>
      <c r="N98" t="s">
        <v>338</v>
      </c>
    </row>
    <row r="99" spans="1:14" x14ac:dyDescent="0.3">
      <c r="A99">
        <v>98</v>
      </c>
      <c r="B99" t="s">
        <v>116</v>
      </c>
      <c r="C99" t="s">
        <v>21</v>
      </c>
      <c r="D99">
        <v>44589</v>
      </c>
      <c r="E99">
        <v>3500</v>
      </c>
      <c r="F99">
        <v>53</v>
      </c>
      <c r="G99">
        <v>13</v>
      </c>
      <c r="H99">
        <v>9</v>
      </c>
      <c r="I99">
        <v>12</v>
      </c>
      <c r="J99" t="s">
        <v>15</v>
      </c>
      <c r="K99">
        <v>980</v>
      </c>
      <c r="L99" t="s">
        <v>412</v>
      </c>
      <c r="M99" t="s">
        <v>349</v>
      </c>
      <c r="N99" t="s">
        <v>338</v>
      </c>
    </row>
    <row r="100" spans="1:14" x14ac:dyDescent="0.3">
      <c r="A100">
        <v>99</v>
      </c>
      <c r="B100" t="s">
        <v>117</v>
      </c>
      <c r="C100" t="s">
        <v>21</v>
      </c>
      <c r="D100">
        <v>44513</v>
      </c>
      <c r="E100">
        <v>8884</v>
      </c>
      <c r="F100">
        <v>43</v>
      </c>
      <c r="G100">
        <v>9</v>
      </c>
      <c r="H100">
        <v>8</v>
      </c>
      <c r="I100">
        <v>10</v>
      </c>
      <c r="J100" t="s">
        <v>12</v>
      </c>
      <c r="K100">
        <v>1055</v>
      </c>
      <c r="L100" t="s">
        <v>413</v>
      </c>
      <c r="M100" t="s">
        <v>335</v>
      </c>
      <c r="N100" t="s">
        <v>338</v>
      </c>
    </row>
    <row r="101" spans="1:14" x14ac:dyDescent="0.3">
      <c r="A101">
        <v>100</v>
      </c>
      <c r="B101" t="s">
        <v>118</v>
      </c>
      <c r="C101" t="s">
        <v>17</v>
      </c>
      <c r="D101">
        <v>41694</v>
      </c>
      <c r="E101">
        <v>7891</v>
      </c>
      <c r="F101">
        <v>49</v>
      </c>
      <c r="G101">
        <v>6</v>
      </c>
      <c r="H101">
        <v>7</v>
      </c>
      <c r="I101">
        <v>10</v>
      </c>
      <c r="J101" t="s">
        <v>12</v>
      </c>
      <c r="K101">
        <v>3834</v>
      </c>
      <c r="L101" t="s">
        <v>381</v>
      </c>
      <c r="M101" t="s">
        <v>335</v>
      </c>
      <c r="N101" t="s">
        <v>336</v>
      </c>
    </row>
    <row r="102" spans="1:14" x14ac:dyDescent="0.3">
      <c r="A102">
        <v>101</v>
      </c>
      <c r="B102" t="s">
        <v>119</v>
      </c>
      <c r="C102" t="s">
        <v>14</v>
      </c>
      <c r="D102">
        <v>43307</v>
      </c>
      <c r="E102">
        <v>6583</v>
      </c>
      <c r="F102">
        <v>47</v>
      </c>
      <c r="G102">
        <v>1</v>
      </c>
      <c r="H102">
        <v>9</v>
      </c>
      <c r="I102">
        <v>12</v>
      </c>
      <c r="J102" t="s">
        <v>15</v>
      </c>
      <c r="K102">
        <v>2242</v>
      </c>
      <c r="L102" t="s">
        <v>414</v>
      </c>
      <c r="M102" t="s">
        <v>335</v>
      </c>
      <c r="N102" t="s">
        <v>336</v>
      </c>
    </row>
    <row r="104" spans="1:14" x14ac:dyDescent="0.3">
      <c r="A104">
        <v>103</v>
      </c>
      <c r="B104" t="s">
        <v>121</v>
      </c>
      <c r="C104" t="s">
        <v>14</v>
      </c>
      <c r="D104">
        <v>43348</v>
      </c>
      <c r="E104">
        <v>6230</v>
      </c>
      <c r="F104">
        <v>23</v>
      </c>
      <c r="G104">
        <v>13</v>
      </c>
      <c r="H104">
        <v>5</v>
      </c>
      <c r="I104">
        <v>7</v>
      </c>
      <c r="J104" t="s">
        <v>12</v>
      </c>
      <c r="K104">
        <v>2203</v>
      </c>
      <c r="L104" t="s">
        <v>398</v>
      </c>
      <c r="M104" t="s">
        <v>335</v>
      </c>
      <c r="N104" t="s">
        <v>336</v>
      </c>
    </row>
    <row r="106" spans="1:14" x14ac:dyDescent="0.3">
      <c r="A106">
        <v>105</v>
      </c>
      <c r="B106" t="s">
        <v>123</v>
      </c>
      <c r="C106" t="s">
        <v>14</v>
      </c>
      <c r="D106">
        <v>43482</v>
      </c>
      <c r="E106">
        <v>3621</v>
      </c>
      <c r="F106">
        <v>46</v>
      </c>
      <c r="G106">
        <v>13</v>
      </c>
      <c r="H106">
        <v>5</v>
      </c>
      <c r="I106">
        <v>7</v>
      </c>
      <c r="J106" t="s">
        <v>12</v>
      </c>
      <c r="K106">
        <v>2071</v>
      </c>
      <c r="L106" t="s">
        <v>344</v>
      </c>
      <c r="M106" t="s">
        <v>349</v>
      </c>
      <c r="N106" t="s">
        <v>338</v>
      </c>
    </row>
    <row r="107" spans="1:14" x14ac:dyDescent="0.3">
      <c r="A107">
        <v>106</v>
      </c>
      <c r="B107" t="s">
        <v>124</v>
      </c>
      <c r="C107" t="s">
        <v>52</v>
      </c>
      <c r="D107">
        <v>42222</v>
      </c>
      <c r="E107">
        <v>7943</v>
      </c>
      <c r="F107">
        <v>31</v>
      </c>
      <c r="G107">
        <v>2</v>
      </c>
      <c r="H107">
        <v>7</v>
      </c>
      <c r="I107">
        <v>10</v>
      </c>
      <c r="J107" t="s">
        <v>12</v>
      </c>
      <c r="K107">
        <v>3312</v>
      </c>
      <c r="L107" t="s">
        <v>415</v>
      </c>
      <c r="M107" t="s">
        <v>335</v>
      </c>
      <c r="N107" t="s">
        <v>336</v>
      </c>
    </row>
    <row r="108" spans="1:14" x14ac:dyDescent="0.3">
      <c r="A108">
        <v>107</v>
      </c>
      <c r="B108" t="s">
        <v>125</v>
      </c>
      <c r="C108" t="s">
        <v>25</v>
      </c>
      <c r="D108">
        <v>40467</v>
      </c>
      <c r="E108">
        <v>4195</v>
      </c>
      <c r="F108">
        <v>56</v>
      </c>
      <c r="G108">
        <v>11</v>
      </c>
      <c r="H108">
        <v>9</v>
      </c>
      <c r="I108">
        <v>12</v>
      </c>
      <c r="J108" t="s">
        <v>15</v>
      </c>
      <c r="K108">
        <v>5042</v>
      </c>
      <c r="L108" t="s">
        <v>416</v>
      </c>
      <c r="M108" t="s">
        <v>335</v>
      </c>
      <c r="N108" t="s">
        <v>338</v>
      </c>
    </row>
    <row r="109" spans="1:14" x14ac:dyDescent="0.3">
      <c r="A109">
        <v>108</v>
      </c>
      <c r="B109" t="s">
        <v>126</v>
      </c>
      <c r="C109" t="s">
        <v>17</v>
      </c>
      <c r="D109">
        <v>41976</v>
      </c>
      <c r="E109">
        <v>7356</v>
      </c>
      <c r="F109">
        <v>37</v>
      </c>
      <c r="G109">
        <v>12</v>
      </c>
      <c r="H109">
        <v>8</v>
      </c>
      <c r="I109">
        <v>10</v>
      </c>
      <c r="J109" t="s">
        <v>12</v>
      </c>
      <c r="K109">
        <v>3555</v>
      </c>
      <c r="L109" t="s">
        <v>397</v>
      </c>
      <c r="M109" t="s">
        <v>335</v>
      </c>
      <c r="N109" t="s">
        <v>338</v>
      </c>
    </row>
    <row r="110" spans="1:14" x14ac:dyDescent="0.3">
      <c r="A110">
        <v>109</v>
      </c>
      <c r="B110" t="s">
        <v>127</v>
      </c>
      <c r="C110" t="s">
        <v>17</v>
      </c>
      <c r="D110">
        <v>41719</v>
      </c>
      <c r="E110">
        <v>7724</v>
      </c>
      <c r="F110">
        <v>35</v>
      </c>
      <c r="G110">
        <v>5</v>
      </c>
      <c r="H110">
        <v>5</v>
      </c>
      <c r="I110">
        <v>7</v>
      </c>
      <c r="J110" t="s">
        <v>12</v>
      </c>
      <c r="K110">
        <v>3807</v>
      </c>
      <c r="L110" t="s">
        <v>365</v>
      </c>
      <c r="M110" t="s">
        <v>335</v>
      </c>
      <c r="N110" t="s">
        <v>336</v>
      </c>
    </row>
    <row r="111" spans="1:14" x14ac:dyDescent="0.3">
      <c r="A111">
        <v>110</v>
      </c>
      <c r="B111" t="s">
        <v>128</v>
      </c>
      <c r="C111" t="s">
        <v>14</v>
      </c>
      <c r="D111">
        <v>42136</v>
      </c>
      <c r="E111">
        <v>5871</v>
      </c>
      <c r="F111">
        <v>25</v>
      </c>
      <c r="G111">
        <v>13</v>
      </c>
      <c r="H111">
        <v>6</v>
      </c>
      <c r="I111">
        <v>7</v>
      </c>
      <c r="J111" t="s">
        <v>12</v>
      </c>
      <c r="K111">
        <v>3396</v>
      </c>
      <c r="L111" t="s">
        <v>417</v>
      </c>
      <c r="M111" t="s">
        <v>335</v>
      </c>
      <c r="N111" t="s">
        <v>336</v>
      </c>
    </row>
    <row r="112" spans="1:14" x14ac:dyDescent="0.3">
      <c r="A112">
        <v>111</v>
      </c>
      <c r="B112" t="s">
        <v>129</v>
      </c>
      <c r="C112" t="s">
        <v>21</v>
      </c>
      <c r="D112">
        <v>42288</v>
      </c>
      <c r="E112">
        <v>3929</v>
      </c>
      <c r="F112">
        <v>26</v>
      </c>
      <c r="G112">
        <v>7</v>
      </c>
      <c r="H112">
        <v>9</v>
      </c>
      <c r="I112">
        <v>12</v>
      </c>
      <c r="J112" t="s">
        <v>15</v>
      </c>
      <c r="K112">
        <v>3247</v>
      </c>
      <c r="L112" t="s">
        <v>418</v>
      </c>
      <c r="M112" t="s">
        <v>335</v>
      </c>
      <c r="N112" t="s">
        <v>336</v>
      </c>
    </row>
    <row r="114" spans="1:14" x14ac:dyDescent="0.3">
      <c r="A114">
        <v>113</v>
      </c>
      <c r="B114" t="s">
        <v>131</v>
      </c>
      <c r="C114" t="s">
        <v>19</v>
      </c>
      <c r="D114">
        <v>41537</v>
      </c>
      <c r="E114">
        <v>8342</v>
      </c>
      <c r="F114">
        <v>45</v>
      </c>
      <c r="G114">
        <v>4</v>
      </c>
      <c r="H114">
        <v>7</v>
      </c>
      <c r="I114">
        <v>10</v>
      </c>
      <c r="J114" t="s">
        <v>12</v>
      </c>
      <c r="K114">
        <v>3988</v>
      </c>
      <c r="L114" t="s">
        <v>360</v>
      </c>
      <c r="M114" t="s">
        <v>335</v>
      </c>
      <c r="N114" t="s">
        <v>336</v>
      </c>
    </row>
    <row r="115" spans="1:14" x14ac:dyDescent="0.3">
      <c r="A115">
        <v>114</v>
      </c>
      <c r="B115" t="s">
        <v>132</v>
      </c>
      <c r="C115" t="s">
        <v>17</v>
      </c>
      <c r="D115">
        <v>45569</v>
      </c>
      <c r="E115">
        <v>7095</v>
      </c>
      <c r="F115">
        <v>36</v>
      </c>
      <c r="G115">
        <v>14</v>
      </c>
      <c r="H115">
        <v>8</v>
      </c>
      <c r="I115">
        <v>10</v>
      </c>
      <c r="J115" t="s">
        <v>12</v>
      </c>
      <c r="K115">
        <v>14</v>
      </c>
      <c r="L115" t="s">
        <v>420</v>
      </c>
      <c r="M115" t="s">
        <v>335</v>
      </c>
      <c r="N115" t="s">
        <v>338</v>
      </c>
    </row>
    <row r="118" spans="1:14" x14ac:dyDescent="0.3">
      <c r="A118">
        <v>117</v>
      </c>
      <c r="B118" t="s">
        <v>135</v>
      </c>
      <c r="C118" t="s">
        <v>52</v>
      </c>
      <c r="D118">
        <v>42978</v>
      </c>
      <c r="E118">
        <v>4149</v>
      </c>
      <c r="F118">
        <v>29</v>
      </c>
      <c r="G118">
        <v>9</v>
      </c>
      <c r="H118">
        <v>7</v>
      </c>
      <c r="I118">
        <v>10</v>
      </c>
      <c r="J118" t="s">
        <v>12</v>
      </c>
      <c r="K118">
        <v>2568</v>
      </c>
      <c r="L118" t="s">
        <v>421</v>
      </c>
      <c r="M118" t="s">
        <v>335</v>
      </c>
      <c r="N118" t="s">
        <v>336</v>
      </c>
    </row>
    <row r="119" spans="1:14" x14ac:dyDescent="0.3">
      <c r="A119">
        <v>118</v>
      </c>
      <c r="B119" t="s">
        <v>136</v>
      </c>
      <c r="C119" t="s">
        <v>25</v>
      </c>
      <c r="D119">
        <v>45579</v>
      </c>
      <c r="E119">
        <v>7873</v>
      </c>
      <c r="F119">
        <v>30</v>
      </c>
      <c r="G119">
        <v>7</v>
      </c>
      <c r="H119">
        <v>8</v>
      </c>
      <c r="I119">
        <v>10</v>
      </c>
      <c r="J119" t="s">
        <v>12</v>
      </c>
      <c r="K119">
        <v>4</v>
      </c>
      <c r="L119" t="s">
        <v>422</v>
      </c>
      <c r="M119" t="s">
        <v>335</v>
      </c>
      <c r="N119" t="s">
        <v>336</v>
      </c>
    </row>
    <row r="120" spans="1:14" x14ac:dyDescent="0.3">
      <c r="A120">
        <v>119</v>
      </c>
      <c r="B120" t="s">
        <v>137</v>
      </c>
      <c r="C120" t="s">
        <v>14</v>
      </c>
      <c r="D120">
        <v>43272</v>
      </c>
      <c r="E120">
        <v>4765</v>
      </c>
      <c r="F120">
        <v>53</v>
      </c>
      <c r="G120">
        <v>4</v>
      </c>
      <c r="H120">
        <v>5</v>
      </c>
      <c r="I120">
        <v>7</v>
      </c>
      <c r="J120" t="s">
        <v>12</v>
      </c>
      <c r="K120">
        <v>2277</v>
      </c>
      <c r="L120" t="s">
        <v>423</v>
      </c>
      <c r="M120" t="s">
        <v>335</v>
      </c>
      <c r="N120" t="s">
        <v>336</v>
      </c>
    </row>
    <row r="121" spans="1:14" x14ac:dyDescent="0.3">
      <c r="A121">
        <v>120</v>
      </c>
      <c r="B121" t="s">
        <v>138</v>
      </c>
      <c r="C121" t="s">
        <v>52</v>
      </c>
      <c r="D121">
        <v>44386</v>
      </c>
      <c r="E121">
        <v>6299</v>
      </c>
      <c r="F121">
        <v>57</v>
      </c>
      <c r="G121">
        <v>14</v>
      </c>
      <c r="H121">
        <v>7</v>
      </c>
      <c r="I121">
        <v>10</v>
      </c>
      <c r="J121" t="s">
        <v>12</v>
      </c>
      <c r="K121">
        <v>1179</v>
      </c>
      <c r="L121" t="s">
        <v>424</v>
      </c>
      <c r="M121" t="s">
        <v>335</v>
      </c>
      <c r="N121" t="s">
        <v>338</v>
      </c>
    </row>
    <row r="122" spans="1:14" x14ac:dyDescent="0.3">
      <c r="A122">
        <v>121</v>
      </c>
      <c r="B122" t="s">
        <v>139</v>
      </c>
      <c r="C122" t="s">
        <v>11</v>
      </c>
      <c r="D122">
        <v>42929</v>
      </c>
      <c r="E122">
        <v>7076</v>
      </c>
      <c r="F122">
        <v>53</v>
      </c>
      <c r="G122">
        <v>5</v>
      </c>
      <c r="H122">
        <v>5</v>
      </c>
      <c r="I122">
        <v>7</v>
      </c>
      <c r="J122" t="s">
        <v>12</v>
      </c>
      <c r="K122">
        <v>2615</v>
      </c>
      <c r="L122" t="s">
        <v>425</v>
      </c>
      <c r="M122" t="s">
        <v>335</v>
      </c>
      <c r="N122" t="s">
        <v>336</v>
      </c>
    </row>
    <row r="123" spans="1:14" x14ac:dyDescent="0.3">
      <c r="A123">
        <v>122</v>
      </c>
      <c r="B123" t="s">
        <v>140</v>
      </c>
      <c r="C123" t="s">
        <v>21</v>
      </c>
      <c r="D123">
        <v>41639</v>
      </c>
      <c r="E123">
        <v>6021</v>
      </c>
      <c r="F123">
        <v>49</v>
      </c>
      <c r="G123">
        <v>9</v>
      </c>
      <c r="H123">
        <v>7</v>
      </c>
      <c r="I123">
        <v>10</v>
      </c>
      <c r="J123" t="s">
        <v>12</v>
      </c>
      <c r="K123">
        <v>3888</v>
      </c>
      <c r="L123" t="s">
        <v>426</v>
      </c>
      <c r="M123" t="s">
        <v>335</v>
      </c>
      <c r="N123" t="s">
        <v>338</v>
      </c>
    </row>
    <row r="126" spans="1:14" x14ac:dyDescent="0.3">
      <c r="A126">
        <v>125</v>
      </c>
      <c r="B126" t="s">
        <v>143</v>
      </c>
      <c r="C126" t="s">
        <v>17</v>
      </c>
      <c r="D126">
        <v>41689</v>
      </c>
      <c r="E126">
        <v>7208</v>
      </c>
      <c r="F126">
        <v>42</v>
      </c>
      <c r="G126">
        <v>4</v>
      </c>
      <c r="H126">
        <v>6</v>
      </c>
      <c r="I126">
        <v>7</v>
      </c>
      <c r="J126" t="s">
        <v>12</v>
      </c>
      <c r="K126">
        <v>3839</v>
      </c>
      <c r="L126" t="s">
        <v>419</v>
      </c>
      <c r="M126" t="s">
        <v>335</v>
      </c>
      <c r="N126" t="s">
        <v>336</v>
      </c>
    </row>
    <row r="127" spans="1:14" x14ac:dyDescent="0.3">
      <c r="A127">
        <v>126</v>
      </c>
      <c r="B127" t="s">
        <v>144</v>
      </c>
      <c r="C127" t="s">
        <v>19</v>
      </c>
      <c r="D127">
        <v>44740</v>
      </c>
      <c r="E127">
        <v>5834</v>
      </c>
      <c r="F127">
        <v>51</v>
      </c>
      <c r="G127">
        <v>13</v>
      </c>
      <c r="H127">
        <v>7</v>
      </c>
      <c r="I127">
        <v>10</v>
      </c>
      <c r="J127" t="s">
        <v>12</v>
      </c>
      <c r="K127">
        <v>830</v>
      </c>
      <c r="L127" t="s">
        <v>428</v>
      </c>
      <c r="M127" t="s">
        <v>335</v>
      </c>
      <c r="N127" t="s">
        <v>338</v>
      </c>
    </row>
    <row r="128" spans="1:14" x14ac:dyDescent="0.3">
      <c r="A128">
        <v>127</v>
      </c>
      <c r="B128" t="s">
        <v>145</v>
      </c>
      <c r="C128" t="s">
        <v>14</v>
      </c>
      <c r="D128">
        <v>45296</v>
      </c>
      <c r="E128">
        <v>8976</v>
      </c>
      <c r="F128">
        <v>39</v>
      </c>
      <c r="G128">
        <v>5</v>
      </c>
      <c r="H128">
        <v>8</v>
      </c>
      <c r="I128">
        <v>10</v>
      </c>
      <c r="J128" t="s">
        <v>12</v>
      </c>
      <c r="K128">
        <v>283</v>
      </c>
      <c r="L128" t="s">
        <v>429</v>
      </c>
      <c r="M128" t="s">
        <v>349</v>
      </c>
      <c r="N128" t="s">
        <v>336</v>
      </c>
    </row>
    <row r="129" spans="1:14" x14ac:dyDescent="0.3">
      <c r="A129">
        <v>128</v>
      </c>
      <c r="B129" t="s">
        <v>146</v>
      </c>
      <c r="C129" t="s">
        <v>11</v>
      </c>
      <c r="D129">
        <v>43008</v>
      </c>
      <c r="E129">
        <v>4916</v>
      </c>
      <c r="F129">
        <v>54</v>
      </c>
      <c r="G129">
        <v>7</v>
      </c>
      <c r="H129">
        <v>6</v>
      </c>
      <c r="I129">
        <v>7</v>
      </c>
      <c r="J129" t="s">
        <v>12</v>
      </c>
      <c r="K129">
        <v>2538</v>
      </c>
      <c r="L129" t="s">
        <v>366</v>
      </c>
      <c r="M129" t="s">
        <v>335</v>
      </c>
      <c r="N129" t="s">
        <v>336</v>
      </c>
    </row>
    <row r="130" spans="1:14" x14ac:dyDescent="0.3">
      <c r="A130">
        <v>129</v>
      </c>
      <c r="B130" t="s">
        <v>147</v>
      </c>
      <c r="C130" t="s">
        <v>52</v>
      </c>
      <c r="D130">
        <v>44604</v>
      </c>
      <c r="E130">
        <v>7337</v>
      </c>
      <c r="F130">
        <v>58</v>
      </c>
      <c r="G130">
        <v>11</v>
      </c>
      <c r="H130">
        <v>5</v>
      </c>
      <c r="I130">
        <v>7</v>
      </c>
      <c r="J130" t="s">
        <v>12</v>
      </c>
      <c r="K130">
        <v>966</v>
      </c>
      <c r="L130" t="s">
        <v>343</v>
      </c>
      <c r="M130" t="s">
        <v>335</v>
      </c>
      <c r="N130" t="s">
        <v>338</v>
      </c>
    </row>
    <row r="131" spans="1:14" x14ac:dyDescent="0.3">
      <c r="A131">
        <v>130</v>
      </c>
      <c r="B131" t="s">
        <v>148</v>
      </c>
      <c r="C131" t="s">
        <v>17</v>
      </c>
      <c r="D131">
        <v>43230</v>
      </c>
      <c r="E131">
        <v>4394</v>
      </c>
      <c r="F131">
        <v>22</v>
      </c>
      <c r="G131">
        <v>4</v>
      </c>
      <c r="H131">
        <v>8</v>
      </c>
      <c r="I131">
        <v>10</v>
      </c>
      <c r="J131" t="s">
        <v>12</v>
      </c>
      <c r="K131">
        <v>2318</v>
      </c>
      <c r="L131" t="s">
        <v>345</v>
      </c>
      <c r="M131" t="s">
        <v>335</v>
      </c>
      <c r="N131" t="s">
        <v>336</v>
      </c>
    </row>
    <row r="132" spans="1:14" x14ac:dyDescent="0.3">
      <c r="A132">
        <v>131</v>
      </c>
      <c r="B132" t="s">
        <v>149</v>
      </c>
      <c r="C132" t="s">
        <v>19</v>
      </c>
      <c r="D132">
        <v>41929</v>
      </c>
      <c r="E132">
        <v>4486</v>
      </c>
      <c r="F132">
        <v>46</v>
      </c>
      <c r="G132">
        <v>2</v>
      </c>
      <c r="H132">
        <v>5</v>
      </c>
      <c r="I132">
        <v>7</v>
      </c>
      <c r="J132" t="s">
        <v>12</v>
      </c>
      <c r="K132">
        <v>3601</v>
      </c>
      <c r="L132" t="s">
        <v>413</v>
      </c>
      <c r="M132" t="s">
        <v>335</v>
      </c>
      <c r="N132" t="s">
        <v>336</v>
      </c>
    </row>
    <row r="133" spans="1:14" x14ac:dyDescent="0.3">
      <c r="A133">
        <v>132</v>
      </c>
      <c r="B133" t="s">
        <v>150</v>
      </c>
      <c r="C133" t="s">
        <v>19</v>
      </c>
      <c r="D133">
        <v>42012</v>
      </c>
      <c r="E133">
        <v>8967</v>
      </c>
      <c r="F133">
        <v>30</v>
      </c>
      <c r="G133">
        <v>12</v>
      </c>
      <c r="H133">
        <v>9</v>
      </c>
      <c r="I133">
        <v>12</v>
      </c>
      <c r="J133" t="s">
        <v>15</v>
      </c>
      <c r="K133">
        <v>3520</v>
      </c>
      <c r="L133" t="s">
        <v>430</v>
      </c>
      <c r="M133" t="s">
        <v>349</v>
      </c>
      <c r="N133" t="s">
        <v>336</v>
      </c>
    </row>
    <row r="134" spans="1:14" x14ac:dyDescent="0.3">
      <c r="A134">
        <v>133</v>
      </c>
      <c r="B134" t="s">
        <v>151</v>
      </c>
      <c r="C134" t="s">
        <v>11</v>
      </c>
      <c r="D134">
        <v>42310</v>
      </c>
      <c r="E134">
        <v>5539</v>
      </c>
      <c r="F134">
        <v>58</v>
      </c>
      <c r="G134">
        <v>14</v>
      </c>
      <c r="H134">
        <v>5</v>
      </c>
      <c r="I134">
        <v>7</v>
      </c>
      <c r="J134" t="s">
        <v>12</v>
      </c>
      <c r="K134">
        <v>3226</v>
      </c>
      <c r="L134" t="s">
        <v>431</v>
      </c>
      <c r="M134" t="s">
        <v>335</v>
      </c>
      <c r="N134" t="s">
        <v>338</v>
      </c>
    </row>
    <row r="135" spans="1:14" x14ac:dyDescent="0.3">
      <c r="A135">
        <v>134</v>
      </c>
      <c r="B135" t="s">
        <v>152</v>
      </c>
      <c r="C135" t="s">
        <v>19</v>
      </c>
      <c r="D135">
        <v>41495</v>
      </c>
      <c r="E135">
        <v>7087</v>
      </c>
      <c r="F135">
        <v>46</v>
      </c>
      <c r="G135">
        <v>12</v>
      </c>
      <c r="H135">
        <v>7</v>
      </c>
      <c r="I135">
        <v>10</v>
      </c>
      <c r="J135" t="s">
        <v>12</v>
      </c>
      <c r="K135">
        <v>4029</v>
      </c>
      <c r="L135" t="s">
        <v>405</v>
      </c>
      <c r="M135" t="s">
        <v>335</v>
      </c>
      <c r="N135" t="s">
        <v>338</v>
      </c>
    </row>
    <row r="136" spans="1:14" x14ac:dyDescent="0.3">
      <c r="A136">
        <v>135</v>
      </c>
      <c r="B136" t="s">
        <v>153</v>
      </c>
      <c r="C136" t="s">
        <v>11</v>
      </c>
      <c r="D136">
        <v>42751</v>
      </c>
      <c r="E136">
        <v>4467</v>
      </c>
      <c r="F136">
        <v>46</v>
      </c>
      <c r="G136">
        <v>4</v>
      </c>
      <c r="H136">
        <v>9</v>
      </c>
      <c r="I136">
        <v>12</v>
      </c>
      <c r="J136" t="s">
        <v>15</v>
      </c>
      <c r="K136">
        <v>2792</v>
      </c>
      <c r="L136" t="s">
        <v>432</v>
      </c>
      <c r="M136" t="s">
        <v>349</v>
      </c>
      <c r="N136" t="s">
        <v>336</v>
      </c>
    </row>
    <row r="137" spans="1:14" x14ac:dyDescent="0.3">
      <c r="A137">
        <v>136</v>
      </c>
      <c r="B137" t="s">
        <v>154</v>
      </c>
      <c r="C137" t="s">
        <v>17</v>
      </c>
      <c r="D137">
        <v>43614</v>
      </c>
      <c r="E137">
        <v>7775</v>
      </c>
      <c r="F137">
        <v>42</v>
      </c>
      <c r="G137">
        <v>3</v>
      </c>
      <c r="H137">
        <v>7</v>
      </c>
      <c r="I137">
        <v>10</v>
      </c>
      <c r="J137" t="s">
        <v>12</v>
      </c>
      <c r="K137">
        <v>1939</v>
      </c>
      <c r="L137" t="s">
        <v>433</v>
      </c>
      <c r="M137" t="s">
        <v>335</v>
      </c>
      <c r="N137" t="s">
        <v>336</v>
      </c>
    </row>
    <row r="138" spans="1:14" x14ac:dyDescent="0.3">
      <c r="A138">
        <v>137</v>
      </c>
      <c r="B138" t="s">
        <v>155</v>
      </c>
      <c r="C138" t="s">
        <v>25</v>
      </c>
      <c r="D138">
        <v>44968</v>
      </c>
      <c r="E138">
        <v>7215</v>
      </c>
      <c r="F138">
        <v>46</v>
      </c>
      <c r="G138">
        <v>6</v>
      </c>
      <c r="H138">
        <v>7</v>
      </c>
      <c r="I138">
        <v>10</v>
      </c>
      <c r="J138" t="s">
        <v>12</v>
      </c>
      <c r="K138">
        <v>607</v>
      </c>
      <c r="L138" t="s">
        <v>434</v>
      </c>
      <c r="M138" t="s">
        <v>335</v>
      </c>
      <c r="N138" t="s">
        <v>336</v>
      </c>
    </row>
    <row r="139" spans="1:14" x14ac:dyDescent="0.3">
      <c r="A139">
        <v>138</v>
      </c>
      <c r="B139" t="s">
        <v>156</v>
      </c>
      <c r="C139" t="s">
        <v>14</v>
      </c>
      <c r="D139">
        <v>41424</v>
      </c>
      <c r="E139">
        <v>3576</v>
      </c>
      <c r="F139">
        <v>42</v>
      </c>
      <c r="G139">
        <v>1</v>
      </c>
      <c r="H139">
        <v>5</v>
      </c>
      <c r="I139">
        <v>7</v>
      </c>
      <c r="J139" t="s">
        <v>12</v>
      </c>
      <c r="K139">
        <v>4098</v>
      </c>
      <c r="L139" t="s">
        <v>435</v>
      </c>
      <c r="M139" t="s">
        <v>335</v>
      </c>
      <c r="N139" t="s">
        <v>336</v>
      </c>
    </row>
    <row r="140" spans="1:14" x14ac:dyDescent="0.3">
      <c r="A140">
        <v>139</v>
      </c>
      <c r="B140" t="s">
        <v>157</v>
      </c>
      <c r="C140" t="s">
        <v>11</v>
      </c>
      <c r="D140">
        <v>41449</v>
      </c>
      <c r="E140">
        <v>5161</v>
      </c>
      <c r="F140">
        <v>24</v>
      </c>
      <c r="G140">
        <v>14</v>
      </c>
      <c r="H140">
        <v>7</v>
      </c>
      <c r="I140">
        <v>10</v>
      </c>
      <c r="J140" t="s">
        <v>12</v>
      </c>
      <c r="K140">
        <v>4074</v>
      </c>
      <c r="L140" t="s">
        <v>436</v>
      </c>
      <c r="M140" t="s">
        <v>335</v>
      </c>
      <c r="N140" t="s">
        <v>336</v>
      </c>
    </row>
    <row r="141" spans="1:14" x14ac:dyDescent="0.3">
      <c r="A141">
        <v>140</v>
      </c>
      <c r="B141" t="s">
        <v>158</v>
      </c>
      <c r="C141" t="s">
        <v>14</v>
      </c>
      <c r="D141">
        <v>44062</v>
      </c>
      <c r="E141">
        <v>4656</v>
      </c>
      <c r="F141">
        <v>35</v>
      </c>
      <c r="G141">
        <v>13</v>
      </c>
      <c r="H141">
        <v>8</v>
      </c>
      <c r="I141">
        <v>10</v>
      </c>
      <c r="J141" t="s">
        <v>12</v>
      </c>
      <c r="K141">
        <v>1499</v>
      </c>
      <c r="L141" t="s">
        <v>437</v>
      </c>
      <c r="M141" t="s">
        <v>335</v>
      </c>
      <c r="N141" t="s">
        <v>336</v>
      </c>
    </row>
    <row r="142" spans="1:14" x14ac:dyDescent="0.3">
      <c r="A142">
        <v>141</v>
      </c>
      <c r="B142" t="s">
        <v>159</v>
      </c>
      <c r="C142" t="s">
        <v>25</v>
      </c>
      <c r="D142">
        <v>45564</v>
      </c>
      <c r="E142">
        <v>7525</v>
      </c>
      <c r="F142">
        <v>46</v>
      </c>
      <c r="G142">
        <v>8</v>
      </c>
      <c r="H142">
        <v>7</v>
      </c>
      <c r="I142">
        <v>10</v>
      </c>
      <c r="J142" t="s">
        <v>12</v>
      </c>
      <c r="K142">
        <v>19</v>
      </c>
      <c r="L142" t="s">
        <v>418</v>
      </c>
      <c r="M142" t="s">
        <v>335</v>
      </c>
      <c r="N142" t="s">
        <v>338</v>
      </c>
    </row>
    <row r="143" spans="1:14" x14ac:dyDescent="0.3">
      <c r="A143">
        <v>142</v>
      </c>
      <c r="B143" t="s">
        <v>160</v>
      </c>
      <c r="C143" t="s">
        <v>52</v>
      </c>
      <c r="D143">
        <v>42366</v>
      </c>
      <c r="E143">
        <v>6102</v>
      </c>
      <c r="F143">
        <v>58</v>
      </c>
      <c r="G143">
        <v>5</v>
      </c>
      <c r="H143">
        <v>8</v>
      </c>
      <c r="I143">
        <v>10</v>
      </c>
      <c r="J143" t="s">
        <v>12</v>
      </c>
      <c r="K143">
        <v>3170</v>
      </c>
      <c r="L143" t="s">
        <v>379</v>
      </c>
      <c r="M143" t="s">
        <v>335</v>
      </c>
      <c r="N143" t="s">
        <v>336</v>
      </c>
    </row>
    <row r="145" spans="1:14" x14ac:dyDescent="0.3">
      <c r="A145">
        <v>144</v>
      </c>
      <c r="B145" t="s">
        <v>162</v>
      </c>
      <c r="C145" t="s">
        <v>14</v>
      </c>
      <c r="D145">
        <v>42711</v>
      </c>
      <c r="E145">
        <v>8972</v>
      </c>
      <c r="F145">
        <v>33</v>
      </c>
      <c r="G145">
        <v>2</v>
      </c>
      <c r="H145">
        <v>9</v>
      </c>
      <c r="I145">
        <v>12</v>
      </c>
      <c r="J145" t="s">
        <v>15</v>
      </c>
      <c r="K145">
        <v>2831</v>
      </c>
      <c r="L145" t="s">
        <v>353</v>
      </c>
      <c r="M145" t="s">
        <v>335</v>
      </c>
      <c r="N145" t="s">
        <v>336</v>
      </c>
    </row>
    <row r="147" spans="1:14" x14ac:dyDescent="0.3">
      <c r="A147">
        <v>146</v>
      </c>
      <c r="B147" t="s">
        <v>164</v>
      </c>
      <c r="C147" t="s">
        <v>14</v>
      </c>
      <c r="D147">
        <v>40977</v>
      </c>
      <c r="E147">
        <v>3895</v>
      </c>
      <c r="F147">
        <v>35</v>
      </c>
      <c r="G147">
        <v>1</v>
      </c>
      <c r="H147">
        <v>6</v>
      </c>
      <c r="I147">
        <v>7</v>
      </c>
      <c r="J147" t="s">
        <v>12</v>
      </c>
      <c r="K147">
        <v>4539</v>
      </c>
      <c r="L147" t="s">
        <v>438</v>
      </c>
      <c r="M147" t="s">
        <v>335</v>
      </c>
      <c r="N147" t="s">
        <v>336</v>
      </c>
    </row>
    <row r="148" spans="1:14" x14ac:dyDescent="0.3">
      <c r="A148">
        <v>147</v>
      </c>
      <c r="B148" t="s">
        <v>165</v>
      </c>
      <c r="C148" t="s">
        <v>14</v>
      </c>
      <c r="D148">
        <v>42991</v>
      </c>
      <c r="E148">
        <v>4199</v>
      </c>
      <c r="F148">
        <v>39</v>
      </c>
      <c r="G148">
        <v>4</v>
      </c>
      <c r="H148">
        <v>9</v>
      </c>
      <c r="I148">
        <v>12</v>
      </c>
      <c r="J148" t="s">
        <v>15</v>
      </c>
      <c r="K148">
        <v>2555</v>
      </c>
      <c r="L148" t="s">
        <v>383</v>
      </c>
      <c r="M148" t="s">
        <v>335</v>
      </c>
      <c r="N148" t="s">
        <v>336</v>
      </c>
    </row>
    <row r="149" spans="1:14" x14ac:dyDescent="0.3">
      <c r="A149">
        <v>148</v>
      </c>
      <c r="B149" t="s">
        <v>166</v>
      </c>
      <c r="C149" t="s">
        <v>14</v>
      </c>
      <c r="D149">
        <v>42320</v>
      </c>
      <c r="E149">
        <v>6562</v>
      </c>
      <c r="F149">
        <v>48</v>
      </c>
      <c r="G149">
        <v>6</v>
      </c>
      <c r="H149">
        <v>7</v>
      </c>
      <c r="I149">
        <v>10</v>
      </c>
      <c r="J149" t="s">
        <v>12</v>
      </c>
      <c r="K149">
        <v>3216</v>
      </c>
      <c r="L149" t="s">
        <v>439</v>
      </c>
      <c r="M149" t="s">
        <v>335</v>
      </c>
      <c r="N149" t="s">
        <v>336</v>
      </c>
    </row>
    <row r="151" spans="1:14" x14ac:dyDescent="0.3">
      <c r="A151">
        <v>150</v>
      </c>
      <c r="B151" t="s">
        <v>168</v>
      </c>
      <c r="C151" t="s">
        <v>11</v>
      </c>
      <c r="D151">
        <v>40644</v>
      </c>
      <c r="E151">
        <v>8285</v>
      </c>
      <c r="F151">
        <v>36</v>
      </c>
      <c r="G151">
        <v>11</v>
      </c>
      <c r="H151">
        <v>5</v>
      </c>
      <c r="I151">
        <v>7</v>
      </c>
      <c r="J151" t="s">
        <v>12</v>
      </c>
      <c r="K151">
        <v>4867</v>
      </c>
      <c r="L151" t="s">
        <v>440</v>
      </c>
      <c r="M151" t="s">
        <v>335</v>
      </c>
      <c r="N151" t="s">
        <v>338</v>
      </c>
    </row>
    <row r="152" spans="1:14" x14ac:dyDescent="0.3">
      <c r="A152">
        <v>151</v>
      </c>
      <c r="B152" t="s">
        <v>169</v>
      </c>
      <c r="C152" t="s">
        <v>17</v>
      </c>
      <c r="D152">
        <v>40408</v>
      </c>
      <c r="E152">
        <v>5259</v>
      </c>
      <c r="F152">
        <v>27</v>
      </c>
      <c r="G152">
        <v>8</v>
      </c>
      <c r="H152">
        <v>8</v>
      </c>
      <c r="I152">
        <v>10</v>
      </c>
      <c r="J152" t="s">
        <v>12</v>
      </c>
      <c r="K152">
        <v>5100</v>
      </c>
      <c r="L152" t="s">
        <v>441</v>
      </c>
      <c r="M152" t="s">
        <v>335</v>
      </c>
      <c r="N152" t="s">
        <v>336</v>
      </c>
    </row>
    <row r="153" spans="1:14" x14ac:dyDescent="0.3">
      <c r="A153">
        <v>152</v>
      </c>
      <c r="B153" t="s">
        <v>75</v>
      </c>
      <c r="C153" t="s">
        <v>21</v>
      </c>
      <c r="D153">
        <v>41963</v>
      </c>
      <c r="E153">
        <v>4693</v>
      </c>
      <c r="F153">
        <v>41</v>
      </c>
      <c r="G153">
        <v>1</v>
      </c>
      <c r="H153">
        <v>6</v>
      </c>
      <c r="I153">
        <v>7</v>
      </c>
      <c r="J153" t="s">
        <v>12</v>
      </c>
      <c r="K153">
        <v>3568</v>
      </c>
      <c r="L153" t="s">
        <v>344</v>
      </c>
      <c r="M153" t="s">
        <v>335</v>
      </c>
      <c r="N153" t="s">
        <v>336</v>
      </c>
    </row>
    <row r="154" spans="1:14" x14ac:dyDescent="0.3">
      <c r="A154">
        <v>153</v>
      </c>
      <c r="B154" t="s">
        <v>170</v>
      </c>
      <c r="C154" t="s">
        <v>14</v>
      </c>
      <c r="D154">
        <v>44465</v>
      </c>
      <c r="E154">
        <v>3680</v>
      </c>
      <c r="F154">
        <v>55</v>
      </c>
      <c r="G154">
        <v>7</v>
      </c>
      <c r="H154">
        <v>6</v>
      </c>
      <c r="I154">
        <v>7</v>
      </c>
      <c r="J154" t="s">
        <v>12</v>
      </c>
      <c r="K154">
        <v>1102</v>
      </c>
      <c r="L154" t="s">
        <v>357</v>
      </c>
      <c r="M154" t="s">
        <v>335</v>
      </c>
      <c r="N154" t="s">
        <v>336</v>
      </c>
    </row>
    <row r="155" spans="1:14" x14ac:dyDescent="0.3">
      <c r="A155">
        <v>154</v>
      </c>
      <c r="B155" t="s">
        <v>171</v>
      </c>
      <c r="C155" t="s">
        <v>19</v>
      </c>
      <c r="D155">
        <v>42321</v>
      </c>
      <c r="E155">
        <v>8477</v>
      </c>
      <c r="F155">
        <v>39</v>
      </c>
      <c r="G155">
        <v>10</v>
      </c>
      <c r="H155">
        <v>8</v>
      </c>
      <c r="I155">
        <v>10</v>
      </c>
      <c r="J155" t="s">
        <v>12</v>
      </c>
      <c r="K155">
        <v>3215</v>
      </c>
      <c r="L155" t="s">
        <v>442</v>
      </c>
      <c r="M155" t="s">
        <v>335</v>
      </c>
      <c r="N155" t="s">
        <v>338</v>
      </c>
    </row>
    <row r="156" spans="1:14" x14ac:dyDescent="0.3">
      <c r="A156">
        <v>155</v>
      </c>
      <c r="B156" t="s">
        <v>172</v>
      </c>
      <c r="C156" t="s">
        <v>17</v>
      </c>
      <c r="D156">
        <v>43452</v>
      </c>
      <c r="E156">
        <v>6417</v>
      </c>
      <c r="F156">
        <v>40</v>
      </c>
      <c r="G156">
        <v>12</v>
      </c>
      <c r="H156">
        <v>7</v>
      </c>
      <c r="I156">
        <v>10</v>
      </c>
      <c r="J156" t="s">
        <v>12</v>
      </c>
      <c r="K156">
        <v>2100</v>
      </c>
      <c r="L156" t="s">
        <v>443</v>
      </c>
      <c r="M156" t="s">
        <v>335</v>
      </c>
      <c r="N156" t="s">
        <v>338</v>
      </c>
    </row>
    <row r="157" spans="1:14" x14ac:dyDescent="0.3">
      <c r="A157">
        <v>156</v>
      </c>
      <c r="B157" t="s">
        <v>173</v>
      </c>
      <c r="C157" t="s">
        <v>14</v>
      </c>
      <c r="D157">
        <v>40696</v>
      </c>
      <c r="E157">
        <v>4315</v>
      </c>
      <c r="F157">
        <v>45</v>
      </c>
      <c r="G157">
        <v>6</v>
      </c>
      <c r="H157">
        <v>5</v>
      </c>
      <c r="I157">
        <v>7</v>
      </c>
      <c r="J157" t="s">
        <v>12</v>
      </c>
      <c r="K157">
        <v>4816</v>
      </c>
      <c r="L157" t="s">
        <v>444</v>
      </c>
      <c r="M157" t="s">
        <v>335</v>
      </c>
      <c r="N157" t="s">
        <v>336</v>
      </c>
    </row>
    <row r="159" spans="1:14" x14ac:dyDescent="0.3">
      <c r="A159">
        <v>158</v>
      </c>
      <c r="B159" t="s">
        <v>175</v>
      </c>
      <c r="C159" t="s">
        <v>14</v>
      </c>
      <c r="D159">
        <v>43996</v>
      </c>
      <c r="E159">
        <v>6434</v>
      </c>
      <c r="F159">
        <v>59</v>
      </c>
      <c r="G159">
        <v>8</v>
      </c>
      <c r="H159">
        <v>5</v>
      </c>
      <c r="I159">
        <v>7</v>
      </c>
      <c r="J159" t="s">
        <v>12</v>
      </c>
      <c r="K159">
        <v>1564</v>
      </c>
      <c r="L159" t="s">
        <v>435</v>
      </c>
      <c r="M159" t="s">
        <v>335</v>
      </c>
      <c r="N159" t="s">
        <v>338</v>
      </c>
    </row>
    <row r="160" spans="1:14" x14ac:dyDescent="0.3">
      <c r="A160">
        <v>159</v>
      </c>
      <c r="B160" t="s">
        <v>176</v>
      </c>
      <c r="C160" t="s">
        <v>11</v>
      </c>
      <c r="D160">
        <v>45314</v>
      </c>
      <c r="E160">
        <v>8559</v>
      </c>
      <c r="F160">
        <v>51</v>
      </c>
      <c r="G160">
        <v>10</v>
      </c>
      <c r="H160">
        <v>7</v>
      </c>
      <c r="I160">
        <v>10</v>
      </c>
      <c r="J160" t="s">
        <v>12</v>
      </c>
      <c r="K160">
        <v>265</v>
      </c>
      <c r="L160" t="s">
        <v>446</v>
      </c>
      <c r="M160" t="s">
        <v>349</v>
      </c>
      <c r="N160" t="s">
        <v>338</v>
      </c>
    </row>
    <row r="161" spans="1:14" x14ac:dyDescent="0.3">
      <c r="A161">
        <v>160</v>
      </c>
      <c r="B161" t="s">
        <v>177</v>
      </c>
      <c r="C161" t="s">
        <v>11</v>
      </c>
      <c r="D161">
        <v>45289</v>
      </c>
      <c r="E161">
        <v>5030</v>
      </c>
      <c r="F161">
        <v>29</v>
      </c>
      <c r="G161">
        <v>12</v>
      </c>
      <c r="H161">
        <v>9</v>
      </c>
      <c r="I161">
        <v>12</v>
      </c>
      <c r="J161" t="s">
        <v>15</v>
      </c>
      <c r="K161">
        <v>289</v>
      </c>
      <c r="L161" t="s">
        <v>389</v>
      </c>
      <c r="M161" t="s">
        <v>335</v>
      </c>
      <c r="N161" t="s">
        <v>336</v>
      </c>
    </row>
    <row r="162" spans="1:14" x14ac:dyDescent="0.3">
      <c r="A162">
        <v>161</v>
      </c>
      <c r="B162" t="s">
        <v>178</v>
      </c>
      <c r="C162" t="s">
        <v>21</v>
      </c>
      <c r="D162">
        <v>45030</v>
      </c>
      <c r="E162">
        <v>8759</v>
      </c>
      <c r="F162">
        <v>53</v>
      </c>
      <c r="G162">
        <v>7</v>
      </c>
      <c r="H162">
        <v>6</v>
      </c>
      <c r="I162">
        <v>7</v>
      </c>
      <c r="J162" t="s">
        <v>12</v>
      </c>
      <c r="K162">
        <v>544</v>
      </c>
      <c r="L162" t="s">
        <v>427</v>
      </c>
      <c r="M162" t="s">
        <v>335</v>
      </c>
      <c r="N162" t="s">
        <v>336</v>
      </c>
    </row>
    <row r="163" spans="1:14" x14ac:dyDescent="0.3">
      <c r="A163">
        <v>162</v>
      </c>
      <c r="B163" t="s">
        <v>179</v>
      </c>
      <c r="C163" t="s">
        <v>25</v>
      </c>
      <c r="D163">
        <v>41085</v>
      </c>
      <c r="E163">
        <v>4192</v>
      </c>
      <c r="F163">
        <v>23</v>
      </c>
      <c r="G163">
        <v>12</v>
      </c>
      <c r="H163">
        <v>7</v>
      </c>
      <c r="I163">
        <v>10</v>
      </c>
      <c r="J163" t="s">
        <v>12</v>
      </c>
      <c r="K163">
        <v>4433</v>
      </c>
      <c r="L163" t="s">
        <v>447</v>
      </c>
      <c r="M163" t="s">
        <v>335</v>
      </c>
      <c r="N163" t="s">
        <v>336</v>
      </c>
    </row>
    <row r="164" spans="1:14" x14ac:dyDescent="0.3">
      <c r="A164">
        <v>163</v>
      </c>
      <c r="B164" t="s">
        <v>180</v>
      </c>
      <c r="C164" t="s">
        <v>14</v>
      </c>
      <c r="D164">
        <v>40462</v>
      </c>
      <c r="E164">
        <v>4981</v>
      </c>
      <c r="F164">
        <v>36</v>
      </c>
      <c r="G164">
        <v>4</v>
      </c>
      <c r="H164">
        <v>7</v>
      </c>
      <c r="I164">
        <v>10</v>
      </c>
      <c r="J164" t="s">
        <v>12</v>
      </c>
      <c r="K164">
        <v>5047</v>
      </c>
      <c r="L164" t="s">
        <v>448</v>
      </c>
      <c r="M164" t="s">
        <v>335</v>
      </c>
      <c r="N164" t="s">
        <v>336</v>
      </c>
    </row>
    <row r="168" spans="1:14" x14ac:dyDescent="0.3">
      <c r="A168">
        <v>167</v>
      </c>
      <c r="B168" t="s">
        <v>184</v>
      </c>
      <c r="C168" t="s">
        <v>14</v>
      </c>
      <c r="D168">
        <v>43204</v>
      </c>
      <c r="E168">
        <v>8272</v>
      </c>
      <c r="F168">
        <v>22</v>
      </c>
      <c r="G168">
        <v>11</v>
      </c>
      <c r="H168">
        <v>7</v>
      </c>
      <c r="I168">
        <v>10</v>
      </c>
      <c r="J168" t="s">
        <v>12</v>
      </c>
      <c r="K168">
        <v>2344</v>
      </c>
      <c r="L168" t="s">
        <v>401</v>
      </c>
      <c r="M168" t="s">
        <v>335</v>
      </c>
      <c r="N168" t="s">
        <v>336</v>
      </c>
    </row>
    <row r="170" spans="1:14" x14ac:dyDescent="0.3">
      <c r="A170">
        <v>169</v>
      </c>
      <c r="B170" t="s">
        <v>186</v>
      </c>
      <c r="C170" t="s">
        <v>52</v>
      </c>
      <c r="D170">
        <v>44268</v>
      </c>
      <c r="E170">
        <v>5220</v>
      </c>
      <c r="F170">
        <v>24</v>
      </c>
      <c r="G170">
        <v>11</v>
      </c>
      <c r="H170">
        <v>9</v>
      </c>
      <c r="I170">
        <v>12</v>
      </c>
      <c r="J170" t="s">
        <v>15</v>
      </c>
      <c r="K170">
        <v>1295</v>
      </c>
      <c r="L170" t="s">
        <v>449</v>
      </c>
      <c r="M170" t="s">
        <v>335</v>
      </c>
      <c r="N170" t="s">
        <v>336</v>
      </c>
    </row>
    <row r="171" spans="1:14" x14ac:dyDescent="0.3">
      <c r="A171">
        <v>170</v>
      </c>
      <c r="B171" t="s">
        <v>187</v>
      </c>
      <c r="C171" t="s">
        <v>19</v>
      </c>
      <c r="D171">
        <v>40587</v>
      </c>
      <c r="E171">
        <v>5316</v>
      </c>
      <c r="F171">
        <v>25</v>
      </c>
      <c r="G171">
        <v>12</v>
      </c>
      <c r="H171">
        <v>9</v>
      </c>
      <c r="I171">
        <v>12</v>
      </c>
      <c r="J171" t="s">
        <v>15</v>
      </c>
      <c r="K171">
        <v>4925</v>
      </c>
      <c r="L171" t="s">
        <v>450</v>
      </c>
      <c r="M171" t="s">
        <v>335</v>
      </c>
      <c r="N171" t="s">
        <v>336</v>
      </c>
    </row>
    <row r="173" spans="1:14" x14ac:dyDescent="0.3">
      <c r="A173">
        <v>172</v>
      </c>
      <c r="B173" t="s">
        <v>189</v>
      </c>
      <c r="C173" t="s">
        <v>14</v>
      </c>
      <c r="D173">
        <v>42068</v>
      </c>
      <c r="E173">
        <v>4407</v>
      </c>
      <c r="F173">
        <v>43</v>
      </c>
      <c r="G173">
        <v>14</v>
      </c>
      <c r="H173">
        <v>7</v>
      </c>
      <c r="I173">
        <v>10</v>
      </c>
      <c r="J173" t="s">
        <v>12</v>
      </c>
      <c r="K173">
        <v>3463</v>
      </c>
      <c r="L173" t="s">
        <v>451</v>
      </c>
      <c r="M173" t="s">
        <v>335</v>
      </c>
      <c r="N173" t="s">
        <v>338</v>
      </c>
    </row>
    <row r="174" spans="1:14" x14ac:dyDescent="0.3">
      <c r="A174">
        <v>173</v>
      </c>
      <c r="B174" t="s">
        <v>190</v>
      </c>
      <c r="C174" t="s">
        <v>14</v>
      </c>
      <c r="D174">
        <v>43623</v>
      </c>
      <c r="E174">
        <v>3581</v>
      </c>
      <c r="F174">
        <v>57</v>
      </c>
      <c r="G174">
        <v>1</v>
      </c>
      <c r="H174">
        <v>8</v>
      </c>
      <c r="I174">
        <v>10</v>
      </c>
      <c r="J174" t="s">
        <v>12</v>
      </c>
      <c r="K174">
        <v>1931</v>
      </c>
      <c r="L174" t="s">
        <v>452</v>
      </c>
      <c r="M174" t="s">
        <v>335</v>
      </c>
      <c r="N174" t="s">
        <v>336</v>
      </c>
    </row>
    <row r="175" spans="1:14" x14ac:dyDescent="0.3">
      <c r="A175">
        <v>174</v>
      </c>
      <c r="B175" t="s">
        <v>191</v>
      </c>
      <c r="C175" t="s">
        <v>17</v>
      </c>
      <c r="D175">
        <v>43663</v>
      </c>
      <c r="E175">
        <v>7019</v>
      </c>
      <c r="F175">
        <v>25</v>
      </c>
      <c r="G175">
        <v>1</v>
      </c>
      <c r="H175">
        <v>7</v>
      </c>
      <c r="I175">
        <v>10</v>
      </c>
      <c r="J175" t="s">
        <v>12</v>
      </c>
      <c r="K175">
        <v>1891</v>
      </c>
      <c r="L175" t="s">
        <v>404</v>
      </c>
      <c r="M175" t="s">
        <v>335</v>
      </c>
      <c r="N175" t="s">
        <v>336</v>
      </c>
    </row>
    <row r="176" spans="1:14" x14ac:dyDescent="0.3">
      <c r="A176">
        <v>175</v>
      </c>
      <c r="B176" t="s">
        <v>192</v>
      </c>
      <c r="C176" t="s">
        <v>11</v>
      </c>
      <c r="D176">
        <v>41903</v>
      </c>
      <c r="E176">
        <v>8832</v>
      </c>
      <c r="F176">
        <v>31</v>
      </c>
      <c r="G176">
        <v>11</v>
      </c>
      <c r="H176">
        <v>9</v>
      </c>
      <c r="I176">
        <v>12</v>
      </c>
      <c r="J176" t="s">
        <v>15</v>
      </c>
      <c r="K176">
        <v>3627</v>
      </c>
      <c r="L176" t="s">
        <v>378</v>
      </c>
      <c r="M176" t="s">
        <v>335</v>
      </c>
      <c r="N176" t="s">
        <v>336</v>
      </c>
    </row>
    <row r="177" spans="1:14" x14ac:dyDescent="0.3">
      <c r="A177">
        <v>176</v>
      </c>
      <c r="B177" t="s">
        <v>193</v>
      </c>
      <c r="C177" t="s">
        <v>25</v>
      </c>
      <c r="D177">
        <v>41131</v>
      </c>
      <c r="E177">
        <v>3678</v>
      </c>
      <c r="F177">
        <v>33</v>
      </c>
      <c r="G177">
        <v>1</v>
      </c>
      <c r="H177">
        <v>9</v>
      </c>
      <c r="I177">
        <v>12</v>
      </c>
      <c r="J177" t="s">
        <v>15</v>
      </c>
      <c r="K177">
        <v>4388</v>
      </c>
      <c r="L177" t="s">
        <v>422</v>
      </c>
      <c r="M177" t="s">
        <v>335</v>
      </c>
      <c r="N177" t="s">
        <v>336</v>
      </c>
    </row>
    <row r="178" spans="1:14" x14ac:dyDescent="0.3">
      <c r="A178">
        <v>177</v>
      </c>
      <c r="B178" t="s">
        <v>194</v>
      </c>
      <c r="C178" t="s">
        <v>21</v>
      </c>
      <c r="D178">
        <v>44117</v>
      </c>
      <c r="E178">
        <v>6035</v>
      </c>
      <c r="F178">
        <v>31</v>
      </c>
      <c r="G178">
        <v>3</v>
      </c>
      <c r="H178">
        <v>6</v>
      </c>
      <c r="I178">
        <v>7</v>
      </c>
      <c r="J178" t="s">
        <v>12</v>
      </c>
      <c r="K178">
        <v>1445</v>
      </c>
      <c r="L178" t="s">
        <v>337</v>
      </c>
      <c r="M178" t="s">
        <v>335</v>
      </c>
      <c r="N178" t="s">
        <v>336</v>
      </c>
    </row>
    <row r="179" spans="1:14" x14ac:dyDescent="0.3">
      <c r="A179">
        <v>178</v>
      </c>
      <c r="B179" t="s">
        <v>195</v>
      </c>
      <c r="C179" t="s">
        <v>52</v>
      </c>
      <c r="D179">
        <v>45259</v>
      </c>
      <c r="E179">
        <v>4350</v>
      </c>
      <c r="F179">
        <v>42</v>
      </c>
      <c r="G179">
        <v>9</v>
      </c>
      <c r="H179">
        <v>6</v>
      </c>
      <c r="I179">
        <v>7</v>
      </c>
      <c r="J179" t="s">
        <v>12</v>
      </c>
      <c r="K179">
        <v>319</v>
      </c>
      <c r="L179" t="s">
        <v>453</v>
      </c>
      <c r="M179" t="s">
        <v>335</v>
      </c>
      <c r="N179" t="s">
        <v>338</v>
      </c>
    </row>
    <row r="180" spans="1:14" x14ac:dyDescent="0.3">
      <c r="A180">
        <v>179</v>
      </c>
      <c r="B180" t="s">
        <v>196</v>
      </c>
      <c r="C180" t="s">
        <v>21</v>
      </c>
      <c r="D180">
        <v>44580</v>
      </c>
      <c r="E180">
        <v>8888</v>
      </c>
      <c r="F180">
        <v>23</v>
      </c>
      <c r="G180">
        <v>5</v>
      </c>
      <c r="H180">
        <v>8</v>
      </c>
      <c r="I180">
        <v>10</v>
      </c>
      <c r="J180" t="s">
        <v>12</v>
      </c>
      <c r="K180">
        <v>989</v>
      </c>
      <c r="L180" t="s">
        <v>454</v>
      </c>
      <c r="M180" t="s">
        <v>349</v>
      </c>
      <c r="N180" t="s">
        <v>336</v>
      </c>
    </row>
    <row r="181" spans="1:14" x14ac:dyDescent="0.3">
      <c r="A181">
        <v>180</v>
      </c>
      <c r="B181" t="s">
        <v>197</v>
      </c>
      <c r="C181" t="s">
        <v>17</v>
      </c>
      <c r="D181">
        <v>41475</v>
      </c>
      <c r="E181">
        <v>8223</v>
      </c>
      <c r="F181">
        <v>53</v>
      </c>
      <c r="G181">
        <v>12</v>
      </c>
      <c r="H181">
        <v>7</v>
      </c>
      <c r="I181">
        <v>10</v>
      </c>
      <c r="J181" t="s">
        <v>12</v>
      </c>
      <c r="K181">
        <v>4048</v>
      </c>
      <c r="L181" t="s">
        <v>455</v>
      </c>
      <c r="M181" t="s">
        <v>335</v>
      </c>
      <c r="N181" t="s">
        <v>338</v>
      </c>
    </row>
    <row r="182" spans="1:14" x14ac:dyDescent="0.3">
      <c r="A182">
        <v>181</v>
      </c>
      <c r="B182" t="s">
        <v>198</v>
      </c>
      <c r="C182" t="s">
        <v>52</v>
      </c>
      <c r="D182">
        <v>41664</v>
      </c>
      <c r="E182">
        <v>7048</v>
      </c>
      <c r="F182">
        <v>50</v>
      </c>
      <c r="G182">
        <v>11</v>
      </c>
      <c r="H182">
        <v>5</v>
      </c>
      <c r="I182">
        <v>7</v>
      </c>
      <c r="J182" t="s">
        <v>12</v>
      </c>
      <c r="K182">
        <v>3863</v>
      </c>
      <c r="L182" t="s">
        <v>451</v>
      </c>
      <c r="M182" t="s">
        <v>349</v>
      </c>
      <c r="N182" t="s">
        <v>338</v>
      </c>
    </row>
    <row r="183" spans="1:14" x14ac:dyDescent="0.3">
      <c r="A183">
        <v>182</v>
      </c>
      <c r="B183" t="s">
        <v>199</v>
      </c>
      <c r="C183" t="s">
        <v>17</v>
      </c>
      <c r="D183">
        <v>41666</v>
      </c>
      <c r="E183">
        <v>5332</v>
      </c>
      <c r="F183">
        <v>47</v>
      </c>
      <c r="G183">
        <v>6</v>
      </c>
      <c r="H183">
        <v>9</v>
      </c>
      <c r="I183">
        <v>12</v>
      </c>
      <c r="J183" t="s">
        <v>15</v>
      </c>
      <c r="K183">
        <v>3861</v>
      </c>
      <c r="L183" t="s">
        <v>456</v>
      </c>
      <c r="M183" t="s">
        <v>349</v>
      </c>
      <c r="N183" t="s">
        <v>336</v>
      </c>
    </row>
    <row r="184" spans="1:14" x14ac:dyDescent="0.3">
      <c r="A184">
        <v>183</v>
      </c>
      <c r="B184" t="s">
        <v>200</v>
      </c>
      <c r="C184" t="s">
        <v>14</v>
      </c>
      <c r="D184">
        <v>40778</v>
      </c>
      <c r="E184">
        <v>5938</v>
      </c>
      <c r="F184">
        <v>48</v>
      </c>
      <c r="G184">
        <v>10</v>
      </c>
      <c r="H184">
        <v>8</v>
      </c>
      <c r="I184">
        <v>10</v>
      </c>
      <c r="J184" t="s">
        <v>12</v>
      </c>
      <c r="K184">
        <v>4735</v>
      </c>
      <c r="L184" t="s">
        <v>457</v>
      </c>
      <c r="M184" t="s">
        <v>335</v>
      </c>
      <c r="N184" t="s">
        <v>338</v>
      </c>
    </row>
    <row r="186" spans="1:14" x14ac:dyDescent="0.3">
      <c r="A186">
        <v>185</v>
      </c>
      <c r="B186" t="s">
        <v>202</v>
      </c>
      <c r="C186" t="s">
        <v>11</v>
      </c>
      <c r="D186">
        <v>40518</v>
      </c>
      <c r="E186">
        <v>8851</v>
      </c>
      <c r="F186">
        <v>53</v>
      </c>
      <c r="G186">
        <v>8</v>
      </c>
      <c r="H186">
        <v>5</v>
      </c>
      <c r="I186">
        <v>7</v>
      </c>
      <c r="J186" t="s">
        <v>12</v>
      </c>
      <c r="K186">
        <v>4992</v>
      </c>
      <c r="L186" t="s">
        <v>458</v>
      </c>
      <c r="M186" t="s">
        <v>335</v>
      </c>
      <c r="N186" t="s">
        <v>338</v>
      </c>
    </row>
    <row r="187" spans="1:14" x14ac:dyDescent="0.3">
      <c r="A187">
        <v>186</v>
      </c>
      <c r="B187" t="s">
        <v>203</v>
      </c>
      <c r="C187" t="s">
        <v>11</v>
      </c>
      <c r="D187">
        <v>43654</v>
      </c>
      <c r="E187">
        <v>4624</v>
      </c>
      <c r="F187">
        <v>43</v>
      </c>
      <c r="G187">
        <v>6</v>
      </c>
      <c r="H187">
        <v>7</v>
      </c>
      <c r="I187">
        <v>10</v>
      </c>
      <c r="J187" t="s">
        <v>12</v>
      </c>
      <c r="K187">
        <v>1900</v>
      </c>
      <c r="L187" t="s">
        <v>389</v>
      </c>
      <c r="M187" t="s">
        <v>335</v>
      </c>
      <c r="N187" t="s">
        <v>336</v>
      </c>
    </row>
    <row r="188" spans="1:14" x14ac:dyDescent="0.3">
      <c r="A188">
        <v>187</v>
      </c>
      <c r="B188" t="s">
        <v>204</v>
      </c>
      <c r="C188" t="s">
        <v>52</v>
      </c>
      <c r="D188">
        <v>44918</v>
      </c>
      <c r="E188">
        <v>7773</v>
      </c>
      <c r="F188">
        <v>25</v>
      </c>
      <c r="G188">
        <v>10</v>
      </c>
      <c r="H188">
        <v>6</v>
      </c>
      <c r="I188">
        <v>7</v>
      </c>
      <c r="J188" t="s">
        <v>12</v>
      </c>
      <c r="K188">
        <v>655</v>
      </c>
      <c r="L188" t="s">
        <v>396</v>
      </c>
      <c r="M188" t="s">
        <v>335</v>
      </c>
      <c r="N188" t="s">
        <v>336</v>
      </c>
    </row>
    <row r="189" spans="1:14" x14ac:dyDescent="0.3">
      <c r="A189">
        <v>188</v>
      </c>
      <c r="B189" t="s">
        <v>205</v>
      </c>
      <c r="C189" t="s">
        <v>21</v>
      </c>
      <c r="D189">
        <v>42719</v>
      </c>
      <c r="E189">
        <v>5460</v>
      </c>
      <c r="F189">
        <v>58</v>
      </c>
      <c r="G189">
        <v>2</v>
      </c>
      <c r="H189">
        <v>8</v>
      </c>
      <c r="I189">
        <v>10</v>
      </c>
      <c r="J189" t="s">
        <v>12</v>
      </c>
      <c r="K189">
        <v>2823</v>
      </c>
      <c r="L189" t="s">
        <v>385</v>
      </c>
      <c r="M189" t="s">
        <v>335</v>
      </c>
      <c r="N189" t="s">
        <v>336</v>
      </c>
    </row>
    <row r="190" spans="1:14" x14ac:dyDescent="0.3">
      <c r="A190">
        <v>189</v>
      </c>
      <c r="B190" t="s">
        <v>206</v>
      </c>
      <c r="C190" t="s">
        <v>11</v>
      </c>
      <c r="D190">
        <v>40882</v>
      </c>
      <c r="E190">
        <v>8386</v>
      </c>
      <c r="F190">
        <v>22</v>
      </c>
      <c r="G190">
        <v>5</v>
      </c>
      <c r="H190">
        <v>8</v>
      </c>
      <c r="I190">
        <v>10</v>
      </c>
      <c r="J190" t="s">
        <v>12</v>
      </c>
      <c r="K190">
        <v>4633</v>
      </c>
      <c r="L190" t="s">
        <v>369</v>
      </c>
      <c r="M190" t="s">
        <v>335</v>
      </c>
      <c r="N190" t="s">
        <v>336</v>
      </c>
    </row>
    <row r="192" spans="1:14" x14ac:dyDescent="0.3">
      <c r="A192">
        <v>191</v>
      </c>
      <c r="B192" t="s">
        <v>208</v>
      </c>
      <c r="C192" t="s">
        <v>17</v>
      </c>
      <c r="D192">
        <v>42463</v>
      </c>
      <c r="E192">
        <v>6120</v>
      </c>
      <c r="F192">
        <v>42</v>
      </c>
      <c r="G192">
        <v>13</v>
      </c>
      <c r="H192">
        <v>8</v>
      </c>
      <c r="I192">
        <v>10</v>
      </c>
      <c r="J192" t="s">
        <v>12</v>
      </c>
      <c r="K192">
        <v>3075</v>
      </c>
      <c r="L192" t="s">
        <v>384</v>
      </c>
      <c r="M192" t="s">
        <v>335</v>
      </c>
      <c r="N192" t="s">
        <v>338</v>
      </c>
    </row>
    <row r="193" spans="1:14" x14ac:dyDescent="0.3">
      <c r="A193">
        <v>192</v>
      </c>
      <c r="B193" t="s">
        <v>209</v>
      </c>
      <c r="C193" t="s">
        <v>21</v>
      </c>
      <c r="D193">
        <v>44208</v>
      </c>
      <c r="E193">
        <v>4526</v>
      </c>
      <c r="F193">
        <v>23</v>
      </c>
      <c r="G193">
        <v>5</v>
      </c>
      <c r="H193">
        <v>9</v>
      </c>
      <c r="I193">
        <v>12</v>
      </c>
      <c r="J193" t="s">
        <v>15</v>
      </c>
      <c r="K193">
        <v>1356</v>
      </c>
      <c r="L193" t="s">
        <v>398</v>
      </c>
      <c r="M193" t="s">
        <v>349</v>
      </c>
      <c r="N193" t="s">
        <v>336</v>
      </c>
    </row>
    <row r="195" spans="1:14" x14ac:dyDescent="0.3">
      <c r="A195">
        <v>194</v>
      </c>
      <c r="B195" t="s">
        <v>211</v>
      </c>
      <c r="C195" t="s">
        <v>11</v>
      </c>
      <c r="D195">
        <v>41259</v>
      </c>
      <c r="E195">
        <v>6611</v>
      </c>
      <c r="F195">
        <v>56</v>
      </c>
      <c r="G195">
        <v>2</v>
      </c>
      <c r="H195">
        <v>7</v>
      </c>
      <c r="I195">
        <v>10</v>
      </c>
      <c r="J195" t="s">
        <v>12</v>
      </c>
      <c r="K195">
        <v>4262</v>
      </c>
      <c r="L195" t="s">
        <v>459</v>
      </c>
      <c r="M195" t="s">
        <v>335</v>
      </c>
      <c r="N195" t="s">
        <v>336</v>
      </c>
    </row>
    <row r="196" spans="1:14" x14ac:dyDescent="0.3">
      <c r="A196">
        <v>195</v>
      </c>
      <c r="B196" t="s">
        <v>212</v>
      </c>
      <c r="C196" t="s">
        <v>19</v>
      </c>
      <c r="D196">
        <v>42879</v>
      </c>
      <c r="E196">
        <v>5722</v>
      </c>
      <c r="F196">
        <v>43</v>
      </c>
      <c r="G196">
        <v>8</v>
      </c>
      <c r="H196">
        <v>6</v>
      </c>
      <c r="I196">
        <v>7</v>
      </c>
      <c r="J196" t="s">
        <v>12</v>
      </c>
      <c r="K196">
        <v>2664</v>
      </c>
      <c r="L196" t="s">
        <v>365</v>
      </c>
      <c r="M196" t="s">
        <v>335</v>
      </c>
      <c r="N196" t="s">
        <v>338</v>
      </c>
    </row>
    <row r="197" spans="1:14" x14ac:dyDescent="0.3">
      <c r="A197">
        <v>196</v>
      </c>
      <c r="B197" t="s">
        <v>213</v>
      </c>
      <c r="C197" t="s">
        <v>25</v>
      </c>
      <c r="D197">
        <v>40511</v>
      </c>
      <c r="E197">
        <v>8701</v>
      </c>
      <c r="F197">
        <v>28</v>
      </c>
      <c r="G197">
        <v>13</v>
      </c>
      <c r="H197">
        <v>9</v>
      </c>
      <c r="I197">
        <v>12</v>
      </c>
      <c r="J197" t="s">
        <v>15</v>
      </c>
      <c r="K197">
        <v>4999</v>
      </c>
      <c r="L197" t="s">
        <v>460</v>
      </c>
      <c r="M197" t="s">
        <v>335</v>
      </c>
      <c r="N197" t="s">
        <v>336</v>
      </c>
    </row>
    <row r="198" spans="1:14" x14ac:dyDescent="0.3">
      <c r="A198">
        <v>197</v>
      </c>
      <c r="B198" t="s">
        <v>214</v>
      </c>
      <c r="C198" t="s">
        <v>14</v>
      </c>
      <c r="D198">
        <v>40398</v>
      </c>
      <c r="E198">
        <v>5996</v>
      </c>
      <c r="F198">
        <v>58</v>
      </c>
      <c r="G198">
        <v>1</v>
      </c>
      <c r="H198">
        <v>8</v>
      </c>
      <c r="I198">
        <v>10</v>
      </c>
      <c r="J198" t="s">
        <v>12</v>
      </c>
      <c r="K198">
        <v>5110</v>
      </c>
      <c r="L198" t="s">
        <v>461</v>
      </c>
      <c r="M198" t="s">
        <v>335</v>
      </c>
      <c r="N198" t="s">
        <v>336</v>
      </c>
    </row>
    <row r="200" spans="1:14" x14ac:dyDescent="0.3">
      <c r="A200">
        <v>199</v>
      </c>
      <c r="B200" t="s">
        <v>216</v>
      </c>
      <c r="C200" t="s">
        <v>14</v>
      </c>
      <c r="D200">
        <v>42198</v>
      </c>
      <c r="E200">
        <v>3956</v>
      </c>
      <c r="F200">
        <v>23</v>
      </c>
      <c r="G200">
        <v>9</v>
      </c>
      <c r="H200">
        <v>7</v>
      </c>
      <c r="I200">
        <v>10</v>
      </c>
      <c r="J200" t="s">
        <v>12</v>
      </c>
      <c r="K200">
        <v>3335</v>
      </c>
      <c r="L200" t="s">
        <v>419</v>
      </c>
      <c r="M200" t="s">
        <v>335</v>
      </c>
      <c r="N200" t="s">
        <v>336</v>
      </c>
    </row>
    <row r="202" spans="1:14" x14ac:dyDescent="0.3">
      <c r="A202">
        <v>201</v>
      </c>
      <c r="B202" t="s">
        <v>218</v>
      </c>
      <c r="C202" t="s">
        <v>17</v>
      </c>
      <c r="D202">
        <v>41303</v>
      </c>
      <c r="E202">
        <v>5516</v>
      </c>
      <c r="F202">
        <v>28</v>
      </c>
      <c r="G202">
        <v>7</v>
      </c>
      <c r="H202">
        <v>6</v>
      </c>
      <c r="I202">
        <v>7</v>
      </c>
      <c r="J202" t="s">
        <v>12</v>
      </c>
      <c r="K202">
        <v>4219</v>
      </c>
      <c r="L202" t="s">
        <v>387</v>
      </c>
      <c r="M202" t="s">
        <v>349</v>
      </c>
      <c r="N202" t="s">
        <v>336</v>
      </c>
    </row>
    <row r="203" spans="1:14" x14ac:dyDescent="0.3">
      <c r="A203">
        <v>202</v>
      </c>
      <c r="B203" t="s">
        <v>219</v>
      </c>
      <c r="C203" t="s">
        <v>11</v>
      </c>
      <c r="D203">
        <v>42139</v>
      </c>
      <c r="E203">
        <v>5520</v>
      </c>
      <c r="F203">
        <v>50</v>
      </c>
      <c r="G203">
        <v>9</v>
      </c>
      <c r="H203">
        <v>7</v>
      </c>
      <c r="I203">
        <v>10</v>
      </c>
      <c r="J203" t="s">
        <v>12</v>
      </c>
      <c r="K203">
        <v>3393</v>
      </c>
      <c r="L203" t="s">
        <v>390</v>
      </c>
      <c r="M203" t="s">
        <v>335</v>
      </c>
      <c r="N203" t="s">
        <v>338</v>
      </c>
    </row>
    <row r="204" spans="1:14" x14ac:dyDescent="0.3">
      <c r="A204">
        <v>203</v>
      </c>
      <c r="B204" t="s">
        <v>220</v>
      </c>
      <c r="C204" t="s">
        <v>14</v>
      </c>
      <c r="D204">
        <v>43049</v>
      </c>
      <c r="E204">
        <v>7112</v>
      </c>
      <c r="F204">
        <v>45</v>
      </c>
      <c r="G204">
        <v>2</v>
      </c>
      <c r="H204">
        <v>5</v>
      </c>
      <c r="I204">
        <v>7</v>
      </c>
      <c r="J204" t="s">
        <v>12</v>
      </c>
      <c r="K204">
        <v>2498</v>
      </c>
      <c r="L204" t="s">
        <v>447</v>
      </c>
      <c r="M204" t="s">
        <v>335</v>
      </c>
      <c r="N204" t="s">
        <v>336</v>
      </c>
    </row>
    <row r="206" spans="1:14" x14ac:dyDescent="0.3">
      <c r="A206">
        <v>205</v>
      </c>
      <c r="B206" t="s">
        <v>222</v>
      </c>
      <c r="C206" t="s">
        <v>11</v>
      </c>
      <c r="D206">
        <v>43628</v>
      </c>
      <c r="E206">
        <v>5153</v>
      </c>
      <c r="F206">
        <v>44</v>
      </c>
      <c r="G206">
        <v>7</v>
      </c>
      <c r="H206">
        <v>9</v>
      </c>
      <c r="I206">
        <v>12</v>
      </c>
      <c r="J206" t="s">
        <v>15</v>
      </c>
      <c r="K206">
        <v>1926</v>
      </c>
      <c r="L206" t="s">
        <v>414</v>
      </c>
      <c r="M206" t="s">
        <v>335</v>
      </c>
      <c r="N206" t="s">
        <v>336</v>
      </c>
    </row>
    <row r="207" spans="1:14" x14ac:dyDescent="0.3">
      <c r="A207">
        <v>206</v>
      </c>
      <c r="B207" t="s">
        <v>223</v>
      </c>
      <c r="C207" t="s">
        <v>14</v>
      </c>
      <c r="D207">
        <v>43630</v>
      </c>
      <c r="E207">
        <v>7448</v>
      </c>
      <c r="F207">
        <v>38</v>
      </c>
      <c r="G207">
        <v>1</v>
      </c>
      <c r="H207">
        <v>8</v>
      </c>
      <c r="I207">
        <v>10</v>
      </c>
      <c r="J207" t="s">
        <v>12</v>
      </c>
      <c r="K207">
        <v>1924</v>
      </c>
      <c r="L207" t="s">
        <v>462</v>
      </c>
      <c r="M207" t="s">
        <v>335</v>
      </c>
      <c r="N207" t="s">
        <v>336</v>
      </c>
    </row>
    <row r="208" spans="1:14" x14ac:dyDescent="0.3">
      <c r="A208">
        <v>207</v>
      </c>
      <c r="B208" t="s">
        <v>224</v>
      </c>
      <c r="C208" t="s">
        <v>11</v>
      </c>
      <c r="D208">
        <v>43102</v>
      </c>
      <c r="E208">
        <v>3938</v>
      </c>
      <c r="F208">
        <v>39</v>
      </c>
      <c r="G208">
        <v>5</v>
      </c>
      <c r="H208">
        <v>9</v>
      </c>
      <c r="I208">
        <v>12</v>
      </c>
      <c r="J208" t="s">
        <v>15</v>
      </c>
      <c r="K208">
        <v>2446</v>
      </c>
      <c r="L208" t="s">
        <v>463</v>
      </c>
      <c r="M208" t="s">
        <v>349</v>
      </c>
      <c r="N208" t="s">
        <v>336</v>
      </c>
    </row>
    <row r="209" spans="1:14" x14ac:dyDescent="0.3">
      <c r="A209">
        <v>208</v>
      </c>
      <c r="B209" t="s">
        <v>225</v>
      </c>
      <c r="C209" t="s">
        <v>25</v>
      </c>
      <c r="D209">
        <v>45087</v>
      </c>
      <c r="E209">
        <v>6267</v>
      </c>
      <c r="F209">
        <v>31</v>
      </c>
      <c r="G209">
        <v>3</v>
      </c>
      <c r="H209">
        <v>6</v>
      </c>
      <c r="I209">
        <v>7</v>
      </c>
      <c r="J209" t="s">
        <v>12</v>
      </c>
      <c r="K209">
        <v>488</v>
      </c>
      <c r="L209" t="s">
        <v>418</v>
      </c>
      <c r="M209" t="s">
        <v>335</v>
      </c>
      <c r="N209" t="s">
        <v>336</v>
      </c>
    </row>
    <row r="210" spans="1:14" x14ac:dyDescent="0.3">
      <c r="A210">
        <v>209</v>
      </c>
      <c r="B210" t="s">
        <v>226</v>
      </c>
      <c r="C210" t="s">
        <v>19</v>
      </c>
      <c r="D210">
        <v>45488</v>
      </c>
      <c r="E210">
        <v>8267</v>
      </c>
      <c r="F210">
        <v>34</v>
      </c>
      <c r="G210">
        <v>14</v>
      </c>
      <c r="H210">
        <v>9</v>
      </c>
      <c r="I210">
        <v>12</v>
      </c>
      <c r="J210" t="s">
        <v>15</v>
      </c>
      <c r="K210">
        <v>93</v>
      </c>
      <c r="L210" t="s">
        <v>358</v>
      </c>
      <c r="M210" t="s">
        <v>335</v>
      </c>
      <c r="N210" t="s">
        <v>336</v>
      </c>
    </row>
    <row r="211" spans="1:14" x14ac:dyDescent="0.3">
      <c r="A211">
        <v>210</v>
      </c>
      <c r="B211" t="s">
        <v>227</v>
      </c>
      <c r="C211" t="s">
        <v>21</v>
      </c>
      <c r="D211">
        <v>43517</v>
      </c>
      <c r="E211">
        <v>6477</v>
      </c>
      <c r="F211">
        <v>57</v>
      </c>
      <c r="G211">
        <v>2</v>
      </c>
      <c r="H211">
        <v>8</v>
      </c>
      <c r="I211">
        <v>10</v>
      </c>
      <c r="J211" t="s">
        <v>12</v>
      </c>
      <c r="K211">
        <v>2037</v>
      </c>
      <c r="L211" t="s">
        <v>441</v>
      </c>
      <c r="M211" t="s">
        <v>335</v>
      </c>
      <c r="N211" t="s">
        <v>336</v>
      </c>
    </row>
    <row r="213" spans="1:14" x14ac:dyDescent="0.3">
      <c r="A213">
        <v>212</v>
      </c>
      <c r="B213" t="s">
        <v>229</v>
      </c>
      <c r="C213" t="s">
        <v>11</v>
      </c>
      <c r="D213">
        <v>43839</v>
      </c>
      <c r="E213">
        <v>5879</v>
      </c>
      <c r="F213">
        <v>36</v>
      </c>
      <c r="G213">
        <v>12</v>
      </c>
      <c r="H213">
        <v>6</v>
      </c>
      <c r="I213">
        <v>7</v>
      </c>
      <c r="J213" t="s">
        <v>12</v>
      </c>
      <c r="K213">
        <v>1719</v>
      </c>
      <c r="L213" t="s">
        <v>464</v>
      </c>
      <c r="M213" t="s">
        <v>349</v>
      </c>
      <c r="N213" t="s">
        <v>338</v>
      </c>
    </row>
    <row r="214" spans="1:14" x14ac:dyDescent="0.3">
      <c r="A214">
        <v>213</v>
      </c>
      <c r="B214" t="s">
        <v>230</v>
      </c>
      <c r="C214" t="s">
        <v>17</v>
      </c>
      <c r="D214">
        <v>40991</v>
      </c>
      <c r="E214">
        <v>3709</v>
      </c>
      <c r="F214">
        <v>22</v>
      </c>
      <c r="G214">
        <v>2</v>
      </c>
      <c r="H214">
        <v>5</v>
      </c>
      <c r="I214">
        <v>7</v>
      </c>
      <c r="J214" t="s">
        <v>12</v>
      </c>
      <c r="K214">
        <v>4525</v>
      </c>
      <c r="L214" t="s">
        <v>465</v>
      </c>
      <c r="M214" t="s">
        <v>335</v>
      </c>
      <c r="N214" t="s">
        <v>336</v>
      </c>
    </row>
    <row r="215" spans="1:14" x14ac:dyDescent="0.3">
      <c r="A215">
        <v>214</v>
      </c>
      <c r="B215" t="s">
        <v>231</v>
      </c>
      <c r="C215" t="s">
        <v>17</v>
      </c>
      <c r="D215">
        <v>44571</v>
      </c>
      <c r="E215">
        <v>7539</v>
      </c>
      <c r="F215">
        <v>47</v>
      </c>
      <c r="G215">
        <v>14</v>
      </c>
      <c r="H215">
        <v>9</v>
      </c>
      <c r="I215">
        <v>12</v>
      </c>
      <c r="J215" t="s">
        <v>15</v>
      </c>
      <c r="K215">
        <v>998</v>
      </c>
      <c r="L215" t="s">
        <v>412</v>
      </c>
      <c r="M215" t="s">
        <v>349</v>
      </c>
      <c r="N215" t="s">
        <v>338</v>
      </c>
    </row>
    <row r="216" spans="1:14" x14ac:dyDescent="0.3">
      <c r="A216">
        <v>215</v>
      </c>
      <c r="B216" t="s">
        <v>232</v>
      </c>
      <c r="C216" t="s">
        <v>21</v>
      </c>
      <c r="D216">
        <v>40546</v>
      </c>
      <c r="E216">
        <v>4526</v>
      </c>
      <c r="F216">
        <v>43</v>
      </c>
      <c r="G216">
        <v>1</v>
      </c>
      <c r="H216">
        <v>7</v>
      </c>
      <c r="I216">
        <v>10</v>
      </c>
      <c r="J216" t="s">
        <v>12</v>
      </c>
      <c r="K216">
        <v>4965</v>
      </c>
      <c r="L216" t="s">
        <v>397</v>
      </c>
      <c r="M216" t="s">
        <v>349</v>
      </c>
      <c r="N216" t="s">
        <v>336</v>
      </c>
    </row>
    <row r="217" spans="1:14" x14ac:dyDescent="0.3">
      <c r="A217">
        <v>216</v>
      </c>
      <c r="B217" t="s">
        <v>233</v>
      </c>
      <c r="C217" t="s">
        <v>21</v>
      </c>
      <c r="D217">
        <v>44494</v>
      </c>
      <c r="E217">
        <v>6722</v>
      </c>
      <c r="F217">
        <v>30</v>
      </c>
      <c r="G217">
        <v>7</v>
      </c>
      <c r="H217">
        <v>6</v>
      </c>
      <c r="I217">
        <v>7</v>
      </c>
      <c r="J217" t="s">
        <v>12</v>
      </c>
      <c r="K217">
        <v>1073</v>
      </c>
      <c r="L217" t="s">
        <v>388</v>
      </c>
      <c r="M217" t="s">
        <v>335</v>
      </c>
      <c r="N217" t="s">
        <v>336</v>
      </c>
    </row>
    <row r="218" spans="1:14" x14ac:dyDescent="0.3">
      <c r="A218">
        <v>217</v>
      </c>
      <c r="B218" t="s">
        <v>234</v>
      </c>
      <c r="C218" t="s">
        <v>14</v>
      </c>
      <c r="D218">
        <v>41313</v>
      </c>
      <c r="E218">
        <v>6808</v>
      </c>
      <c r="F218">
        <v>44</v>
      </c>
      <c r="G218">
        <v>4</v>
      </c>
      <c r="H218">
        <v>7</v>
      </c>
      <c r="I218">
        <v>10</v>
      </c>
      <c r="J218" t="s">
        <v>12</v>
      </c>
      <c r="K218">
        <v>4210</v>
      </c>
      <c r="L218" t="s">
        <v>465</v>
      </c>
      <c r="M218" t="s">
        <v>335</v>
      </c>
      <c r="N218" t="s">
        <v>336</v>
      </c>
    </row>
    <row r="219" spans="1:14" x14ac:dyDescent="0.3">
      <c r="A219">
        <v>218</v>
      </c>
      <c r="B219" t="s">
        <v>235</v>
      </c>
      <c r="C219" t="s">
        <v>17</v>
      </c>
      <c r="D219">
        <v>45181</v>
      </c>
      <c r="E219">
        <v>3921</v>
      </c>
      <c r="F219">
        <v>51</v>
      </c>
      <c r="G219">
        <v>7</v>
      </c>
      <c r="H219">
        <v>7</v>
      </c>
      <c r="I219">
        <v>10</v>
      </c>
      <c r="J219" t="s">
        <v>12</v>
      </c>
      <c r="K219">
        <v>396</v>
      </c>
      <c r="L219" t="s">
        <v>341</v>
      </c>
      <c r="M219" t="s">
        <v>335</v>
      </c>
      <c r="N219" t="s">
        <v>336</v>
      </c>
    </row>
    <row r="220" spans="1:14" x14ac:dyDescent="0.3">
      <c r="A220">
        <v>219</v>
      </c>
      <c r="B220" t="s">
        <v>236</v>
      </c>
      <c r="C220" t="s">
        <v>21</v>
      </c>
      <c r="D220">
        <v>41956</v>
      </c>
      <c r="E220">
        <v>4260</v>
      </c>
      <c r="F220">
        <v>31</v>
      </c>
      <c r="G220">
        <v>4</v>
      </c>
      <c r="H220">
        <v>9</v>
      </c>
      <c r="I220">
        <v>12</v>
      </c>
      <c r="J220" t="s">
        <v>15</v>
      </c>
      <c r="K220">
        <v>3575</v>
      </c>
      <c r="L220" t="s">
        <v>457</v>
      </c>
      <c r="M220" t="s">
        <v>335</v>
      </c>
      <c r="N220" t="s">
        <v>336</v>
      </c>
    </row>
    <row r="221" spans="1:14" x14ac:dyDescent="0.3">
      <c r="A221">
        <v>220</v>
      </c>
      <c r="B221" t="s">
        <v>237</v>
      </c>
      <c r="C221" t="s">
        <v>21</v>
      </c>
      <c r="D221">
        <v>41184</v>
      </c>
      <c r="E221">
        <v>4321</v>
      </c>
      <c r="F221">
        <v>31</v>
      </c>
      <c r="G221">
        <v>11</v>
      </c>
      <c r="H221">
        <v>8</v>
      </c>
      <c r="I221">
        <v>10</v>
      </c>
      <c r="J221" t="s">
        <v>12</v>
      </c>
      <c r="K221">
        <v>4336</v>
      </c>
      <c r="L221" t="s">
        <v>466</v>
      </c>
      <c r="M221" t="s">
        <v>335</v>
      </c>
      <c r="N221" t="s">
        <v>336</v>
      </c>
    </row>
    <row r="222" spans="1:14" x14ac:dyDescent="0.3">
      <c r="A222">
        <v>221</v>
      </c>
      <c r="B222" t="s">
        <v>238</v>
      </c>
      <c r="C222" t="s">
        <v>52</v>
      </c>
      <c r="D222">
        <v>43010</v>
      </c>
      <c r="E222">
        <v>8922</v>
      </c>
      <c r="F222">
        <v>58</v>
      </c>
      <c r="G222">
        <v>14</v>
      </c>
      <c r="H222">
        <v>8</v>
      </c>
      <c r="I222">
        <v>10</v>
      </c>
      <c r="J222" t="s">
        <v>12</v>
      </c>
      <c r="K222">
        <v>2536</v>
      </c>
      <c r="L222" t="s">
        <v>467</v>
      </c>
      <c r="M222" t="s">
        <v>335</v>
      </c>
      <c r="N222" t="s">
        <v>338</v>
      </c>
    </row>
    <row r="223" spans="1:14" x14ac:dyDescent="0.3">
      <c r="A223">
        <v>222</v>
      </c>
      <c r="B223" t="s">
        <v>239</v>
      </c>
      <c r="C223" t="s">
        <v>17</v>
      </c>
      <c r="D223">
        <v>42991</v>
      </c>
      <c r="E223">
        <v>5495</v>
      </c>
      <c r="F223">
        <v>46</v>
      </c>
      <c r="G223">
        <v>2</v>
      </c>
      <c r="H223">
        <v>8</v>
      </c>
      <c r="I223">
        <v>10</v>
      </c>
      <c r="J223" t="s">
        <v>12</v>
      </c>
      <c r="K223">
        <v>2555</v>
      </c>
      <c r="L223" t="s">
        <v>404</v>
      </c>
      <c r="M223" t="s">
        <v>335</v>
      </c>
      <c r="N223" t="s">
        <v>336</v>
      </c>
    </row>
    <row r="225" spans="1:14" x14ac:dyDescent="0.3">
      <c r="A225">
        <v>224</v>
      </c>
      <c r="B225" t="s">
        <v>241</v>
      </c>
      <c r="C225" t="s">
        <v>21</v>
      </c>
      <c r="D225">
        <v>41424</v>
      </c>
      <c r="E225">
        <v>7680</v>
      </c>
      <c r="F225">
        <v>39</v>
      </c>
      <c r="G225">
        <v>3</v>
      </c>
      <c r="H225">
        <v>6</v>
      </c>
      <c r="I225">
        <v>7</v>
      </c>
      <c r="J225" t="s">
        <v>12</v>
      </c>
      <c r="K225">
        <v>4098</v>
      </c>
      <c r="L225" t="s">
        <v>469</v>
      </c>
      <c r="M225" t="s">
        <v>335</v>
      </c>
      <c r="N225" t="s">
        <v>336</v>
      </c>
    </row>
    <row r="227" spans="1:14" x14ac:dyDescent="0.3">
      <c r="A227">
        <v>226</v>
      </c>
      <c r="B227" t="s">
        <v>243</v>
      </c>
      <c r="C227" t="s">
        <v>11</v>
      </c>
      <c r="D227">
        <v>44345</v>
      </c>
      <c r="E227">
        <v>7528</v>
      </c>
      <c r="F227">
        <v>25</v>
      </c>
      <c r="G227">
        <v>4</v>
      </c>
      <c r="H227">
        <v>8</v>
      </c>
      <c r="I227">
        <v>10</v>
      </c>
      <c r="J227" t="s">
        <v>12</v>
      </c>
      <c r="K227">
        <v>1219</v>
      </c>
      <c r="L227" t="s">
        <v>337</v>
      </c>
      <c r="M227" t="s">
        <v>335</v>
      </c>
      <c r="N227" t="s">
        <v>336</v>
      </c>
    </row>
    <row r="228" spans="1:14" x14ac:dyDescent="0.3">
      <c r="A228">
        <v>227</v>
      </c>
      <c r="B228" t="s">
        <v>244</v>
      </c>
      <c r="C228" t="s">
        <v>11</v>
      </c>
      <c r="D228">
        <v>43198</v>
      </c>
      <c r="E228">
        <v>8751</v>
      </c>
      <c r="F228">
        <v>25</v>
      </c>
      <c r="G228">
        <v>5</v>
      </c>
      <c r="H228">
        <v>7</v>
      </c>
      <c r="I228">
        <v>10</v>
      </c>
      <c r="J228" t="s">
        <v>12</v>
      </c>
      <c r="K228">
        <v>2350</v>
      </c>
      <c r="L228" t="s">
        <v>457</v>
      </c>
      <c r="M228" t="s">
        <v>335</v>
      </c>
      <c r="N228" t="s">
        <v>336</v>
      </c>
    </row>
    <row r="229" spans="1:14" x14ac:dyDescent="0.3">
      <c r="A229">
        <v>228</v>
      </c>
      <c r="B229" t="s">
        <v>245</v>
      </c>
      <c r="C229" t="s">
        <v>52</v>
      </c>
      <c r="D229">
        <v>40927</v>
      </c>
      <c r="E229">
        <v>6790</v>
      </c>
      <c r="F229">
        <v>57</v>
      </c>
      <c r="G229">
        <v>11</v>
      </c>
      <c r="H229">
        <v>7</v>
      </c>
      <c r="I229">
        <v>10</v>
      </c>
      <c r="J229" t="s">
        <v>12</v>
      </c>
      <c r="K229">
        <v>4589</v>
      </c>
      <c r="L229" t="s">
        <v>447</v>
      </c>
      <c r="M229" t="s">
        <v>349</v>
      </c>
      <c r="N229" t="s">
        <v>338</v>
      </c>
    </row>
    <row r="230" spans="1:14" x14ac:dyDescent="0.3">
      <c r="A230">
        <v>229</v>
      </c>
      <c r="B230" t="s">
        <v>246</v>
      </c>
      <c r="C230" t="s">
        <v>25</v>
      </c>
      <c r="D230">
        <v>42930</v>
      </c>
      <c r="E230">
        <v>7559</v>
      </c>
      <c r="F230">
        <v>58</v>
      </c>
      <c r="G230">
        <v>11</v>
      </c>
      <c r="H230">
        <v>6</v>
      </c>
      <c r="I230">
        <v>7</v>
      </c>
      <c r="J230" t="s">
        <v>12</v>
      </c>
      <c r="K230">
        <v>2614</v>
      </c>
      <c r="L230" t="s">
        <v>439</v>
      </c>
      <c r="M230" t="s">
        <v>335</v>
      </c>
      <c r="N230" t="s">
        <v>338</v>
      </c>
    </row>
    <row r="231" spans="1:14" x14ac:dyDescent="0.3">
      <c r="A231">
        <v>230</v>
      </c>
      <c r="B231" t="s">
        <v>247</v>
      </c>
      <c r="C231" t="s">
        <v>25</v>
      </c>
      <c r="D231">
        <v>42371</v>
      </c>
      <c r="E231">
        <v>5634</v>
      </c>
      <c r="F231">
        <v>46</v>
      </c>
      <c r="G231">
        <v>1</v>
      </c>
      <c r="H231">
        <v>6</v>
      </c>
      <c r="I231">
        <v>7</v>
      </c>
      <c r="J231" t="s">
        <v>12</v>
      </c>
      <c r="K231">
        <v>3166</v>
      </c>
      <c r="L231" t="s">
        <v>340</v>
      </c>
      <c r="M231" t="s">
        <v>349</v>
      </c>
      <c r="N231" t="s">
        <v>336</v>
      </c>
    </row>
    <row r="234" spans="1:14" x14ac:dyDescent="0.3">
      <c r="A234">
        <v>233</v>
      </c>
      <c r="B234" t="s">
        <v>250</v>
      </c>
      <c r="C234" t="s">
        <v>19</v>
      </c>
      <c r="D234">
        <v>44851</v>
      </c>
      <c r="E234">
        <v>8801</v>
      </c>
      <c r="F234">
        <v>30</v>
      </c>
      <c r="G234">
        <v>9</v>
      </c>
      <c r="H234">
        <v>6</v>
      </c>
      <c r="I234">
        <v>7</v>
      </c>
      <c r="J234" t="s">
        <v>12</v>
      </c>
      <c r="K234">
        <v>721</v>
      </c>
      <c r="L234" t="s">
        <v>470</v>
      </c>
      <c r="M234" t="s">
        <v>335</v>
      </c>
      <c r="N234" t="s">
        <v>336</v>
      </c>
    </row>
    <row r="235" spans="1:14" x14ac:dyDescent="0.3">
      <c r="A235">
        <v>234</v>
      </c>
      <c r="B235" t="s">
        <v>251</v>
      </c>
      <c r="C235" t="s">
        <v>14</v>
      </c>
      <c r="D235">
        <v>44434</v>
      </c>
      <c r="E235">
        <v>7019</v>
      </c>
      <c r="F235">
        <v>36</v>
      </c>
      <c r="G235">
        <v>1</v>
      </c>
      <c r="H235">
        <v>8</v>
      </c>
      <c r="I235">
        <v>10</v>
      </c>
      <c r="J235" t="s">
        <v>12</v>
      </c>
      <c r="K235">
        <v>1132</v>
      </c>
      <c r="L235" t="s">
        <v>471</v>
      </c>
      <c r="M235" t="s">
        <v>335</v>
      </c>
      <c r="N235" t="s">
        <v>336</v>
      </c>
    </row>
    <row r="236" spans="1:14" x14ac:dyDescent="0.3">
      <c r="A236">
        <v>235</v>
      </c>
      <c r="B236" t="s">
        <v>252</v>
      </c>
      <c r="C236" t="s">
        <v>25</v>
      </c>
      <c r="D236">
        <v>44857</v>
      </c>
      <c r="E236">
        <v>6345</v>
      </c>
      <c r="F236">
        <v>59</v>
      </c>
      <c r="G236">
        <v>12</v>
      </c>
      <c r="H236">
        <v>9</v>
      </c>
      <c r="I236">
        <v>12</v>
      </c>
      <c r="J236" t="s">
        <v>15</v>
      </c>
      <c r="K236">
        <v>715</v>
      </c>
      <c r="L236" t="s">
        <v>472</v>
      </c>
      <c r="M236" t="s">
        <v>335</v>
      </c>
      <c r="N236" t="s">
        <v>338</v>
      </c>
    </row>
    <row r="238" spans="1:14" x14ac:dyDescent="0.3">
      <c r="A238">
        <v>237</v>
      </c>
      <c r="B238" t="s">
        <v>254</v>
      </c>
      <c r="C238" t="s">
        <v>21</v>
      </c>
      <c r="D238">
        <v>43217</v>
      </c>
      <c r="E238">
        <v>4378</v>
      </c>
      <c r="F238">
        <v>46</v>
      </c>
      <c r="G238">
        <v>5</v>
      </c>
      <c r="H238">
        <v>9</v>
      </c>
      <c r="I238">
        <v>12</v>
      </c>
      <c r="J238" t="s">
        <v>15</v>
      </c>
      <c r="K238">
        <v>2331</v>
      </c>
      <c r="L238" t="s">
        <v>468</v>
      </c>
      <c r="M238" t="s">
        <v>335</v>
      </c>
      <c r="N238" t="s">
        <v>336</v>
      </c>
    </row>
    <row r="239" spans="1:14" x14ac:dyDescent="0.3">
      <c r="A239">
        <v>238</v>
      </c>
      <c r="B239" t="s">
        <v>255</v>
      </c>
      <c r="C239" t="s">
        <v>17</v>
      </c>
      <c r="D239">
        <v>40870</v>
      </c>
      <c r="E239">
        <v>5012</v>
      </c>
      <c r="F239">
        <v>26</v>
      </c>
      <c r="G239">
        <v>1</v>
      </c>
      <c r="H239">
        <v>8</v>
      </c>
      <c r="I239">
        <v>10</v>
      </c>
      <c r="J239" t="s">
        <v>12</v>
      </c>
      <c r="K239">
        <v>4645</v>
      </c>
      <c r="L239" t="s">
        <v>473</v>
      </c>
      <c r="M239" t="s">
        <v>335</v>
      </c>
      <c r="N239" t="s">
        <v>336</v>
      </c>
    </row>
    <row r="240" spans="1:14" x14ac:dyDescent="0.3">
      <c r="A240">
        <v>239</v>
      </c>
      <c r="B240" t="s">
        <v>256</v>
      </c>
      <c r="C240" t="s">
        <v>52</v>
      </c>
      <c r="D240">
        <v>45128</v>
      </c>
      <c r="E240">
        <v>5511</v>
      </c>
      <c r="F240">
        <v>55</v>
      </c>
      <c r="G240">
        <v>2</v>
      </c>
      <c r="H240">
        <v>7</v>
      </c>
      <c r="I240">
        <v>10</v>
      </c>
      <c r="J240" t="s">
        <v>12</v>
      </c>
      <c r="K240">
        <v>447</v>
      </c>
      <c r="L240" t="s">
        <v>418</v>
      </c>
      <c r="M240" t="s">
        <v>335</v>
      </c>
      <c r="N240" t="s">
        <v>336</v>
      </c>
    </row>
    <row r="241" spans="1:14" x14ac:dyDescent="0.3">
      <c r="A241">
        <v>240</v>
      </c>
      <c r="B241" t="s">
        <v>257</v>
      </c>
      <c r="C241" t="s">
        <v>17</v>
      </c>
      <c r="D241">
        <v>44841</v>
      </c>
      <c r="E241">
        <v>6659</v>
      </c>
      <c r="F241">
        <v>35</v>
      </c>
      <c r="G241">
        <v>4</v>
      </c>
      <c r="H241">
        <v>8</v>
      </c>
      <c r="I241">
        <v>10</v>
      </c>
      <c r="J241" t="s">
        <v>12</v>
      </c>
      <c r="K241">
        <v>731</v>
      </c>
      <c r="L241" t="s">
        <v>410</v>
      </c>
      <c r="M241" t="s">
        <v>335</v>
      </c>
      <c r="N241" t="s">
        <v>336</v>
      </c>
    </row>
    <row r="242" spans="1:14" x14ac:dyDescent="0.3">
      <c r="A242">
        <v>241</v>
      </c>
      <c r="B242" t="s">
        <v>258</v>
      </c>
      <c r="C242" t="s">
        <v>19</v>
      </c>
      <c r="D242">
        <v>43095</v>
      </c>
      <c r="E242">
        <v>6495</v>
      </c>
      <c r="F242">
        <v>39</v>
      </c>
      <c r="G242">
        <v>13</v>
      </c>
      <c r="H242">
        <v>9</v>
      </c>
      <c r="I242">
        <v>12</v>
      </c>
      <c r="J242" t="s">
        <v>15</v>
      </c>
      <c r="K242">
        <v>2452</v>
      </c>
      <c r="L242" t="s">
        <v>474</v>
      </c>
      <c r="M242" t="s">
        <v>335</v>
      </c>
      <c r="N242" t="s">
        <v>338</v>
      </c>
    </row>
    <row r="243" spans="1:14" x14ac:dyDescent="0.3">
      <c r="A243">
        <v>242</v>
      </c>
      <c r="B243" t="s">
        <v>259</v>
      </c>
      <c r="C243" t="s">
        <v>52</v>
      </c>
      <c r="D243">
        <v>40494</v>
      </c>
      <c r="E243">
        <v>8695</v>
      </c>
      <c r="F243">
        <v>23</v>
      </c>
      <c r="G243">
        <v>10</v>
      </c>
      <c r="H243">
        <v>8</v>
      </c>
      <c r="I243">
        <v>10</v>
      </c>
      <c r="J243" t="s">
        <v>12</v>
      </c>
      <c r="K243">
        <v>5016</v>
      </c>
      <c r="L243" t="s">
        <v>475</v>
      </c>
      <c r="M243" t="s">
        <v>335</v>
      </c>
      <c r="N243" t="s">
        <v>336</v>
      </c>
    </row>
    <row r="245" spans="1:14" x14ac:dyDescent="0.3">
      <c r="A245">
        <v>244</v>
      </c>
      <c r="B245" t="s">
        <v>261</v>
      </c>
      <c r="C245" t="s">
        <v>25</v>
      </c>
      <c r="D245">
        <v>42725</v>
      </c>
      <c r="E245">
        <v>6154</v>
      </c>
      <c r="F245">
        <v>55</v>
      </c>
      <c r="G245">
        <v>3</v>
      </c>
      <c r="H245">
        <v>8</v>
      </c>
      <c r="I245">
        <v>10</v>
      </c>
      <c r="J245" t="s">
        <v>12</v>
      </c>
      <c r="K245">
        <v>2817</v>
      </c>
      <c r="L245" t="s">
        <v>378</v>
      </c>
      <c r="M245" t="s">
        <v>335</v>
      </c>
      <c r="N245" t="s">
        <v>336</v>
      </c>
    </row>
    <row r="246" spans="1:14" x14ac:dyDescent="0.3">
      <c r="A246">
        <v>245</v>
      </c>
      <c r="B246" t="s">
        <v>262</v>
      </c>
      <c r="C246" t="s">
        <v>25</v>
      </c>
      <c r="D246">
        <v>44201</v>
      </c>
      <c r="E246">
        <v>8997</v>
      </c>
      <c r="F246">
        <v>55</v>
      </c>
      <c r="G246">
        <v>14</v>
      </c>
      <c r="H246">
        <v>5</v>
      </c>
      <c r="I246">
        <v>7</v>
      </c>
      <c r="J246" t="s">
        <v>12</v>
      </c>
      <c r="K246">
        <v>1363</v>
      </c>
      <c r="L246" t="s">
        <v>476</v>
      </c>
      <c r="M246" t="s">
        <v>349</v>
      </c>
      <c r="N246" t="s">
        <v>338</v>
      </c>
    </row>
    <row r="247" spans="1:14" x14ac:dyDescent="0.3">
      <c r="A247">
        <v>246</v>
      </c>
      <c r="B247" t="s">
        <v>263</v>
      </c>
      <c r="C247" t="s">
        <v>25</v>
      </c>
      <c r="D247">
        <v>40982</v>
      </c>
      <c r="E247">
        <v>8101</v>
      </c>
      <c r="F247">
        <v>42</v>
      </c>
      <c r="G247">
        <v>1</v>
      </c>
      <c r="H247">
        <v>6</v>
      </c>
      <c r="I247">
        <v>7</v>
      </c>
      <c r="J247" t="s">
        <v>12</v>
      </c>
      <c r="K247">
        <v>4534</v>
      </c>
      <c r="L247" t="s">
        <v>477</v>
      </c>
      <c r="M247" t="s">
        <v>335</v>
      </c>
      <c r="N247" t="s">
        <v>336</v>
      </c>
    </row>
    <row r="248" spans="1:14" x14ac:dyDescent="0.3">
      <c r="A248">
        <v>247</v>
      </c>
      <c r="B248" t="s">
        <v>264</v>
      </c>
      <c r="C248" t="s">
        <v>21</v>
      </c>
      <c r="D248">
        <v>40584</v>
      </c>
      <c r="E248">
        <v>8066</v>
      </c>
      <c r="F248">
        <v>34</v>
      </c>
      <c r="G248">
        <v>4</v>
      </c>
      <c r="H248">
        <v>8</v>
      </c>
      <c r="I248">
        <v>10</v>
      </c>
      <c r="J248" t="s">
        <v>12</v>
      </c>
      <c r="K248">
        <v>4928</v>
      </c>
      <c r="L248" t="s">
        <v>478</v>
      </c>
      <c r="M248" t="s">
        <v>335</v>
      </c>
      <c r="N248" t="s">
        <v>336</v>
      </c>
    </row>
    <row r="249" spans="1:14" x14ac:dyDescent="0.3">
      <c r="A249">
        <v>248</v>
      </c>
      <c r="B249" t="s">
        <v>265</v>
      </c>
      <c r="C249" t="s">
        <v>11</v>
      </c>
      <c r="D249">
        <v>42139</v>
      </c>
      <c r="E249">
        <v>8591</v>
      </c>
      <c r="F249">
        <v>22</v>
      </c>
      <c r="G249">
        <v>4</v>
      </c>
      <c r="H249">
        <v>5</v>
      </c>
      <c r="I249">
        <v>7</v>
      </c>
      <c r="J249" t="s">
        <v>12</v>
      </c>
      <c r="K249">
        <v>3393</v>
      </c>
      <c r="L249" t="s">
        <v>474</v>
      </c>
      <c r="M249" t="s">
        <v>335</v>
      </c>
      <c r="N249" t="s">
        <v>336</v>
      </c>
    </row>
    <row r="250" spans="1:14" x14ac:dyDescent="0.3">
      <c r="A250">
        <v>249</v>
      </c>
      <c r="B250" t="s">
        <v>266</v>
      </c>
      <c r="C250" t="s">
        <v>25</v>
      </c>
      <c r="D250">
        <v>41396</v>
      </c>
      <c r="E250">
        <v>6196</v>
      </c>
      <c r="F250">
        <v>37</v>
      </c>
      <c r="G250">
        <v>1</v>
      </c>
      <c r="H250">
        <v>6</v>
      </c>
      <c r="I250">
        <v>7</v>
      </c>
      <c r="J250" t="s">
        <v>12</v>
      </c>
      <c r="K250">
        <v>4126</v>
      </c>
      <c r="L250" t="s">
        <v>360</v>
      </c>
      <c r="M250" t="s">
        <v>335</v>
      </c>
      <c r="N250" t="s">
        <v>336</v>
      </c>
    </row>
    <row r="251" spans="1:14" x14ac:dyDescent="0.3">
      <c r="A251">
        <v>250</v>
      </c>
      <c r="B251" t="s">
        <v>267</v>
      </c>
      <c r="C251" t="s">
        <v>17</v>
      </c>
      <c r="D251">
        <v>42614</v>
      </c>
      <c r="E251">
        <v>8987</v>
      </c>
      <c r="F251">
        <v>50</v>
      </c>
      <c r="G251">
        <v>12</v>
      </c>
      <c r="H251">
        <v>9</v>
      </c>
      <c r="I251">
        <v>12</v>
      </c>
      <c r="J251" t="s">
        <v>15</v>
      </c>
      <c r="K251">
        <v>2927</v>
      </c>
      <c r="L251" t="s">
        <v>479</v>
      </c>
      <c r="M251" t="s">
        <v>335</v>
      </c>
      <c r="N251" t="s">
        <v>338</v>
      </c>
    </row>
    <row r="253" spans="1:14" x14ac:dyDescent="0.3">
      <c r="A253">
        <v>252</v>
      </c>
      <c r="B253" t="s">
        <v>269</v>
      </c>
      <c r="C253" t="s">
        <v>11</v>
      </c>
      <c r="D253">
        <v>41032</v>
      </c>
      <c r="E253">
        <v>4416</v>
      </c>
      <c r="F253">
        <v>55</v>
      </c>
      <c r="G253">
        <v>12</v>
      </c>
      <c r="H253">
        <v>6</v>
      </c>
      <c r="I253">
        <v>7</v>
      </c>
      <c r="J253" t="s">
        <v>12</v>
      </c>
      <c r="K253">
        <v>4485</v>
      </c>
      <c r="L253" t="s">
        <v>445</v>
      </c>
      <c r="M253" t="s">
        <v>335</v>
      </c>
      <c r="N253" t="s">
        <v>338</v>
      </c>
    </row>
    <row r="254" spans="1:14" x14ac:dyDescent="0.3">
      <c r="A254">
        <v>253</v>
      </c>
      <c r="B254" t="s">
        <v>270</v>
      </c>
      <c r="C254" t="s">
        <v>21</v>
      </c>
      <c r="D254">
        <v>40589</v>
      </c>
      <c r="E254">
        <v>7530</v>
      </c>
      <c r="F254">
        <v>59</v>
      </c>
      <c r="G254">
        <v>13</v>
      </c>
      <c r="H254">
        <v>7</v>
      </c>
      <c r="I254">
        <v>10</v>
      </c>
      <c r="J254" t="s">
        <v>12</v>
      </c>
      <c r="K254">
        <v>4923</v>
      </c>
      <c r="L254" t="s">
        <v>474</v>
      </c>
      <c r="M254" t="s">
        <v>335</v>
      </c>
      <c r="N254" t="s">
        <v>338</v>
      </c>
    </row>
    <row r="255" spans="1:14" x14ac:dyDescent="0.3">
      <c r="A255">
        <v>254</v>
      </c>
      <c r="B255" t="s">
        <v>271</v>
      </c>
      <c r="C255" t="s">
        <v>17</v>
      </c>
      <c r="D255">
        <v>41663</v>
      </c>
      <c r="E255">
        <v>6296</v>
      </c>
      <c r="F255">
        <v>32</v>
      </c>
      <c r="G255">
        <v>9</v>
      </c>
      <c r="H255">
        <v>7</v>
      </c>
      <c r="I255">
        <v>10</v>
      </c>
      <c r="J255" t="s">
        <v>12</v>
      </c>
      <c r="K255">
        <v>3864</v>
      </c>
      <c r="L255" t="s">
        <v>480</v>
      </c>
      <c r="M255" t="s">
        <v>349</v>
      </c>
      <c r="N255" t="s">
        <v>336</v>
      </c>
    </row>
    <row r="256" spans="1:14" x14ac:dyDescent="0.3">
      <c r="A256">
        <v>255</v>
      </c>
      <c r="B256" t="s">
        <v>272</v>
      </c>
      <c r="C256" t="s">
        <v>21</v>
      </c>
      <c r="D256">
        <v>42872</v>
      </c>
      <c r="E256">
        <v>8795</v>
      </c>
      <c r="F256">
        <v>50</v>
      </c>
      <c r="G256">
        <v>6</v>
      </c>
      <c r="H256">
        <v>7</v>
      </c>
      <c r="I256">
        <v>10</v>
      </c>
      <c r="J256" t="s">
        <v>12</v>
      </c>
      <c r="K256">
        <v>2671</v>
      </c>
      <c r="L256" t="s">
        <v>481</v>
      </c>
      <c r="M256" t="s">
        <v>335</v>
      </c>
      <c r="N256" t="s">
        <v>336</v>
      </c>
    </row>
    <row r="257" spans="1:14" x14ac:dyDescent="0.3">
      <c r="A257">
        <v>256</v>
      </c>
      <c r="B257" t="s">
        <v>273</v>
      </c>
      <c r="C257" t="s">
        <v>14</v>
      </c>
      <c r="D257">
        <v>42595</v>
      </c>
      <c r="E257">
        <v>8919</v>
      </c>
      <c r="F257">
        <v>26</v>
      </c>
      <c r="G257">
        <v>8</v>
      </c>
      <c r="H257">
        <v>9</v>
      </c>
      <c r="I257">
        <v>12</v>
      </c>
      <c r="J257" t="s">
        <v>15</v>
      </c>
      <c r="K257">
        <v>2945</v>
      </c>
      <c r="L257" t="s">
        <v>429</v>
      </c>
      <c r="M257" t="s">
        <v>335</v>
      </c>
      <c r="N257" t="s">
        <v>336</v>
      </c>
    </row>
    <row r="258" spans="1:14" x14ac:dyDescent="0.3">
      <c r="A258">
        <v>257</v>
      </c>
      <c r="B258" t="s">
        <v>274</v>
      </c>
      <c r="C258" t="s">
        <v>52</v>
      </c>
      <c r="D258">
        <v>44362</v>
      </c>
      <c r="E258">
        <v>3812</v>
      </c>
      <c r="F258">
        <v>58</v>
      </c>
      <c r="G258">
        <v>12</v>
      </c>
      <c r="H258">
        <v>9</v>
      </c>
      <c r="I258">
        <v>12</v>
      </c>
      <c r="J258" t="s">
        <v>15</v>
      </c>
      <c r="K258">
        <v>1203</v>
      </c>
      <c r="L258" t="s">
        <v>482</v>
      </c>
      <c r="M258" t="s">
        <v>335</v>
      </c>
      <c r="N258" t="s">
        <v>338</v>
      </c>
    </row>
    <row r="259" spans="1:14" x14ac:dyDescent="0.3">
      <c r="A259">
        <v>258</v>
      </c>
      <c r="B259" t="s">
        <v>275</v>
      </c>
      <c r="C259" t="s">
        <v>25</v>
      </c>
      <c r="D259">
        <v>42128</v>
      </c>
      <c r="E259">
        <v>4022</v>
      </c>
      <c r="F259">
        <v>44</v>
      </c>
      <c r="G259">
        <v>1</v>
      </c>
      <c r="H259">
        <v>8</v>
      </c>
      <c r="I259">
        <v>10</v>
      </c>
      <c r="J259" t="s">
        <v>12</v>
      </c>
      <c r="K259">
        <v>3404</v>
      </c>
      <c r="L259" t="s">
        <v>483</v>
      </c>
      <c r="M259" t="s">
        <v>335</v>
      </c>
      <c r="N259" t="s">
        <v>336</v>
      </c>
    </row>
    <row r="260" spans="1:14" x14ac:dyDescent="0.3">
      <c r="A260">
        <v>259</v>
      </c>
      <c r="B260" t="s">
        <v>276</v>
      </c>
      <c r="C260" t="s">
        <v>21</v>
      </c>
      <c r="D260">
        <v>42435</v>
      </c>
      <c r="E260">
        <v>8035</v>
      </c>
      <c r="F260">
        <v>23</v>
      </c>
      <c r="G260">
        <v>13</v>
      </c>
      <c r="H260">
        <v>8</v>
      </c>
      <c r="I260">
        <v>10</v>
      </c>
      <c r="J260" t="s">
        <v>12</v>
      </c>
      <c r="K260">
        <v>3102</v>
      </c>
      <c r="L260" t="s">
        <v>362</v>
      </c>
      <c r="M260" t="s">
        <v>335</v>
      </c>
      <c r="N260" t="s">
        <v>336</v>
      </c>
    </row>
    <row r="261" spans="1:14" x14ac:dyDescent="0.3">
      <c r="A261">
        <v>260</v>
      </c>
      <c r="B261" t="s">
        <v>277</v>
      </c>
      <c r="C261" t="s">
        <v>21</v>
      </c>
      <c r="D261">
        <v>43081</v>
      </c>
      <c r="E261">
        <v>5082</v>
      </c>
      <c r="F261">
        <v>41</v>
      </c>
      <c r="G261">
        <v>11</v>
      </c>
      <c r="H261">
        <v>9</v>
      </c>
      <c r="I261">
        <v>12</v>
      </c>
      <c r="J261" t="s">
        <v>15</v>
      </c>
      <c r="K261">
        <v>2466</v>
      </c>
      <c r="L261" t="s">
        <v>441</v>
      </c>
      <c r="M261" t="s">
        <v>335</v>
      </c>
      <c r="N261" t="s">
        <v>338</v>
      </c>
    </row>
    <row r="262" spans="1:14" x14ac:dyDescent="0.3">
      <c r="A262">
        <v>261</v>
      </c>
      <c r="B262" t="s">
        <v>278</v>
      </c>
      <c r="C262" t="s">
        <v>52</v>
      </c>
      <c r="D262">
        <v>42280</v>
      </c>
      <c r="E262">
        <v>6927</v>
      </c>
      <c r="F262">
        <v>34</v>
      </c>
      <c r="G262">
        <v>11</v>
      </c>
      <c r="H262">
        <v>7</v>
      </c>
      <c r="I262">
        <v>10</v>
      </c>
      <c r="J262" t="s">
        <v>12</v>
      </c>
      <c r="K262">
        <v>3255</v>
      </c>
      <c r="L262" t="s">
        <v>366</v>
      </c>
      <c r="M262" t="s">
        <v>335</v>
      </c>
      <c r="N262" t="s">
        <v>336</v>
      </c>
    </row>
    <row r="263" spans="1:14" x14ac:dyDescent="0.3">
      <c r="A263">
        <v>262</v>
      </c>
      <c r="B263" t="s">
        <v>279</v>
      </c>
      <c r="C263" t="s">
        <v>52</v>
      </c>
      <c r="D263">
        <v>43337</v>
      </c>
      <c r="E263">
        <v>8829</v>
      </c>
      <c r="F263">
        <v>55</v>
      </c>
      <c r="G263">
        <v>9</v>
      </c>
      <c r="H263">
        <v>7</v>
      </c>
      <c r="I263">
        <v>10</v>
      </c>
      <c r="J263" t="s">
        <v>12</v>
      </c>
      <c r="K263">
        <v>2213</v>
      </c>
      <c r="L263" t="s">
        <v>484</v>
      </c>
      <c r="M263" t="s">
        <v>335</v>
      </c>
      <c r="N263" t="s">
        <v>338</v>
      </c>
    </row>
    <row r="264" spans="1:14" x14ac:dyDescent="0.3">
      <c r="A264">
        <v>263</v>
      </c>
      <c r="B264" t="s">
        <v>280</v>
      </c>
      <c r="C264" t="s">
        <v>14</v>
      </c>
      <c r="D264">
        <v>42514</v>
      </c>
      <c r="E264">
        <v>5111</v>
      </c>
      <c r="F264">
        <v>50</v>
      </c>
      <c r="G264">
        <v>14</v>
      </c>
      <c r="H264">
        <v>5</v>
      </c>
      <c r="I264">
        <v>7</v>
      </c>
      <c r="J264" t="s">
        <v>12</v>
      </c>
      <c r="K264">
        <v>3024</v>
      </c>
      <c r="L264" t="s">
        <v>381</v>
      </c>
      <c r="M264" t="s">
        <v>335</v>
      </c>
      <c r="N264" t="s">
        <v>338</v>
      </c>
    </row>
    <row r="266" spans="1:14" x14ac:dyDescent="0.3">
      <c r="A266">
        <v>265</v>
      </c>
      <c r="B266" t="s">
        <v>282</v>
      </c>
      <c r="C266" t="s">
        <v>25</v>
      </c>
      <c r="D266">
        <v>44841</v>
      </c>
      <c r="E266">
        <v>7666</v>
      </c>
      <c r="F266">
        <v>30</v>
      </c>
      <c r="G266">
        <v>10</v>
      </c>
      <c r="H266">
        <v>8</v>
      </c>
      <c r="I266">
        <v>10</v>
      </c>
      <c r="J266" t="s">
        <v>12</v>
      </c>
      <c r="K266">
        <v>731</v>
      </c>
      <c r="L266" t="s">
        <v>400</v>
      </c>
      <c r="M266" t="s">
        <v>335</v>
      </c>
      <c r="N266" t="s">
        <v>336</v>
      </c>
    </row>
    <row r="268" spans="1:14" x14ac:dyDescent="0.3">
      <c r="A268">
        <v>267</v>
      </c>
      <c r="B268" t="s">
        <v>284</v>
      </c>
      <c r="C268" t="s">
        <v>14</v>
      </c>
      <c r="D268">
        <v>44750</v>
      </c>
      <c r="E268">
        <v>5613</v>
      </c>
      <c r="F268">
        <v>36</v>
      </c>
      <c r="G268">
        <v>6</v>
      </c>
      <c r="H268">
        <v>9</v>
      </c>
      <c r="I268">
        <v>12</v>
      </c>
      <c r="J268" t="s">
        <v>15</v>
      </c>
      <c r="K268">
        <v>820</v>
      </c>
      <c r="L268" t="s">
        <v>485</v>
      </c>
      <c r="M268" t="s">
        <v>335</v>
      </c>
      <c r="N268" t="s">
        <v>336</v>
      </c>
    </row>
    <row r="269" spans="1:14" x14ac:dyDescent="0.3">
      <c r="A269">
        <v>268</v>
      </c>
      <c r="B269" t="s">
        <v>285</v>
      </c>
      <c r="C269" t="s">
        <v>21</v>
      </c>
      <c r="D269">
        <v>42885</v>
      </c>
      <c r="E269">
        <v>8916</v>
      </c>
      <c r="F269">
        <v>42</v>
      </c>
      <c r="G269">
        <v>4</v>
      </c>
      <c r="H269">
        <v>6</v>
      </c>
      <c r="I269">
        <v>7</v>
      </c>
      <c r="J269" t="s">
        <v>12</v>
      </c>
      <c r="K269">
        <v>2658</v>
      </c>
      <c r="L269" t="s">
        <v>482</v>
      </c>
      <c r="M269" t="s">
        <v>335</v>
      </c>
      <c r="N269" t="s">
        <v>336</v>
      </c>
    </row>
    <row r="270" spans="1:14" x14ac:dyDescent="0.3">
      <c r="A270">
        <v>269</v>
      </c>
      <c r="B270" t="s">
        <v>286</v>
      </c>
      <c r="C270" t="s">
        <v>19</v>
      </c>
      <c r="D270">
        <v>44492</v>
      </c>
      <c r="E270">
        <v>3882</v>
      </c>
      <c r="F270">
        <v>22</v>
      </c>
      <c r="G270">
        <v>4</v>
      </c>
      <c r="H270">
        <v>8</v>
      </c>
      <c r="I270">
        <v>10</v>
      </c>
      <c r="J270" t="s">
        <v>12</v>
      </c>
      <c r="K270">
        <v>1075</v>
      </c>
      <c r="L270" t="s">
        <v>414</v>
      </c>
      <c r="M270" t="s">
        <v>335</v>
      </c>
      <c r="N270" t="s">
        <v>336</v>
      </c>
    </row>
    <row r="271" spans="1:14" x14ac:dyDescent="0.3">
      <c r="A271">
        <v>270</v>
      </c>
      <c r="B271" t="s">
        <v>287</v>
      </c>
      <c r="C271" t="s">
        <v>11</v>
      </c>
      <c r="D271">
        <v>44649</v>
      </c>
      <c r="E271">
        <v>5092</v>
      </c>
      <c r="F271">
        <v>24</v>
      </c>
      <c r="G271">
        <v>9</v>
      </c>
      <c r="H271">
        <v>7</v>
      </c>
      <c r="I271">
        <v>10</v>
      </c>
      <c r="J271" t="s">
        <v>12</v>
      </c>
      <c r="K271">
        <v>919</v>
      </c>
      <c r="L271" t="s">
        <v>486</v>
      </c>
      <c r="M271" t="s">
        <v>335</v>
      </c>
      <c r="N271" t="s">
        <v>336</v>
      </c>
    </row>
    <row r="272" spans="1:14" x14ac:dyDescent="0.3">
      <c r="A272">
        <v>271</v>
      </c>
      <c r="B272" t="s">
        <v>288</v>
      </c>
      <c r="C272" t="s">
        <v>11</v>
      </c>
      <c r="D272">
        <v>42244</v>
      </c>
      <c r="E272">
        <v>3600</v>
      </c>
      <c r="F272">
        <v>36</v>
      </c>
      <c r="G272">
        <v>11</v>
      </c>
      <c r="H272">
        <v>9</v>
      </c>
      <c r="I272">
        <v>12</v>
      </c>
      <c r="J272" t="s">
        <v>15</v>
      </c>
      <c r="K272">
        <v>3290</v>
      </c>
      <c r="L272" t="s">
        <v>369</v>
      </c>
      <c r="M272" t="s">
        <v>335</v>
      </c>
      <c r="N272" t="s">
        <v>338</v>
      </c>
    </row>
    <row r="273" spans="1:14" x14ac:dyDescent="0.3">
      <c r="A273">
        <v>272</v>
      </c>
      <c r="B273" t="s">
        <v>289</v>
      </c>
      <c r="C273" t="s">
        <v>21</v>
      </c>
      <c r="D273">
        <v>43407</v>
      </c>
      <c r="E273">
        <v>4847</v>
      </c>
      <c r="F273">
        <v>52</v>
      </c>
      <c r="G273">
        <v>5</v>
      </c>
      <c r="H273">
        <v>8</v>
      </c>
      <c r="I273">
        <v>10</v>
      </c>
      <c r="J273" t="s">
        <v>12</v>
      </c>
      <c r="K273">
        <v>2145</v>
      </c>
      <c r="L273" t="s">
        <v>487</v>
      </c>
      <c r="M273" t="s">
        <v>335</v>
      </c>
      <c r="N273" t="s">
        <v>336</v>
      </c>
    </row>
    <row r="274" spans="1:14" x14ac:dyDescent="0.3">
      <c r="A274">
        <v>273</v>
      </c>
      <c r="B274" t="s">
        <v>290</v>
      </c>
      <c r="C274" t="s">
        <v>25</v>
      </c>
      <c r="D274">
        <v>40913</v>
      </c>
      <c r="E274">
        <v>4356</v>
      </c>
      <c r="F274">
        <v>53</v>
      </c>
      <c r="G274">
        <v>13</v>
      </c>
      <c r="H274">
        <v>7</v>
      </c>
      <c r="I274">
        <v>10</v>
      </c>
      <c r="J274" t="s">
        <v>12</v>
      </c>
      <c r="K274">
        <v>4603</v>
      </c>
      <c r="L274" t="s">
        <v>370</v>
      </c>
      <c r="M274" t="s">
        <v>349</v>
      </c>
      <c r="N274" t="s">
        <v>338</v>
      </c>
    </row>
    <row r="275" spans="1:14" x14ac:dyDescent="0.3">
      <c r="A275">
        <v>274</v>
      </c>
      <c r="B275" t="s">
        <v>291</v>
      </c>
      <c r="C275" t="s">
        <v>52</v>
      </c>
      <c r="D275">
        <v>41711</v>
      </c>
      <c r="E275">
        <v>4320</v>
      </c>
      <c r="F275">
        <v>55</v>
      </c>
      <c r="G275">
        <v>4</v>
      </c>
      <c r="H275">
        <v>5</v>
      </c>
      <c r="I275">
        <v>7</v>
      </c>
      <c r="J275" t="s">
        <v>12</v>
      </c>
      <c r="K275">
        <v>3815</v>
      </c>
      <c r="L275" t="s">
        <v>488</v>
      </c>
      <c r="M275" t="s">
        <v>335</v>
      </c>
      <c r="N275" t="s">
        <v>336</v>
      </c>
    </row>
    <row r="276" spans="1:14" x14ac:dyDescent="0.3">
      <c r="A276">
        <v>275</v>
      </c>
      <c r="B276" t="s">
        <v>292</v>
      </c>
      <c r="C276" t="s">
        <v>14</v>
      </c>
      <c r="D276">
        <v>45034</v>
      </c>
      <c r="E276">
        <v>4374</v>
      </c>
      <c r="F276">
        <v>41</v>
      </c>
      <c r="G276">
        <v>11</v>
      </c>
      <c r="H276">
        <v>9</v>
      </c>
      <c r="I276">
        <v>12</v>
      </c>
      <c r="J276" t="s">
        <v>15</v>
      </c>
      <c r="K276">
        <v>540</v>
      </c>
      <c r="L276" t="s">
        <v>489</v>
      </c>
      <c r="M276" t="s">
        <v>335</v>
      </c>
      <c r="N276" t="s">
        <v>338</v>
      </c>
    </row>
    <row r="277" spans="1:14" x14ac:dyDescent="0.3">
      <c r="A277">
        <v>276</v>
      </c>
      <c r="B277" t="s">
        <v>293</v>
      </c>
      <c r="C277" t="s">
        <v>52</v>
      </c>
      <c r="D277">
        <v>44498</v>
      </c>
      <c r="E277">
        <v>4912</v>
      </c>
      <c r="F277">
        <v>34</v>
      </c>
      <c r="G277">
        <v>2</v>
      </c>
      <c r="H277">
        <v>9</v>
      </c>
      <c r="I277">
        <v>12</v>
      </c>
      <c r="J277" t="s">
        <v>15</v>
      </c>
      <c r="K277">
        <v>1069</v>
      </c>
      <c r="L277" t="s">
        <v>359</v>
      </c>
      <c r="M277" t="s">
        <v>335</v>
      </c>
      <c r="N277" t="s">
        <v>336</v>
      </c>
    </row>
    <row r="278" spans="1:14" x14ac:dyDescent="0.3">
      <c r="A278">
        <v>277</v>
      </c>
      <c r="B278" t="s">
        <v>294</v>
      </c>
      <c r="C278" t="s">
        <v>14</v>
      </c>
      <c r="D278">
        <v>41386</v>
      </c>
      <c r="E278">
        <v>8245</v>
      </c>
      <c r="F278">
        <v>47</v>
      </c>
      <c r="G278">
        <v>6</v>
      </c>
      <c r="H278">
        <v>9</v>
      </c>
      <c r="I278">
        <v>12</v>
      </c>
      <c r="J278" t="s">
        <v>15</v>
      </c>
      <c r="K278">
        <v>4136</v>
      </c>
      <c r="L278" t="s">
        <v>358</v>
      </c>
      <c r="M278" t="s">
        <v>335</v>
      </c>
      <c r="N278" t="s">
        <v>336</v>
      </c>
    </row>
    <row r="280" spans="1:14" x14ac:dyDescent="0.3">
      <c r="A280">
        <v>279</v>
      </c>
      <c r="B280" t="s">
        <v>296</v>
      </c>
      <c r="C280" t="s">
        <v>19</v>
      </c>
      <c r="D280">
        <v>43479</v>
      </c>
      <c r="E280">
        <v>6314</v>
      </c>
      <c r="F280">
        <v>36</v>
      </c>
      <c r="G280">
        <v>8</v>
      </c>
      <c r="H280">
        <v>7</v>
      </c>
      <c r="I280">
        <v>10</v>
      </c>
      <c r="J280" t="s">
        <v>12</v>
      </c>
      <c r="K280">
        <v>2074</v>
      </c>
      <c r="L280" t="s">
        <v>364</v>
      </c>
      <c r="M280" t="s">
        <v>349</v>
      </c>
      <c r="N280" t="s">
        <v>338</v>
      </c>
    </row>
    <row r="281" spans="1:14" x14ac:dyDescent="0.3">
      <c r="A281">
        <v>280</v>
      </c>
      <c r="B281" t="s">
        <v>297</v>
      </c>
      <c r="C281" t="s">
        <v>19</v>
      </c>
      <c r="D281">
        <v>41562</v>
      </c>
      <c r="E281">
        <v>5982</v>
      </c>
      <c r="F281">
        <v>22</v>
      </c>
      <c r="G281">
        <v>1</v>
      </c>
      <c r="H281">
        <v>7</v>
      </c>
      <c r="I281">
        <v>10</v>
      </c>
      <c r="J281" t="s">
        <v>12</v>
      </c>
      <c r="K281">
        <v>3963</v>
      </c>
      <c r="L281" t="s">
        <v>490</v>
      </c>
      <c r="M281" t="s">
        <v>335</v>
      </c>
      <c r="N281" t="s">
        <v>336</v>
      </c>
    </row>
    <row r="282" spans="1:14" x14ac:dyDescent="0.3">
      <c r="A282">
        <v>281</v>
      </c>
      <c r="B282" t="s">
        <v>298</v>
      </c>
      <c r="C282" t="s">
        <v>21</v>
      </c>
      <c r="D282">
        <v>43726</v>
      </c>
      <c r="E282">
        <v>8453</v>
      </c>
      <c r="F282">
        <v>54</v>
      </c>
      <c r="G282">
        <v>6</v>
      </c>
      <c r="H282">
        <v>9</v>
      </c>
      <c r="I282">
        <v>12</v>
      </c>
      <c r="J282" t="s">
        <v>15</v>
      </c>
      <c r="K282">
        <v>1830</v>
      </c>
      <c r="L282" t="s">
        <v>491</v>
      </c>
      <c r="M282" t="s">
        <v>335</v>
      </c>
      <c r="N282" t="s">
        <v>336</v>
      </c>
    </row>
    <row r="284" spans="1:14" x14ac:dyDescent="0.3">
      <c r="A284">
        <v>283</v>
      </c>
      <c r="B284" t="s">
        <v>300</v>
      </c>
      <c r="C284" t="s">
        <v>14</v>
      </c>
      <c r="D284">
        <v>44550</v>
      </c>
      <c r="E284">
        <v>4228</v>
      </c>
      <c r="F284">
        <v>39</v>
      </c>
      <c r="G284">
        <v>14</v>
      </c>
      <c r="H284">
        <v>7</v>
      </c>
      <c r="I284">
        <v>10</v>
      </c>
      <c r="J284" t="s">
        <v>12</v>
      </c>
      <c r="K284">
        <v>1018</v>
      </c>
      <c r="L284" t="s">
        <v>379</v>
      </c>
      <c r="M284" t="s">
        <v>335</v>
      </c>
      <c r="N284" t="s">
        <v>338</v>
      </c>
    </row>
    <row r="285" spans="1:14" x14ac:dyDescent="0.3">
      <c r="A285">
        <v>284</v>
      </c>
      <c r="B285" t="s">
        <v>301</v>
      </c>
      <c r="C285" t="s">
        <v>52</v>
      </c>
      <c r="D285">
        <v>44980</v>
      </c>
      <c r="E285">
        <v>7409</v>
      </c>
      <c r="F285">
        <v>24</v>
      </c>
      <c r="G285">
        <v>2</v>
      </c>
      <c r="H285">
        <v>8</v>
      </c>
      <c r="I285">
        <v>10</v>
      </c>
      <c r="J285" t="s">
        <v>12</v>
      </c>
      <c r="K285">
        <v>595</v>
      </c>
      <c r="L285" t="s">
        <v>369</v>
      </c>
      <c r="M285" t="s">
        <v>335</v>
      </c>
      <c r="N285" t="s">
        <v>336</v>
      </c>
    </row>
    <row r="286" spans="1:14" x14ac:dyDescent="0.3">
      <c r="A286">
        <v>285</v>
      </c>
      <c r="B286" t="s">
        <v>302</v>
      </c>
      <c r="C286" t="s">
        <v>14</v>
      </c>
      <c r="D286">
        <v>45461</v>
      </c>
      <c r="E286">
        <v>8323</v>
      </c>
      <c r="F286">
        <v>45</v>
      </c>
      <c r="G286">
        <v>14</v>
      </c>
      <c r="H286">
        <v>5</v>
      </c>
      <c r="I286">
        <v>7</v>
      </c>
      <c r="J286" t="s">
        <v>12</v>
      </c>
      <c r="K286">
        <v>120</v>
      </c>
      <c r="L286" t="s">
        <v>366</v>
      </c>
      <c r="M286" t="s">
        <v>335</v>
      </c>
      <c r="N286" t="s">
        <v>338</v>
      </c>
    </row>
    <row r="287" spans="1:14" x14ac:dyDescent="0.3">
      <c r="A287">
        <v>286</v>
      </c>
      <c r="B287" t="s">
        <v>303</v>
      </c>
      <c r="C287" t="s">
        <v>25</v>
      </c>
      <c r="D287">
        <v>40234</v>
      </c>
      <c r="E287">
        <v>8505</v>
      </c>
      <c r="F287">
        <v>24</v>
      </c>
      <c r="G287">
        <v>9</v>
      </c>
      <c r="H287">
        <v>5</v>
      </c>
      <c r="I287">
        <v>7</v>
      </c>
      <c r="J287" t="s">
        <v>12</v>
      </c>
      <c r="K287">
        <v>5273</v>
      </c>
      <c r="L287" t="s">
        <v>492</v>
      </c>
      <c r="M287" t="s">
        <v>335</v>
      </c>
      <c r="N287" t="s">
        <v>336</v>
      </c>
    </row>
    <row r="288" spans="1:14" x14ac:dyDescent="0.3">
      <c r="A288">
        <v>287</v>
      </c>
      <c r="B288" t="s">
        <v>304</v>
      </c>
      <c r="C288" t="s">
        <v>21</v>
      </c>
      <c r="D288">
        <v>42944</v>
      </c>
      <c r="E288">
        <v>4786</v>
      </c>
      <c r="F288">
        <v>48</v>
      </c>
      <c r="G288">
        <v>1</v>
      </c>
      <c r="H288">
        <v>5</v>
      </c>
      <c r="I288">
        <v>7</v>
      </c>
      <c r="J288" t="s">
        <v>12</v>
      </c>
      <c r="K288">
        <v>2600</v>
      </c>
      <c r="L288" t="s">
        <v>493</v>
      </c>
      <c r="M288" t="s">
        <v>335</v>
      </c>
      <c r="N288" t="s">
        <v>336</v>
      </c>
    </row>
    <row r="289" spans="1:14" x14ac:dyDescent="0.3">
      <c r="A289">
        <v>288</v>
      </c>
      <c r="B289" t="s">
        <v>305</v>
      </c>
      <c r="C289" t="s">
        <v>52</v>
      </c>
      <c r="D289">
        <v>42631</v>
      </c>
      <c r="E289">
        <v>4383</v>
      </c>
      <c r="F289">
        <v>36</v>
      </c>
      <c r="G289">
        <v>6</v>
      </c>
      <c r="H289">
        <v>8</v>
      </c>
      <c r="I289">
        <v>10</v>
      </c>
      <c r="J289" t="s">
        <v>12</v>
      </c>
      <c r="K289">
        <v>2910</v>
      </c>
      <c r="L289" t="s">
        <v>440</v>
      </c>
      <c r="M289" t="s">
        <v>335</v>
      </c>
      <c r="N289" t="s">
        <v>336</v>
      </c>
    </row>
    <row r="290" spans="1:14" x14ac:dyDescent="0.3">
      <c r="A290">
        <v>289</v>
      </c>
      <c r="B290" t="s">
        <v>306</v>
      </c>
      <c r="C290" t="s">
        <v>11</v>
      </c>
      <c r="D290">
        <v>43363</v>
      </c>
      <c r="E290">
        <v>8743</v>
      </c>
      <c r="F290">
        <v>40</v>
      </c>
      <c r="G290">
        <v>13</v>
      </c>
      <c r="H290">
        <v>9</v>
      </c>
      <c r="I290">
        <v>12</v>
      </c>
      <c r="J290" t="s">
        <v>15</v>
      </c>
      <c r="K290">
        <v>2188</v>
      </c>
      <c r="L290" t="s">
        <v>476</v>
      </c>
      <c r="M290" t="s">
        <v>335</v>
      </c>
      <c r="N290" t="s">
        <v>338</v>
      </c>
    </row>
    <row r="291" spans="1:14" x14ac:dyDescent="0.3">
      <c r="A291">
        <v>290</v>
      </c>
      <c r="B291" t="s">
        <v>307</v>
      </c>
      <c r="C291" t="s">
        <v>14</v>
      </c>
      <c r="D291">
        <v>44975</v>
      </c>
      <c r="E291">
        <v>4241</v>
      </c>
      <c r="F291">
        <v>49</v>
      </c>
      <c r="G291">
        <v>6</v>
      </c>
      <c r="H291">
        <v>7</v>
      </c>
      <c r="I291">
        <v>10</v>
      </c>
      <c r="J291" t="s">
        <v>12</v>
      </c>
      <c r="K291">
        <v>600</v>
      </c>
      <c r="L291" t="s">
        <v>494</v>
      </c>
      <c r="M291" t="s">
        <v>335</v>
      </c>
      <c r="N291" t="s">
        <v>336</v>
      </c>
    </row>
    <row r="292" spans="1:14" x14ac:dyDescent="0.3">
      <c r="A292">
        <v>291</v>
      </c>
      <c r="B292" t="s">
        <v>308</v>
      </c>
      <c r="C292" t="s">
        <v>25</v>
      </c>
      <c r="D292">
        <v>40811</v>
      </c>
      <c r="E292">
        <v>8229</v>
      </c>
      <c r="F292">
        <v>27</v>
      </c>
      <c r="G292">
        <v>14</v>
      </c>
      <c r="H292">
        <v>7</v>
      </c>
      <c r="I292">
        <v>10</v>
      </c>
      <c r="J292" t="s">
        <v>12</v>
      </c>
      <c r="K292">
        <v>4703</v>
      </c>
      <c r="L292" t="s">
        <v>419</v>
      </c>
      <c r="M292" t="s">
        <v>335</v>
      </c>
      <c r="N292" t="s">
        <v>336</v>
      </c>
    </row>
    <row r="293" spans="1:14" x14ac:dyDescent="0.3">
      <c r="A293">
        <v>292</v>
      </c>
      <c r="B293" t="s">
        <v>309</v>
      </c>
      <c r="C293" t="s">
        <v>11</v>
      </c>
      <c r="D293">
        <v>43076</v>
      </c>
      <c r="E293">
        <v>6578</v>
      </c>
      <c r="F293">
        <v>31</v>
      </c>
      <c r="G293">
        <v>12</v>
      </c>
      <c r="H293">
        <v>8</v>
      </c>
      <c r="I293">
        <v>10</v>
      </c>
      <c r="J293" t="s">
        <v>12</v>
      </c>
      <c r="K293">
        <v>2471</v>
      </c>
      <c r="L293" t="s">
        <v>382</v>
      </c>
      <c r="M293" t="s">
        <v>335</v>
      </c>
      <c r="N293" t="s">
        <v>336</v>
      </c>
    </row>
    <row r="295" spans="1:14" x14ac:dyDescent="0.3">
      <c r="A295">
        <v>294</v>
      </c>
      <c r="B295" t="s">
        <v>311</v>
      </c>
      <c r="C295" t="s">
        <v>21</v>
      </c>
      <c r="D295">
        <v>42257</v>
      </c>
      <c r="E295">
        <v>5244</v>
      </c>
      <c r="F295">
        <v>56</v>
      </c>
      <c r="G295">
        <v>12</v>
      </c>
      <c r="H295">
        <v>7</v>
      </c>
      <c r="I295">
        <v>10</v>
      </c>
      <c r="J295" t="s">
        <v>12</v>
      </c>
      <c r="K295">
        <v>3278</v>
      </c>
      <c r="L295" t="s">
        <v>389</v>
      </c>
      <c r="M295" t="s">
        <v>335</v>
      </c>
      <c r="N295" t="s">
        <v>338</v>
      </c>
    </row>
    <row r="297" spans="1:14" x14ac:dyDescent="0.3">
      <c r="A297">
        <v>296</v>
      </c>
      <c r="B297" t="s">
        <v>313</v>
      </c>
      <c r="C297" t="s">
        <v>19</v>
      </c>
      <c r="D297">
        <v>45581</v>
      </c>
      <c r="E297">
        <v>4802</v>
      </c>
      <c r="F297">
        <v>31</v>
      </c>
      <c r="G297">
        <v>9</v>
      </c>
      <c r="H297">
        <v>9</v>
      </c>
      <c r="I297">
        <v>12</v>
      </c>
      <c r="J297" t="s">
        <v>15</v>
      </c>
      <c r="K297">
        <v>2</v>
      </c>
      <c r="L297" t="s">
        <v>440</v>
      </c>
      <c r="M297" t="s">
        <v>335</v>
      </c>
      <c r="N297" t="s">
        <v>336</v>
      </c>
    </row>
    <row r="298" spans="1:14" x14ac:dyDescent="0.3">
      <c r="A298">
        <v>297</v>
      </c>
      <c r="B298" t="s">
        <v>314</v>
      </c>
      <c r="C298" t="s">
        <v>11</v>
      </c>
      <c r="D298">
        <v>45214</v>
      </c>
      <c r="E298">
        <v>7614</v>
      </c>
      <c r="F298">
        <v>39</v>
      </c>
      <c r="G298">
        <v>10</v>
      </c>
      <c r="H298">
        <v>6</v>
      </c>
      <c r="I298">
        <v>7</v>
      </c>
      <c r="J298" t="s">
        <v>12</v>
      </c>
      <c r="K298">
        <v>363</v>
      </c>
      <c r="L298" t="s">
        <v>388</v>
      </c>
      <c r="M298" t="s">
        <v>335</v>
      </c>
      <c r="N298" t="s">
        <v>338</v>
      </c>
    </row>
    <row r="299" spans="1:14" x14ac:dyDescent="0.3">
      <c r="A299">
        <v>298</v>
      </c>
      <c r="B299" t="s">
        <v>315</v>
      </c>
      <c r="C299" t="s">
        <v>14</v>
      </c>
      <c r="D299">
        <v>42231</v>
      </c>
      <c r="E299">
        <v>7276</v>
      </c>
      <c r="F299">
        <v>25</v>
      </c>
      <c r="G299">
        <v>4</v>
      </c>
      <c r="H299">
        <v>9</v>
      </c>
      <c r="I299">
        <v>12</v>
      </c>
      <c r="J299" t="s">
        <v>15</v>
      </c>
      <c r="K299">
        <v>3303</v>
      </c>
      <c r="L299" t="s">
        <v>365</v>
      </c>
      <c r="M299" t="s">
        <v>335</v>
      </c>
      <c r="N299" t="s">
        <v>336</v>
      </c>
    </row>
    <row r="300" spans="1:14" x14ac:dyDescent="0.3">
      <c r="A300">
        <v>299</v>
      </c>
      <c r="B300" t="s">
        <v>316</v>
      </c>
      <c r="C300" t="s">
        <v>25</v>
      </c>
      <c r="D300">
        <v>43607</v>
      </c>
      <c r="E300">
        <v>7427</v>
      </c>
      <c r="F300">
        <v>41</v>
      </c>
      <c r="G300">
        <v>2</v>
      </c>
      <c r="H300">
        <v>9</v>
      </c>
      <c r="I300">
        <v>12</v>
      </c>
      <c r="J300" t="s">
        <v>15</v>
      </c>
      <c r="K300">
        <v>1946</v>
      </c>
      <c r="L300" t="s">
        <v>415</v>
      </c>
      <c r="M300" t="s">
        <v>335</v>
      </c>
      <c r="N300" t="s">
        <v>336</v>
      </c>
    </row>
    <row r="301" spans="1:14" x14ac:dyDescent="0.3">
      <c r="A301">
        <v>300</v>
      </c>
      <c r="B301" t="s">
        <v>317</v>
      </c>
      <c r="C301" t="s">
        <v>19</v>
      </c>
      <c r="D301">
        <v>45034</v>
      </c>
      <c r="E301">
        <v>8461</v>
      </c>
      <c r="F301">
        <v>25</v>
      </c>
      <c r="G301">
        <v>6</v>
      </c>
      <c r="H301">
        <v>5</v>
      </c>
      <c r="I301">
        <v>7</v>
      </c>
      <c r="J301" t="s">
        <v>12</v>
      </c>
      <c r="K301">
        <v>540</v>
      </c>
      <c r="L301" t="s">
        <v>495</v>
      </c>
      <c r="M301" t="s">
        <v>335</v>
      </c>
      <c r="N301" t="s">
        <v>336</v>
      </c>
    </row>
  </sheetData>
  <autoFilter ref="A1:N301" xr:uid="{900924CE-BD63-4FF1-9507-B2D56BB4001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d U t T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H V L U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S 1 N Z o b a 9 2 s 0 C A A B y E Q A A E w A c A E Z v c m 1 1 b G F z L 1 N l Y 3 R p b 2 4 x L m 0 g o h g A K K A U A A A A A A A A A A A A A A A A A A A A A A A A A A A A 7 V h R b 9 o w E H 5 H 4 j 9 Y r i Y F C a F S 2 P b Q M a m F T u v U d a V 0 m 6 a q q g y 5 g l X H R o 7 T g h D / f U 4 c k h h M u 7 K J q R K 8 4 N x 9 v v N 9 5 7 M v C W G g q O C o Z / 7 r h + V S u R S O i A Q f X Z E + g z p q I Q a q X E L 6 1 x O R H I C W n E w G w G r t S E r g 6 q e Q 9 3 0 h 7 r 3 K 7 P q c B N D C Z i a + m V + 3 B V c a c l M 1 B v Z w e 0 T 4 M D Y + H Q P W l h J o 7 U o S H t 4 J G b Q F i w I e K 0 P P e K v O Z v g k G D M x B U C n H V x F p 1 y 9 a 9 Z i z L y K Z j h 2 q a V K P y M F E 5 U I O z A m U g X a 9 a q K K E D i D n 0 R l F M + X O h 9 L V Y 0 M D Z 7 h B E 5 X f V 1 N I R V 4 c l k D J I C 1 8 x 4 v 4 D I s L K K u Q A Z h 0 d i 0 C V R x u 8 S 5 l j w K E T e m 6 X p 8 0 p G 3 i U E 4 k G T Z 1 g K c / 6 M I h V 7 S y x X i 6 b n l X K J 8 n U G i + n f w x f i E S T q H u D N 9 8 D t b h e 8 Y B c U U v 2 J M q Y J 6 o h H n h M U C 2 O J I 8 N J / H Z y i y a c i W 3 8 R W J 3 a f 3 X x f 2 d j + m D U K 7 y T l X f 1 A j k u i J H y 0 w u u L P p c j C U E 5 J S 4 A 6 6 e I j E U K U k 7 U c q m f C D s A j w E 7 H U n w t m N f o t R O S I w Q q t V s 8 U e m g V l y N C u 8 b S 2 9 M 7 q O y q 7 P 9 X W T F 1 F n / O g 7 G 5 u / G 2 f + P 1 x o y q t J p Q f 4 o 6 w G h A F c i c r g R i E K v n 3 4 K Q B K S n G f S V D v 9 4 m t n y M N K Q b q Q r t 6 e m 2 u S 5 4 F B Z 0 G n q P R k d Z K N G N m r i w n K L 3 u v P Z P S p 4 O I 8 Z 7 7 t j G U L c Y g b b n H T E l u t I 9 d 6 Z + s Y K 9 y 3 S t 1 e n e 4 o Z K i Q a T W s B e I z k i l e 0 M Q s L 0 r 3 M Q U X t t k / a m 2 S + r 3 t N j c p 3 8 X c L Z W v F a i d y T z q z V P / y g + D j d 9 0 H C X 7 4 h e e t x s d / 4 v 9 s 7 U L Y K M d 9 I r 3 x J H v J 5 n j P o 2 / V R C W Z j F n U y P W 3 g 5 m 5 e i Y c F 8 / A h m M E L 1 D 1 0 Z 8 g z 6 0 U G N / f x / p r p T r c 0 c 8 Y g Q s B A v z s Y X e 5 5 j P d D h K Q f g r 9 e 3 2 c O 1 a D 3 8 D U E s B A i 0 A F A A C A A g A d U t T W Y a v Z M 2 l A A A A 9 Q A A A B I A A A A A A A A A A A A A A A A A A A A A A E N v b m Z p Z y 9 Q Y W N r Y W d l L n h t b F B L A Q I t A B Q A A g A I A H V L U 1 k P y u m r p A A A A O k A A A A T A A A A A A A A A A A A A A A A A P E A A A B b Q 2 9 u d G V u d F 9 U e X B l c 1 0 u e G 1 s U E s B A i 0 A F A A C A A g A d U t T W a G 2 v d r N A g A A c h E A A B M A A A A A A A A A A A A A A A A A 4 g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V s A A A A A A A B L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E 4 M 2 N k M D A t M G J l O C 0 0 O D c z L T k 0 O T U t N T I z N W Z h Y z N m Y z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h U M T Y 6 M j A 6 M j k u N D A 1 O T E 0 N V o i I C 8 + P E V u d H J 5 I F R 5 c G U 9 I k Z p b G x D b 2 x 1 b W 5 U e X B l c y I g V m F s d W U 9 I n N B d 1 l H Q n d N R E F 3 T T 0 i I C 8 + P E V u d H J 5 I F R 5 c G U 9 I k Z p b G x D b 2 x 1 b W 5 O Y W 1 l c y I g V m F s d W U 9 I n N b J n F 1 b 3 Q 7 R W 1 w b G 9 5 Z W U g S U Q m c X V v d D s s J n F 1 b 3 Q 7 T m F t Z S Z x d W 9 0 O y w m c X V v d D t E Z X B h c n R t Z W 5 0 J n F 1 b 3 Q 7 L C Z x d W 9 0 O 0 R h d G U g b 2 Y g S m 9 p b m l u Z y Z x d W 9 0 O y w m c X V v d D t T Y W x h c n k m c X V v d D s s J n F 1 b 3 Q 7 Q W d l J n F 1 b 3 Q 7 L C Z x d W 9 0 O 0 V 4 c G V y a W V u Y 2 U g K F l l Y X J z K S Z x d W 9 0 O y w m c X V v d D t Q Z X J m b 3 J t Y W 5 j Z S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W 1 w b G 9 5 Z W U g S U Q s M H 0 m c X V v d D s s J n F 1 b 3 Q 7 U 2 V j d G l v b j E v V G F i b G U x L 0 F 1 d G 9 S Z W 1 v d m V k Q 2 9 s d W 1 u c z E u e 0 5 h b W U s M X 0 m c X V v d D s s J n F 1 b 3 Q 7 U 2 V j d G l v b j E v V G F i b G U x L 0 F 1 d G 9 S Z W 1 v d m V k Q 2 9 s d W 1 u c z E u e 0 R l c G F y d G 1 l b n Q s M n 0 m c X V v d D s s J n F 1 b 3 Q 7 U 2 V j d G l v b j E v V G F i b G U x L 0 F 1 d G 9 S Z W 1 v d m V k Q 2 9 s d W 1 u c z E u e 0 R h d G U g b 2 Y g S m 9 p b m l u Z y w z f S Z x d W 9 0 O y w m c X V v d D t T Z W N 0 a W 9 u M S 9 U Y W J s Z T E v Q X V 0 b 1 J l b W 9 2 Z W R D b 2 x 1 b W 5 z M S 5 7 U 2 F s Y X J 5 L D R 9 J n F 1 b 3 Q 7 L C Z x d W 9 0 O 1 N l Y 3 R p b 2 4 x L 1 R h Y m x l M S 9 B d X R v U m V t b 3 Z l Z E N v b H V t b n M x L n t B Z 2 U s N X 0 m c X V v d D s s J n F 1 b 3 Q 7 U 2 V j d G l v b j E v V G F i b G U x L 0 F 1 d G 9 S Z W 1 v d m V k Q 2 9 s d W 1 u c z E u e 0 V 4 c G V y a W V u Y 2 U g K F l l Y X J z K S w 2 f S Z x d W 9 0 O y w m c X V v d D t T Z W N 0 a W 9 u M S 9 U Y W J s Z T E v Q X V 0 b 1 J l b W 9 2 Z W R D b 2 x 1 b W 5 z M S 5 7 U G V y Z m 9 y b W F u Y 2 U g U m F 0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S 9 B d X R v U m V t b 3 Z l Z E N v b H V t b n M x L n t F b X B s b 3 l l Z S B J R C w w f S Z x d W 9 0 O y w m c X V v d D t T Z W N 0 a W 9 u M S 9 U Y W J s Z T E v Q X V 0 b 1 J l b W 9 2 Z W R D b 2 x 1 b W 5 z M S 5 7 T m F t Z S w x f S Z x d W 9 0 O y w m c X V v d D t T Z W N 0 a W 9 u M S 9 U Y W J s Z T E v Q X V 0 b 1 J l b W 9 2 Z W R D b 2 x 1 b W 5 z M S 5 7 R G V w Y X J 0 b W V u d C w y f S Z x d W 9 0 O y w m c X V v d D t T Z W N 0 a W 9 u M S 9 U Y W J s Z T E v Q X V 0 b 1 J l b W 9 2 Z W R D b 2 x 1 b W 5 z M S 5 7 R G F 0 Z S B v Z i B K b 2 l u a W 5 n L D N 9 J n F 1 b 3 Q 7 L C Z x d W 9 0 O 1 N l Y 3 R p b 2 4 x L 1 R h Y m x l M S 9 B d X R v U m V t b 3 Z l Z E N v b H V t b n M x L n t T Y W x h c n k s N H 0 m c X V v d D s s J n F 1 b 3 Q 7 U 2 V j d G l v b j E v V G F i b G U x L 0 F 1 d G 9 S Z W 1 v d m V k Q 2 9 s d W 1 u c z E u e 0 F n Z S w 1 f S Z x d W 9 0 O y w m c X V v d D t T Z W N 0 a W 9 u M S 9 U Y W J s Z T E v Q X V 0 b 1 J l b W 9 2 Z W R D b 2 x 1 b W 5 z M S 5 7 R X h w Z X J p Z W 5 j Z S A o W W V h c n M p L D Z 9 J n F 1 b 3 Q 7 L C Z x d W 9 0 O 1 N l Y 3 R p b 2 4 x L 1 R h Y m x l M S 9 B d X R v U m V t b 3 Z l Z E N v b H V t b n M x L n t Q Z X J m b 3 J t Y W 5 j Z S B S Y X R p b m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V i O T g z Z j g t Y T Z k O S 0 0 Z W U z L T k x Z j E t N 2 R l O T Z l Z j I 1 M m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3 d l c l 9 R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h U M T Y 6 M j E 6 N T U u M z k 2 M D Y x N F o i I C 8 + P E V u d H J 5 I F R 5 c G U 9 I k Z p b G x D b 2 x 1 b W 5 U e X B l c y I g V m F s d W U 9 I n N B d 1 l H Q n d N R E F 3 T T 0 i I C 8 + P E V u d H J 5 I F R 5 c G U 9 I k Z p b G x D b 2 x 1 b W 5 O Y W 1 l c y I g V m F s d W U 9 I n N b J n F 1 b 3 Q 7 R W 1 w b G 9 5 Z W U g S U Q m c X V v d D s s J n F 1 b 3 Q 7 T m F t Z S Z x d W 9 0 O y w m c X V v d D t E Z X B h c n R t Z W 5 0 J n F 1 b 3 Q 7 L C Z x d W 9 0 O 0 R h d G U g b 2 Y g S m 9 p b m l u Z y Z x d W 9 0 O y w m c X V v d D t T Y W x h c n k m c X V v d D s s J n F 1 b 3 Q 7 Q W d l J n F 1 b 3 Q 7 L C Z x d W 9 0 O 0 V 4 c G V y a W V u Y 2 U g K F l l Y X J z K S Z x d W 9 0 O y w m c X V v d D t Q Z X J m b 3 J t Y W 5 j Z S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d l c i B R M i 9 B d X R v U m V t b 3 Z l Z E N v b H V t b n M x L n t F b X B s b 3 l l Z S B J R C w w f S Z x d W 9 0 O y w m c X V v d D t T Z W N 0 a W 9 u M S 9 Q b 3 d l c i B R M i 9 B d X R v U m V t b 3 Z l Z E N v b H V t b n M x L n t O Y W 1 l L D F 9 J n F 1 b 3 Q 7 L C Z x d W 9 0 O 1 N l Y 3 R p b 2 4 x L 1 B v d 2 V y I F E y L 0 F 1 d G 9 S Z W 1 v d m V k Q 2 9 s d W 1 u c z E u e 0 R l c G F y d G 1 l b n Q s M n 0 m c X V v d D s s J n F 1 b 3 Q 7 U 2 V j d G l v b j E v U G 9 3 Z X I g U T I v Q X V 0 b 1 J l b W 9 2 Z W R D b 2 x 1 b W 5 z M S 5 7 R G F 0 Z S B v Z i B K b 2 l u a W 5 n L D N 9 J n F 1 b 3 Q 7 L C Z x d W 9 0 O 1 N l Y 3 R p b 2 4 x L 1 B v d 2 V y I F E y L 0 F 1 d G 9 S Z W 1 v d m V k Q 2 9 s d W 1 u c z E u e 1 N h b G F y e S w 0 f S Z x d W 9 0 O y w m c X V v d D t T Z W N 0 a W 9 u M S 9 Q b 3 d l c i B R M i 9 B d X R v U m V t b 3 Z l Z E N v b H V t b n M x L n t B Z 2 U s N X 0 m c X V v d D s s J n F 1 b 3 Q 7 U 2 V j d G l v b j E v U G 9 3 Z X I g U T I v Q X V 0 b 1 J l b W 9 2 Z W R D b 2 x 1 b W 5 z M S 5 7 R X h w Z X J p Z W 5 j Z S A o W W V h c n M p L D Z 9 J n F 1 b 3 Q 7 L C Z x d W 9 0 O 1 N l Y 3 R p b 2 4 x L 1 B v d 2 V y I F E y L 0 F 1 d G 9 S Z W 1 v d m V k Q 2 9 s d W 1 u c z E u e 1 B l c m Z v c m 1 h b m N l I F J h d G l u Z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b 3 d l c i B R M i 9 B d X R v U m V t b 3 Z l Z E N v b H V t b n M x L n t F b X B s b 3 l l Z S B J R C w w f S Z x d W 9 0 O y w m c X V v d D t T Z W N 0 a W 9 u M S 9 Q b 3 d l c i B R M i 9 B d X R v U m V t b 3 Z l Z E N v b H V t b n M x L n t O Y W 1 l L D F 9 J n F 1 b 3 Q 7 L C Z x d W 9 0 O 1 N l Y 3 R p b 2 4 x L 1 B v d 2 V y I F E y L 0 F 1 d G 9 S Z W 1 v d m V k Q 2 9 s d W 1 u c z E u e 0 R l c G F y d G 1 l b n Q s M n 0 m c X V v d D s s J n F 1 b 3 Q 7 U 2 V j d G l v b j E v U G 9 3 Z X I g U T I v Q X V 0 b 1 J l b W 9 2 Z W R D b 2 x 1 b W 5 z M S 5 7 R G F 0 Z S B v Z i B K b 2 l u a W 5 n L D N 9 J n F 1 b 3 Q 7 L C Z x d W 9 0 O 1 N l Y 3 R p b 2 4 x L 1 B v d 2 V y I F E y L 0 F 1 d G 9 S Z W 1 v d m V k Q 2 9 s d W 1 u c z E u e 1 N h b G F y e S w 0 f S Z x d W 9 0 O y w m c X V v d D t T Z W N 0 a W 9 u M S 9 Q b 3 d l c i B R M i 9 B d X R v U m V t b 3 Z l Z E N v b H V t b n M x L n t B Z 2 U s N X 0 m c X V v d D s s J n F 1 b 3 Q 7 U 2 V j d G l v b j E v U G 9 3 Z X I g U T I v Q X V 0 b 1 J l b W 9 2 Z W R D b 2 x 1 b W 5 z M S 5 7 R X h w Z X J p Z W 5 j Z S A o W W V h c n M p L D Z 9 J n F 1 b 3 Q 7 L C Z x d W 9 0 O 1 N l Y 3 R p b 2 4 x L 1 B v d 2 V y I F E y L 0 F 1 d G 9 S Z W 1 v d m V k Q 2 9 s d W 1 u c z E u e 1 B l c m Z v c m 1 h b m N l I F J h d G l u Z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3 Z X I l M j B R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M i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2 Z G F k M z h l L T B j N W E t N D g 0 N i 1 h O D Z l L W R m N m M w N m Q y M T E z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9 3 Z X J f U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4 V D E 2 O j I 1 O j A 0 L j A w M T E x M z d a I i A v P j x F b n R y e S B U e X B l P S J G a W x s Q 2 9 s d W 1 u V H l w Z X M i I F Z h b H V l P S J z Q X d Z R 0 J 3 T U R B d 1 l E Q m d N P S I g L z 4 8 R W 5 0 c n k g V H l w Z T 0 i R m l s b E N v b H V t b k 5 h b W V z I i B W Y W x 1 Z T 0 i c 1 s m c X V v d D t F b X B s b 3 l l Z S B J R C Z x d W 9 0 O y w m c X V v d D t O Y W 1 l J n F 1 b 3 Q 7 L C Z x d W 9 0 O 0 R l c G F y d G 1 l b n Q m c X V v d D s s J n F 1 b 3 Q 7 R G F 0 Z S B v Z i B K b 2 l u a W 5 n J n F 1 b 3 Q 7 L C Z x d W 9 0 O 1 N h b G F y e S Z x d W 9 0 O y w m c X V v d D t B Z 2 U m c X V v d D s s J n F 1 b 3 Q 7 R X h w Z X J p Z W 5 j Z S A o W W V h c n M p J n F 1 b 3 Q 7 L C Z x d W 9 0 O 0 F 0 d H J p Y n V 0 Z S Z x d W 9 0 O y w m c X V v d D t W Y W x 1 Z S Z x d W 9 0 O y w m c X V v d D t B d H R y a W J 1 d G U u M S Z x d W 9 0 O y w m c X V v d D t W Y W x 1 Z S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d 2 V y I F E z L 0 F 1 d G 9 S Z W 1 v d m V k Q 2 9 s d W 1 u c z E u e 0 V t c G x v e W V l I E l E L D B 9 J n F 1 b 3 Q 7 L C Z x d W 9 0 O 1 N l Y 3 R p b 2 4 x L 1 B v d 2 V y I F E z L 0 F 1 d G 9 S Z W 1 v d m V k Q 2 9 s d W 1 u c z E u e 0 5 h b W U s M X 0 m c X V v d D s s J n F 1 b 3 Q 7 U 2 V j d G l v b j E v U G 9 3 Z X I g U T M v Q X V 0 b 1 J l b W 9 2 Z W R D b 2 x 1 b W 5 z M S 5 7 R G V w Y X J 0 b W V u d C w y f S Z x d W 9 0 O y w m c X V v d D t T Z W N 0 a W 9 u M S 9 Q b 3 d l c i B R M y 9 B d X R v U m V t b 3 Z l Z E N v b H V t b n M x L n t E Y X R l I G 9 m I E p v a W 5 p b m c s M 3 0 m c X V v d D s s J n F 1 b 3 Q 7 U 2 V j d G l v b j E v U G 9 3 Z X I g U T M v Q X V 0 b 1 J l b W 9 2 Z W R D b 2 x 1 b W 5 z M S 5 7 U 2 F s Y X J 5 L D R 9 J n F 1 b 3 Q 7 L C Z x d W 9 0 O 1 N l Y 3 R p b 2 4 x L 1 B v d 2 V y I F E z L 0 F 1 d G 9 S Z W 1 v d m V k Q 2 9 s d W 1 u c z E u e 0 F n Z S w 1 f S Z x d W 9 0 O y w m c X V v d D t T Z W N 0 a W 9 u M S 9 Q b 3 d l c i B R M y 9 B d X R v U m V t b 3 Z l Z E N v b H V t b n M x L n t F e H B l c m l l b m N l I C h Z Z W F y c y k s N n 0 m c X V v d D s s J n F 1 b 3 Q 7 U 2 V j d G l v b j E v U G 9 3 Z X I g U T M v Q X V 0 b 1 J l b W 9 2 Z W R D b 2 x 1 b W 5 z M S 5 7 Q X R 0 c m l i d X R l L D d 9 J n F 1 b 3 Q 7 L C Z x d W 9 0 O 1 N l Y 3 R p b 2 4 x L 1 B v d 2 V y I F E z L 0 F 1 d G 9 S Z W 1 v d m V k Q 2 9 s d W 1 u c z E u e 1 Z h b H V l L D h 9 J n F 1 b 3 Q 7 L C Z x d W 9 0 O 1 N l Y 3 R p b 2 4 x L 1 B v d 2 V y I F E z L 0 F 1 d G 9 S Z W 1 v d m V k Q 2 9 s d W 1 u c z E u e 0 F 0 d H J p Y n V 0 Z S 4 x L D l 9 J n F 1 b 3 Q 7 L C Z x d W 9 0 O 1 N l Y 3 R p b 2 4 x L 1 B v d 2 V y I F E z L 0 F 1 d G 9 S Z W 1 v d m V k Q 2 9 s d W 1 u c z E u e 1 Z h b H V l L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b 3 d l c i B R M y 9 B d X R v U m V t b 3 Z l Z E N v b H V t b n M x L n t F b X B s b 3 l l Z S B J R C w w f S Z x d W 9 0 O y w m c X V v d D t T Z W N 0 a W 9 u M S 9 Q b 3 d l c i B R M y 9 B d X R v U m V t b 3 Z l Z E N v b H V t b n M x L n t O Y W 1 l L D F 9 J n F 1 b 3 Q 7 L C Z x d W 9 0 O 1 N l Y 3 R p b 2 4 x L 1 B v d 2 V y I F E z L 0 F 1 d G 9 S Z W 1 v d m V k Q 2 9 s d W 1 u c z E u e 0 R l c G F y d G 1 l b n Q s M n 0 m c X V v d D s s J n F 1 b 3 Q 7 U 2 V j d G l v b j E v U G 9 3 Z X I g U T M v Q X V 0 b 1 J l b W 9 2 Z W R D b 2 x 1 b W 5 z M S 5 7 R G F 0 Z S B v Z i B K b 2 l u a W 5 n L D N 9 J n F 1 b 3 Q 7 L C Z x d W 9 0 O 1 N l Y 3 R p b 2 4 x L 1 B v d 2 V y I F E z L 0 F 1 d G 9 S Z W 1 v d m V k Q 2 9 s d W 1 u c z E u e 1 N h b G F y e S w 0 f S Z x d W 9 0 O y w m c X V v d D t T Z W N 0 a W 9 u M S 9 Q b 3 d l c i B R M y 9 B d X R v U m V t b 3 Z l Z E N v b H V t b n M x L n t B Z 2 U s N X 0 m c X V v d D s s J n F 1 b 3 Q 7 U 2 V j d G l v b j E v U G 9 3 Z X I g U T M v Q X V 0 b 1 J l b W 9 2 Z W R D b 2 x 1 b W 5 z M S 5 7 R X h w Z X J p Z W 5 j Z S A o W W V h c n M p L D Z 9 J n F 1 b 3 Q 7 L C Z x d W 9 0 O 1 N l Y 3 R p b 2 4 x L 1 B v d 2 V y I F E z L 0 F 1 d G 9 S Z W 1 v d m V k Q 2 9 s d W 1 u c z E u e 0 F 0 d H J p Y n V 0 Z S w 3 f S Z x d W 9 0 O y w m c X V v d D t T Z W N 0 a W 9 u M S 9 Q b 3 d l c i B R M y 9 B d X R v U m V t b 3 Z l Z E N v b H V t b n M x L n t W Y W x 1 Z S w 4 f S Z x d W 9 0 O y w m c X V v d D t T Z W N 0 a W 9 u M S 9 Q b 3 d l c i B R M y 9 B d X R v U m V t b 3 Z l Z E N v b H V t b n M x L n t B d H R y a W J 1 d G U u M S w 5 f S Z x d W 9 0 O y w m c X V v d D t T Z W N 0 a W 9 u M S 9 Q b 3 d l c i B R M y 9 B d X R v U m V t b 3 Z l Z E N v b H V t b n M x L n t W Y W x 1 Z S 4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3 Z X I l M j B R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M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M y 9 V b n B p d m 9 0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2 Z j U w Z m F h L T g 2 Z T E t N D k 1 N y 0 4 Y z B i L T h m Z D c 5 O D U 5 N D h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z O j M 4 O j A 2 L j Q x M z E 4 M D Z a I i A v P j x F b n R y e S B U e X B l P S J G a W x s Q 2 9 s d W 1 u V H l w Z X M i I F Z h b H V l P S J z Q X d Z R 0 J 3 T U R B d 0 1 E I i A v P j x F b n R y e S B U e X B l P S J G a W x s Q 2 9 s d W 1 u T m F t Z X M i I F Z h b H V l P S J z W y Z x d W 9 0 O 0 V t c G x v e W V l I E l E J n F 1 b 3 Q 7 L C Z x d W 9 0 O 0 5 h b W U m c X V v d D s s J n F 1 b 3 Q 7 R G V w Y X J 0 b W V u d C Z x d W 9 0 O y w m c X V v d D t E Y X R l I G 9 m I E p v a W 5 p b m c m c X V v d D s s J n F 1 b 3 Q 7 U 2 F s Y X J 5 J n F 1 b 3 Q 7 L C Z x d W 9 0 O 0 F n Z S Z x d W 9 0 O y w m c X V v d D t F e H B l c m l l b m N l I C h Z Z W F y c y k m c X V v d D s s J n F 1 b 3 Q 7 U G V y Z m 9 y b W F u Y 2 U g U m F 0 a W 5 n J n F 1 b 3 Q 7 L C Z x d W 9 0 O 0 J v b n V z I C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R W 1 w b G 9 5 Z W U g S U Q s M H 0 m c X V v d D s s J n F 1 b 3 Q 7 U 2 V j d G l v b j E v V G F i b G U x I C g y K S 9 B d X R v U m V t b 3 Z l Z E N v b H V t b n M x L n t O Y W 1 l L D F 9 J n F 1 b 3 Q 7 L C Z x d W 9 0 O 1 N l Y 3 R p b 2 4 x L 1 R h Y m x l M S A o M i k v Q X V 0 b 1 J l b W 9 2 Z W R D b 2 x 1 b W 5 z M S 5 7 R G V w Y X J 0 b W V u d C w y f S Z x d W 9 0 O y w m c X V v d D t T Z W N 0 a W 9 u M S 9 U Y W J s Z T E g K D I p L 0 F 1 d G 9 S Z W 1 v d m V k Q 2 9 s d W 1 u c z E u e 0 R h d G U g b 2 Y g S m 9 p b m l u Z y w z f S Z x d W 9 0 O y w m c X V v d D t T Z W N 0 a W 9 u M S 9 U Y W J s Z T E g K D I p L 0 F 1 d G 9 S Z W 1 v d m V k Q 2 9 s d W 1 u c z E u e 1 N h b G F y e S w 0 f S Z x d W 9 0 O y w m c X V v d D t T Z W N 0 a W 9 u M S 9 U Y W J s Z T E g K D I p L 0 F 1 d G 9 S Z W 1 v d m V k Q 2 9 s d W 1 u c z E u e 0 F n Z S w 1 f S Z x d W 9 0 O y w m c X V v d D t T Z W N 0 a W 9 u M S 9 U Y W J s Z T E g K D I p L 0 F 1 d G 9 S Z W 1 v d m V k Q 2 9 s d W 1 u c z E u e 0 V 4 c G V y a W V u Y 2 U g K F l l Y X J z K S w 2 f S Z x d W 9 0 O y w m c X V v d D t T Z W N 0 a W 9 u M S 9 U Y W J s Z T E g K D I p L 0 F 1 d G 9 S Z W 1 v d m V k Q 2 9 s d W 1 u c z E u e 1 B l c m Z v c m 1 h b m N l I F J h d G l u Z y w 3 f S Z x d W 9 0 O y w m c X V v d D t T Z W N 0 a W 9 u M S 9 U Y W J s Z T E g K D I p L 0 F 1 d G 9 S Z W 1 v d m V k Q 2 9 s d W 1 u c z E u e 0 J v b n V z I C g l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E g K D I p L 0 F 1 d G 9 S Z W 1 v d m V k Q 2 9 s d W 1 u c z E u e 0 V t c G x v e W V l I E l E L D B 9 J n F 1 b 3 Q 7 L C Z x d W 9 0 O 1 N l Y 3 R p b 2 4 x L 1 R h Y m x l M S A o M i k v Q X V 0 b 1 J l b W 9 2 Z W R D b 2 x 1 b W 5 z M S 5 7 T m F t Z S w x f S Z x d W 9 0 O y w m c X V v d D t T Z W N 0 a W 9 u M S 9 U Y W J s Z T E g K D I p L 0 F 1 d G 9 S Z W 1 v d m V k Q 2 9 s d W 1 u c z E u e 0 R l c G F y d G 1 l b n Q s M n 0 m c X V v d D s s J n F 1 b 3 Q 7 U 2 V j d G l v b j E v V G F i b G U x I C g y K S 9 B d X R v U m V t b 3 Z l Z E N v b H V t b n M x L n t E Y X R l I G 9 m I E p v a W 5 p b m c s M 3 0 m c X V v d D s s J n F 1 b 3 Q 7 U 2 V j d G l v b j E v V G F i b G U x I C g y K S 9 B d X R v U m V t b 3 Z l Z E N v b H V t b n M x L n t T Y W x h c n k s N H 0 m c X V v d D s s J n F 1 b 3 Q 7 U 2 V j d G l v b j E v V G F i b G U x I C g y K S 9 B d X R v U m V t b 3 Z l Z E N v b H V t b n M x L n t B Z 2 U s N X 0 m c X V v d D s s J n F 1 b 3 Q 7 U 2 V j d G l v b j E v V G F i b G U x I C g y K S 9 B d X R v U m V t b 3 Z l Z E N v b H V t b n M x L n t F e H B l c m l l b m N l I C h Z Z W F y c y k s N n 0 m c X V v d D s s J n F 1 b 3 Q 7 U 2 V j d G l v b j E v V G F i b G U x I C g y K S 9 B d X R v U m V t b 3 Z l Z E N v b H V t b n M x L n t Q Z X J m b 3 J t Y W 5 j Z S B S Y X R p b m c s N 3 0 m c X V v d D s s J n F 1 b 3 Q 7 U 2 V j d G l v b j E v V G F i b G U x I C g y K S 9 B d X R v U m V t b 3 Z l Z E N v b H V t b n M x L n t C b 2 5 1 c y A o J S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E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F m M m U 4 Z D U t N j k y Z C 0 0 M D R h L T g 0 N j Q t Y m U 3 Y j I w M T Z k Y T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M 6 N T E 6 M j A u N z I y N j E 1 N 1 o i I C 8 + P E V u d H J 5 I F R 5 c G U 9 I k Z p b G x D b 2 x 1 b W 5 U e X B l c y I g V m F s d W U 9 I n N B d 1 l H Q m d Z R 0 J 3 T U R B d 0 0 9 I i A v P j x F b n R y e S B U e X B l P S J G a W x s Q 2 9 s d W 1 u T m F t Z X M i I F Z h b H V l P S J z W y Z x d W 9 0 O 0 V t c G x v e W V l I E l E J n F 1 b 3 Q 7 L C Z x d W 9 0 O 0 Z p c n N 0 I E 5 h b W U m c X V v d D s s J n F 1 b 3 Q 7 T G F z d C B O Y W 1 l J n F 1 b 3 Q 7 L C Z x d W 9 0 O 0 5 h b W U u M y Z x d W 9 0 O y w m c X V v d D t O Y W 1 l L j Q m c X V v d D s s J n F 1 b 3 Q 7 R G V w Y X J 0 b W V u d C Z x d W 9 0 O y w m c X V v d D t E Y X R l I G 9 m I E p v a W 5 p b m c m c X V v d D s s J n F 1 b 3 Q 7 U 2 F s Y X J 5 J n F 1 b 3 Q 7 L C Z x d W 9 0 O 0 F n Z S Z x d W 9 0 O y w m c X V v d D t F e H B l c m l l b m N l I C h Z Z W F y c y k m c X V v d D s s J n F 1 b 3 Q 7 U G V y Z m 9 y b W F u Y 2 U g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d 2 V y I F E 0 L 0 F 1 d G 9 S Z W 1 v d m V k Q 2 9 s d W 1 u c z E u e 0 V t c G x v e W V l I E l E L D B 9 J n F 1 b 3 Q 7 L C Z x d W 9 0 O 1 N l Y 3 R p b 2 4 x L 1 B v d 2 V y I F E 0 L 0 F 1 d G 9 S Z W 1 v d m V k Q 2 9 s d W 1 u c z E u e 0 Z p c n N 0 I E 5 h b W U s M X 0 m c X V v d D s s J n F 1 b 3 Q 7 U 2 V j d G l v b j E v U G 9 3 Z X I g U T Q v Q X V 0 b 1 J l b W 9 2 Z W R D b 2 x 1 b W 5 z M S 5 7 T G F z d C B O Y W 1 l L D J 9 J n F 1 b 3 Q 7 L C Z x d W 9 0 O 1 N l Y 3 R p b 2 4 x L 1 B v d 2 V y I F E 0 L 0 F 1 d G 9 S Z W 1 v d m V k Q 2 9 s d W 1 u c z E u e 0 5 h b W U u M y w z f S Z x d W 9 0 O y w m c X V v d D t T Z W N 0 a W 9 u M S 9 Q b 3 d l c i B R N C 9 B d X R v U m V t b 3 Z l Z E N v b H V t b n M x L n t O Y W 1 l L j Q s N H 0 m c X V v d D s s J n F 1 b 3 Q 7 U 2 V j d G l v b j E v U G 9 3 Z X I g U T Q v Q X V 0 b 1 J l b W 9 2 Z W R D b 2 x 1 b W 5 z M S 5 7 R G V w Y X J 0 b W V u d C w 1 f S Z x d W 9 0 O y w m c X V v d D t T Z W N 0 a W 9 u M S 9 Q b 3 d l c i B R N C 9 B d X R v U m V t b 3 Z l Z E N v b H V t b n M x L n t E Y X R l I G 9 m I E p v a W 5 p b m c s N n 0 m c X V v d D s s J n F 1 b 3 Q 7 U 2 V j d G l v b j E v U G 9 3 Z X I g U T Q v Q X V 0 b 1 J l b W 9 2 Z W R D b 2 x 1 b W 5 z M S 5 7 U 2 F s Y X J 5 L D d 9 J n F 1 b 3 Q 7 L C Z x d W 9 0 O 1 N l Y 3 R p b 2 4 x L 1 B v d 2 V y I F E 0 L 0 F 1 d G 9 S Z W 1 v d m V k Q 2 9 s d W 1 u c z E u e 0 F n Z S w 4 f S Z x d W 9 0 O y w m c X V v d D t T Z W N 0 a W 9 u M S 9 Q b 3 d l c i B R N C 9 B d X R v U m V t b 3 Z l Z E N v b H V t b n M x L n t F e H B l c m l l b m N l I C h Z Z W F y c y k s O X 0 m c X V v d D s s J n F 1 b 3 Q 7 U 2 V j d G l v b j E v U G 9 3 Z X I g U T Q v Q X V 0 b 1 J l b W 9 2 Z W R D b 2 x 1 b W 5 z M S 5 7 U G V y Z m 9 y b W F u Y 2 U g U m F 0 a W 5 n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9 3 Z X I g U T Q v Q X V 0 b 1 J l b W 9 2 Z W R D b 2 x 1 b W 5 z M S 5 7 R W 1 w b G 9 5 Z W U g S U Q s M H 0 m c X V v d D s s J n F 1 b 3 Q 7 U 2 V j d G l v b j E v U G 9 3 Z X I g U T Q v Q X V 0 b 1 J l b W 9 2 Z W R D b 2 x 1 b W 5 z M S 5 7 R m l y c 3 Q g T m F t Z S w x f S Z x d W 9 0 O y w m c X V v d D t T Z W N 0 a W 9 u M S 9 Q b 3 d l c i B R N C 9 B d X R v U m V t b 3 Z l Z E N v b H V t b n M x L n t M Y X N 0 I E 5 h b W U s M n 0 m c X V v d D s s J n F 1 b 3 Q 7 U 2 V j d G l v b j E v U G 9 3 Z X I g U T Q v Q X V 0 b 1 J l b W 9 2 Z W R D b 2 x 1 b W 5 z M S 5 7 T m F t Z S 4 z L D N 9 J n F 1 b 3 Q 7 L C Z x d W 9 0 O 1 N l Y 3 R p b 2 4 x L 1 B v d 2 V y I F E 0 L 0 F 1 d G 9 S Z W 1 v d m V k Q 2 9 s d W 1 u c z E u e 0 5 h b W U u N C w 0 f S Z x d W 9 0 O y w m c X V v d D t T Z W N 0 a W 9 u M S 9 Q b 3 d l c i B R N C 9 B d X R v U m V t b 3 Z l Z E N v b H V t b n M x L n t E Z X B h c n R t Z W 5 0 L D V 9 J n F 1 b 3 Q 7 L C Z x d W 9 0 O 1 N l Y 3 R p b 2 4 x L 1 B v d 2 V y I F E 0 L 0 F 1 d G 9 S Z W 1 v d m V k Q 2 9 s d W 1 u c z E u e 0 R h d G U g b 2 Y g S m 9 p b m l u Z y w 2 f S Z x d W 9 0 O y w m c X V v d D t T Z W N 0 a W 9 u M S 9 Q b 3 d l c i B R N C 9 B d X R v U m V t b 3 Z l Z E N v b H V t b n M x L n t T Y W x h c n k s N 3 0 m c X V v d D s s J n F 1 b 3 Q 7 U 2 V j d G l v b j E v U G 9 3 Z X I g U T Q v Q X V 0 b 1 J l b W 9 2 Z W R D b 2 x 1 b W 5 z M S 5 7 Q W d l L D h 9 J n F 1 b 3 Q 7 L C Z x d W 9 0 O 1 N l Y 3 R p b 2 4 x L 1 B v d 2 V y I F E 0 L 0 F 1 d G 9 S Z W 1 v d m V k Q 2 9 s d W 1 u c z E u e 0 V 4 c G V y a W V u Y 2 U g K F l l Y X J z K S w 5 f S Z x d W 9 0 O y w m c X V v d D t T Z W N 0 a W 9 u M S 9 Q b 3 d l c i B R N C 9 B d X R v U m V t b 3 Z l Z E N v b H V t b n M x L n t Q Z X J m b 3 J t Y W 5 j Z S B S Y X R p b m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d l c i U y M F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E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E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T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E 0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l 9 R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0 Z W Y 0 M z Y 5 L T g y M T M t N D M 4 O S 0 4 Z m I y L T U y M m Z k Z j c 3 Z W N m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v d 2 V y X 1 E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z O j U y O j A 4 L j E 1 N D U 1 N z V a I i A v P j x F b n R y e S B U e X B l P S J G a W x s Q 2 9 s d W 1 u V H l w Z X M i I F Z h b H V l P S J z Q X d Z R 0 J n Y 0 R B d 0 1 E I i A v P j x F b n R y e S B U e X B l P S J G a W x s Q 2 9 s d W 1 u T m F t Z X M i I F Z h b H V l P S J z W y Z x d W 9 0 O 0 V t c G x v e W V l I E l E J n F 1 b 3 Q 7 L C Z x d W 9 0 O 0 Z p c n N 0 I E 5 h b W U m c X V v d D s s J n F 1 b 3 Q 7 T G F z d C B O Y W 1 l J n F 1 b 3 Q 7 L C Z x d W 9 0 O 0 R l c G F y d G 1 l b n Q m c X V v d D s s J n F 1 b 3 Q 7 R G F 0 Z S B v Z i B K b 2 l u a W 5 n J n F 1 b 3 Q 7 L C Z x d W 9 0 O 1 N h b G F y e S Z x d W 9 0 O y w m c X V v d D t B Z 2 U m c X V v d D s s J n F 1 b 3 Q 7 R X h w Z X J p Z W 5 j Z S A o W W V h c n M p J n F 1 b 3 Q 7 L C Z x d W 9 0 O 1 B l c m Z v c m 1 h b m N l I F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d 2 V y X 1 E 0 L 0 F 1 d G 9 S Z W 1 v d m V k Q 2 9 s d W 1 u c z E u e 0 V t c G x v e W V l I E l E L D B 9 J n F 1 b 3 Q 7 L C Z x d W 9 0 O 1 N l Y 3 R p b 2 4 x L 1 B v d 2 V y X 1 E 0 L 0 F 1 d G 9 S Z W 1 v d m V k Q 2 9 s d W 1 u c z E u e 0 Z p c n N 0 I E 5 h b W U s M X 0 m c X V v d D s s J n F 1 b 3 Q 7 U 2 V j d G l v b j E v U G 9 3 Z X J f U T Q v Q X V 0 b 1 J l b W 9 2 Z W R D b 2 x 1 b W 5 z M S 5 7 T G F z d C B O Y W 1 l L D J 9 J n F 1 b 3 Q 7 L C Z x d W 9 0 O 1 N l Y 3 R p b 2 4 x L 1 B v d 2 V y X 1 E 0 L 0 F 1 d G 9 S Z W 1 v d m V k Q 2 9 s d W 1 u c z E u e 0 R l c G F y d G 1 l b n Q s M 3 0 m c X V v d D s s J n F 1 b 3 Q 7 U 2 V j d G l v b j E v U G 9 3 Z X J f U T Q v Q X V 0 b 1 J l b W 9 2 Z W R D b 2 x 1 b W 5 z M S 5 7 R G F 0 Z S B v Z i B K b 2 l u a W 5 n L D R 9 J n F 1 b 3 Q 7 L C Z x d W 9 0 O 1 N l Y 3 R p b 2 4 x L 1 B v d 2 V y X 1 E 0 L 0 F 1 d G 9 S Z W 1 v d m V k Q 2 9 s d W 1 u c z E u e 1 N h b G F y e S w 1 f S Z x d W 9 0 O y w m c X V v d D t T Z W N 0 a W 9 u M S 9 Q b 3 d l c l 9 R N C 9 B d X R v U m V t b 3 Z l Z E N v b H V t b n M x L n t B Z 2 U s N n 0 m c X V v d D s s J n F 1 b 3 Q 7 U 2 V j d G l v b j E v U G 9 3 Z X J f U T Q v Q X V 0 b 1 J l b W 9 2 Z W R D b 2 x 1 b W 5 z M S 5 7 R X h w Z X J p Z W 5 j Z S A o W W V h c n M p L D d 9 J n F 1 b 3 Q 7 L C Z x d W 9 0 O 1 N l Y 3 R p b 2 4 x L 1 B v d 2 V y X 1 E 0 L 0 F 1 d G 9 S Z W 1 v d m V k Q 2 9 s d W 1 u c z E u e 1 B l c m Z v c m 1 h b m N l I F J h d G l u Z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3 d l c l 9 R N C 9 B d X R v U m V t b 3 Z l Z E N v b H V t b n M x L n t F b X B s b 3 l l Z S B J R C w w f S Z x d W 9 0 O y w m c X V v d D t T Z W N 0 a W 9 u M S 9 Q b 3 d l c l 9 R N C 9 B d X R v U m V t b 3 Z l Z E N v b H V t b n M x L n t G a X J z d C B O Y W 1 l L D F 9 J n F 1 b 3 Q 7 L C Z x d W 9 0 O 1 N l Y 3 R p b 2 4 x L 1 B v d 2 V y X 1 E 0 L 0 F 1 d G 9 S Z W 1 v d m V k Q 2 9 s d W 1 u c z E u e 0 x h c 3 Q g T m F t Z S w y f S Z x d W 9 0 O y w m c X V v d D t T Z W N 0 a W 9 u M S 9 Q b 3 d l c l 9 R N C 9 B d X R v U m V t b 3 Z l Z E N v b H V t b n M x L n t E Z X B h c n R t Z W 5 0 L D N 9 J n F 1 b 3 Q 7 L C Z x d W 9 0 O 1 N l Y 3 R p b 2 4 x L 1 B v d 2 V y X 1 E 0 L 0 F 1 d G 9 S Z W 1 v d m V k Q 2 9 s d W 1 u c z E u e 0 R h d G U g b 2 Y g S m 9 p b m l u Z y w 0 f S Z x d W 9 0 O y w m c X V v d D t T Z W N 0 a W 9 u M S 9 Q b 3 d l c l 9 R N C 9 B d X R v U m V t b 3 Z l Z E N v b H V t b n M x L n t T Y W x h c n k s N X 0 m c X V v d D s s J n F 1 b 3 Q 7 U 2 V j d G l v b j E v U G 9 3 Z X J f U T Q v Q X V 0 b 1 J l b W 9 2 Z W R D b 2 x 1 b W 5 z M S 5 7 Q W d l L D Z 9 J n F 1 b 3 Q 7 L C Z x d W 9 0 O 1 N l Y 3 R p b 2 4 x L 1 B v d 2 V y X 1 E 0 L 0 F 1 d G 9 S Z W 1 v d m V k Q 2 9 s d W 1 u c z E u e 0 V 4 c G V y a W V u Y 2 U g K F l l Y X J z K S w 3 f S Z x d W 9 0 O y w m c X V v d D t T Z W N 0 a W 9 u M S 9 Q b 3 d l c l 9 R N C 9 B d X R v U m V t b 3 Z l Z E N v b H V t b n M x L n t Q Z X J m b 3 J t Y W 5 j Z S B S Y X R p b m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d 2 V y X 1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X 1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f U T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B k M z U 2 O T Y t Y z Y x M y 0 0 Y z Y x L T k 3 Z D M t N 2 M 4 M 2 I w Z m J j N 2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3 d l c l 9 R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M 6 N T c 6 N D M u M T E 2 N T E 3 M 1 o i I C 8 + P E V u d H J 5 I F R 5 c G U 9 I k Z p b G x D b 2 x 1 b W 5 U e X B l c y I g V m F s d W U 9 I n N B d 1 l H Q m d j R E F 3 T U R B Q T 0 9 I i A v P j x F b n R y e S B U e X B l P S J G a W x s Q 2 9 s d W 1 u T m F t Z X M i I F Z h b H V l P S J z W y Z x d W 9 0 O 0 V t c G x v e W V l I E l E J n F 1 b 3 Q 7 L C Z x d W 9 0 O 0 Z p c n N 0 I E 5 h b W U m c X V v d D s s J n F 1 b 3 Q 7 T G F z d C B O Y W 1 l J n F 1 b 3 Q 7 L C Z x d W 9 0 O 0 R l c G F y d G 1 l b n Q m c X V v d D s s J n F 1 b 3 Q 7 R G F 0 Z S B v Z i B K b 2 l u a W 5 n J n F 1 b 3 Q 7 L C Z x d W 9 0 O 1 N h b G F y e S Z x d W 9 0 O y w m c X V v d D t B Z 2 U m c X V v d D s s J n F 1 b 3 Q 7 R X h w Z X J p Z W 5 j Z S A o W W V h c n M p J n F 1 b 3 Q 7 L C Z x d W 9 0 O 1 B l c m Z v c m 1 h b m N l I F J h d G l u Z y Z x d W 9 0 O y w m c X V v d D t T Y W x h c n k g Q m F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d l c i B R N S 9 B d X R v U m V t b 3 Z l Z E N v b H V t b n M x L n t F b X B s b 3 l l Z S B J R C w w f S Z x d W 9 0 O y w m c X V v d D t T Z W N 0 a W 9 u M S 9 Q b 3 d l c i B R N S 9 B d X R v U m V t b 3 Z l Z E N v b H V t b n M x L n t G a X J z d C B O Y W 1 l L D F 9 J n F 1 b 3 Q 7 L C Z x d W 9 0 O 1 N l Y 3 R p b 2 4 x L 1 B v d 2 V y I F E 1 L 0 F 1 d G 9 S Z W 1 v d m V k Q 2 9 s d W 1 u c z E u e 0 x h c 3 Q g T m F t Z S w y f S Z x d W 9 0 O y w m c X V v d D t T Z W N 0 a W 9 u M S 9 Q b 3 d l c i B R N S 9 B d X R v U m V t b 3 Z l Z E N v b H V t b n M x L n t E Z X B h c n R t Z W 5 0 L D N 9 J n F 1 b 3 Q 7 L C Z x d W 9 0 O 1 N l Y 3 R p b 2 4 x L 1 B v d 2 V y I F E 1 L 0 F 1 d G 9 S Z W 1 v d m V k Q 2 9 s d W 1 u c z E u e 0 R h d G U g b 2 Y g S m 9 p b m l u Z y w 0 f S Z x d W 9 0 O y w m c X V v d D t T Z W N 0 a W 9 u M S 9 Q b 3 d l c i B R N S 9 B d X R v U m V t b 3 Z l Z E N v b H V t b n M x L n t T Y W x h c n k s N X 0 m c X V v d D s s J n F 1 b 3 Q 7 U 2 V j d G l v b j E v U G 9 3 Z X I g U T U v Q X V 0 b 1 J l b W 9 2 Z W R D b 2 x 1 b W 5 z M S 5 7 Q W d l L D Z 9 J n F 1 b 3 Q 7 L C Z x d W 9 0 O 1 N l Y 3 R p b 2 4 x L 1 B v d 2 V y I F E 1 L 0 F 1 d G 9 S Z W 1 v d m V k Q 2 9 s d W 1 u c z E u e 0 V 4 c G V y a W V u Y 2 U g K F l l Y X J z K S w 3 f S Z x d W 9 0 O y w m c X V v d D t T Z W N 0 a W 9 u M S 9 Q b 3 d l c i B R N S 9 B d X R v U m V t b 3 Z l Z E N v b H V t b n M x L n t Q Z X J m b 3 J t Y W 5 j Z S B S Y X R p b m c s O H 0 m c X V v d D s s J n F 1 b 3 Q 7 U 2 V j d G l v b j E v U G 9 3 Z X I g U T U v Q X V 0 b 1 J l b W 9 2 Z W R D b 2 x 1 b W 5 z M S 5 7 U 2 F s Y X J 5 I E J h b m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v d 2 V y I F E 1 L 0 F 1 d G 9 S Z W 1 v d m V k Q 2 9 s d W 1 u c z E u e 0 V t c G x v e W V l I E l E L D B 9 J n F 1 b 3 Q 7 L C Z x d W 9 0 O 1 N l Y 3 R p b 2 4 x L 1 B v d 2 V y I F E 1 L 0 F 1 d G 9 S Z W 1 v d m V k Q 2 9 s d W 1 u c z E u e 0 Z p c n N 0 I E 5 h b W U s M X 0 m c X V v d D s s J n F 1 b 3 Q 7 U 2 V j d G l v b j E v U G 9 3 Z X I g U T U v Q X V 0 b 1 J l b W 9 2 Z W R D b 2 x 1 b W 5 z M S 5 7 T G F z d C B O Y W 1 l L D J 9 J n F 1 b 3 Q 7 L C Z x d W 9 0 O 1 N l Y 3 R p b 2 4 x L 1 B v d 2 V y I F E 1 L 0 F 1 d G 9 S Z W 1 v d m V k Q 2 9 s d W 1 u c z E u e 0 R l c G F y d G 1 l b n Q s M 3 0 m c X V v d D s s J n F 1 b 3 Q 7 U 2 V j d G l v b j E v U G 9 3 Z X I g U T U v Q X V 0 b 1 J l b W 9 2 Z W R D b 2 x 1 b W 5 z M S 5 7 R G F 0 Z S B v Z i B K b 2 l u a W 5 n L D R 9 J n F 1 b 3 Q 7 L C Z x d W 9 0 O 1 N l Y 3 R p b 2 4 x L 1 B v d 2 V y I F E 1 L 0 F 1 d G 9 S Z W 1 v d m V k Q 2 9 s d W 1 u c z E u e 1 N h b G F y e S w 1 f S Z x d W 9 0 O y w m c X V v d D t T Z W N 0 a W 9 u M S 9 Q b 3 d l c i B R N S 9 B d X R v U m V t b 3 Z l Z E N v b H V t b n M x L n t B Z 2 U s N n 0 m c X V v d D s s J n F 1 b 3 Q 7 U 2 V j d G l v b j E v U G 9 3 Z X I g U T U v Q X V 0 b 1 J l b W 9 2 Z W R D b 2 x 1 b W 5 z M S 5 7 R X h w Z X J p Z W 5 j Z S A o W W V h c n M p L D d 9 J n F 1 b 3 Q 7 L C Z x d W 9 0 O 1 N l Y 3 R p b 2 4 x L 1 B v d 2 V y I F E 1 L 0 F 1 d G 9 S Z W 1 v d m V k Q 2 9 s d W 1 u c z E u e 1 B l c m Z v c m 1 h b m N l I F J h d G l u Z y w 4 f S Z x d W 9 0 O y w m c X V v d D t T Z W N 0 a W 9 u M S 9 Q b 3 d l c i B R N S 9 B d X R v U m V t b 3 Z l Z E N v b H V t b n M x L n t T Y W x h c n k g Q m F u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3 Z X I l M j B R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N S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o W F u t m p K h P v i U e y l r m Y 5 0 A A A A A A g A A A A A A E G Y A A A A B A A A g A A A A P z v 2 Z y u 8 5 S N r V h R J e N X V h V h u a e + V L f g p I G L k c / 4 Z r 2 E A A A A A D o A A A A A C A A A g A A A A b y l h 0 u H X Q / n V t z x y c 6 u A d 1 K M l 5 m 0 C Q e Q A 8 s 7 J / E F w O t Q A A A A Z C L f h / y k 4 n 1 q 1 k F l w T R k F 5 T / G w / A Y M R 0 v Y f V k Y s j 5 K S / L s I e Q M Y 4 B g R n / P 1 V R b 5 r 3 I u U a 1 8 6 t 9 i n y + + s C p O h o k G v n h k Q L s S 7 w N s E k v f y J b d A A A A A M z j 8 E 2 X 4 b j F q y q D c 1 N d t X S K j 4 W Q i e H b H 0 r Z r U e W F L m r U j v + B c f s T X D B l B U e V C n Y g A z H H A y Q Q Y Z / k w D a 9 J d Y l D A = = < / D a t a M a s h u p > 
</file>

<file path=customXml/itemProps1.xml><?xml version="1.0" encoding="utf-8"?>
<ds:datastoreItem xmlns:ds="http://schemas.openxmlformats.org/officeDocument/2006/customXml" ds:itemID="{5C025233-E608-4FBE-9D91-875D100182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Average Salary</vt:lpstr>
      <vt:lpstr>Power Q2</vt:lpstr>
      <vt:lpstr>Power Q5</vt:lpstr>
      <vt:lpstr>Power_Q4</vt:lpstr>
      <vt:lpstr>Power Q1</vt:lpstr>
      <vt:lpstr>Power Q3</vt:lpstr>
      <vt:lpstr>Main</vt:lpstr>
      <vt:lpstr>Removed 5 below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Patel</dc:creator>
  <cp:lastModifiedBy>Soham Patel</cp:lastModifiedBy>
  <dcterms:created xsi:type="dcterms:W3CDTF">2024-10-18T16:04:27Z</dcterms:created>
  <dcterms:modified xsi:type="dcterms:W3CDTF">2024-10-19T04:26:01Z</dcterms:modified>
</cp:coreProperties>
</file>